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154_pkg_0061a.xlsx" sheetId="1" r:id="rId1"/>
  </sheets>
  <definedNames>
    <definedName name="_xlnm._FilterDatabase" localSheetId="0" hidden="1">bdl210154_pkg_0061a.xlsx!$A$1:$K$9794</definedName>
    <definedName name="pkg_0061a">bdl210154_pkg_0061a.xlsx!$A$1:$AQ$9794</definedName>
  </definedNames>
  <calcPr calcId="152511"/>
</workbook>
</file>

<file path=xl/calcChain.xml><?xml version="1.0" encoding="utf-8"?>
<calcChain xmlns="http://schemas.openxmlformats.org/spreadsheetml/2006/main">
  <c r="G850" i="1" l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<sst xmlns="http://schemas.openxmlformats.org/spreadsheetml/2006/main" count="58773" uniqueCount="35575">
  <si>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</si>
  <si>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</si>
  <si>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</si>
  <si>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</si>
  <si>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</si>
  <si>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</si>
  <si>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</si>
  <si>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</si>
  <si>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</si>
  <si>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</si>
  <si>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</si>
  <si>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</si>
  <si>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</si>
  <si>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</si>
  <si>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</si>
  <si>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</si>
  <si>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</si>
  <si>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</si>
  <si>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</si>
  <si>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</si>
  <si>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</si>
  <si>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</si>
  <si>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</si>
  <si>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</si>
  <si>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</si>
  <si>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</si>
  <si>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</si>
  <si>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</si>
  <si>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</si>
  <si>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</si>
  <si>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</si>
  <si>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</si>
  <si>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</si>
  <si>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</si>
  <si>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</si>
  <si>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</si>
  <si>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</si>
  <si>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</si>
  <si>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</si>
  <si>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</si>
  <si>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</si>
  <si>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</si>
  <si>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</si>
  <si>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</si>
  <si>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</si>
  <si>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</si>
  <si>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Till</t>
  </si>
  <si>
    <t>&lt;2 micron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</si>
  <si>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</si>
  <si>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</si>
  <si>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</si>
  <si>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</si>
  <si>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</si>
  <si>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</si>
  <si>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</si>
  <si>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</si>
  <si>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</si>
  <si>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</si>
  <si>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</si>
  <si>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</si>
  <si>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</si>
  <si>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</si>
  <si>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</si>
  <si>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</si>
  <si>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</si>
  <si>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</si>
  <si>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</si>
  <si>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</si>
  <si>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</si>
  <si>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</si>
  <si>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</si>
  <si>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</si>
  <si>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</si>
  <si>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</si>
  <si>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</si>
  <si>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</si>
  <si>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</si>
  <si>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</si>
  <si>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</si>
  <si>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</si>
  <si>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</si>
  <si>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</si>
  <si>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</si>
  <si>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</si>
  <si>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</si>
  <si>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</si>
  <si>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</si>
  <si>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</si>
  <si>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</si>
  <si>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</si>
  <si>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</si>
  <si>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</si>
  <si>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</si>
  <si>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</si>
  <si>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</si>
  <si>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</si>
  <si>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</si>
  <si>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</si>
  <si>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</si>
  <si>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</si>
  <si>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</si>
  <si>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</si>
  <si>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</si>
  <si>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</si>
  <si>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</si>
  <si>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</si>
  <si>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</si>
  <si>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</si>
  <si>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</si>
  <si>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</si>
  <si>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</si>
  <si>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</si>
  <si>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</si>
  <si>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</si>
  <si>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</si>
  <si>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</si>
  <si>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</si>
  <si>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</si>
  <si>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</si>
  <si>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</si>
  <si>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</si>
  <si>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</si>
  <si>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</si>
  <si>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</si>
  <si>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</si>
  <si>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</si>
  <si>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</si>
  <si>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</si>
  <si>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</si>
  <si>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</si>
  <si>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</si>
  <si>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</si>
  <si>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</si>
  <si>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</si>
  <si>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</si>
  <si>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</si>
  <si>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</si>
  <si>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</si>
  <si>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</si>
  <si>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</si>
  <si>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</si>
  <si>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</si>
  <si>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</si>
  <si>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</si>
  <si>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</si>
  <si>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</si>
  <si>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</si>
  <si>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</si>
  <si>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</si>
  <si>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</si>
  <si>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</si>
  <si>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</si>
  <si>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</si>
  <si>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</si>
  <si>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</si>
  <si>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</si>
  <si>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</si>
  <si>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</si>
  <si>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</si>
  <si>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</si>
  <si>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</si>
  <si>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</si>
  <si>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</si>
  <si>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</si>
  <si>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</si>
  <si>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</si>
  <si>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</si>
  <si>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</si>
  <si>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</si>
  <si>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</si>
  <si>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</si>
  <si>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</si>
  <si>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</si>
  <si>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</si>
  <si>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</si>
  <si>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</si>
  <si>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</si>
  <si>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</si>
  <si>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</si>
  <si>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</si>
  <si>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</si>
  <si>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</si>
  <si>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</si>
  <si>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</si>
  <si>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</si>
  <si>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</si>
  <si>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</si>
  <si>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</si>
  <si>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</si>
  <si>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</si>
  <si>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</si>
  <si>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</si>
  <si>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</si>
  <si>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</si>
  <si>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</si>
  <si>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</si>
  <si>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</si>
  <si>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</si>
  <si>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</si>
  <si>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</si>
  <si>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</si>
  <si>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</si>
  <si>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</si>
  <si>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</si>
  <si>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</si>
  <si>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</si>
  <si>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</si>
  <si>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</si>
  <si>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</si>
  <si>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</si>
  <si>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</si>
  <si>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</si>
  <si>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</si>
  <si>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</si>
  <si>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</si>
  <si>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</si>
  <si>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</si>
  <si>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</si>
  <si>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</si>
  <si>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</si>
  <si>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</si>
  <si>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</si>
  <si>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</si>
  <si>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</si>
  <si>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</si>
  <si>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</si>
  <si>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</si>
  <si>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</si>
  <si>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</si>
  <si>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</si>
  <si>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</si>
  <si>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</si>
  <si>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</si>
  <si>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</si>
  <si>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</si>
  <si>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</si>
  <si>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</si>
  <si>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</si>
  <si>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</si>
  <si>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</si>
  <si>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</si>
  <si>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</si>
  <si>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</si>
  <si>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</si>
  <si>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</si>
  <si>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</si>
  <si>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</si>
  <si>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</si>
  <si>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</si>
  <si>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</si>
  <si>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</si>
  <si>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</si>
  <si>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</si>
  <si>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</si>
  <si>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</si>
  <si>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</si>
  <si>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</si>
  <si>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</si>
  <si>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</si>
  <si>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</si>
  <si>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</si>
  <si>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</si>
  <si>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</si>
  <si>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</si>
  <si>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</si>
  <si>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</si>
  <si>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</si>
  <si>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</si>
  <si>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</si>
  <si>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</si>
  <si>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</si>
  <si>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</si>
  <si>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</si>
  <si>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</si>
  <si>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</si>
  <si>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</si>
  <si>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</si>
  <si>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</si>
  <si>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</si>
  <si>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</si>
  <si>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</si>
  <si>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</si>
  <si>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</si>
  <si>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</si>
  <si>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</si>
  <si>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</si>
  <si>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</si>
  <si>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</si>
  <si>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</si>
  <si>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</si>
  <si>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</si>
  <si>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</si>
  <si>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</si>
  <si>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</si>
  <si>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</si>
  <si>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</si>
  <si>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</si>
  <si>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</si>
  <si>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</si>
  <si>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</si>
  <si>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</si>
  <si>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</si>
  <si>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</si>
  <si>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</si>
  <si>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</si>
  <si>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</si>
  <si>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</si>
  <si>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</si>
  <si>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</si>
  <si>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</si>
  <si>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</si>
  <si>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</si>
  <si>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</si>
  <si>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</si>
  <si>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</si>
  <si>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</si>
  <si>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</si>
  <si>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</si>
  <si>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</si>
  <si>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</si>
  <si>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</si>
  <si>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</si>
  <si>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</si>
  <si>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</si>
  <si>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</si>
  <si>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</si>
  <si>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</si>
  <si>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</si>
  <si>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</si>
  <si>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</si>
  <si>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</si>
  <si>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</si>
  <si>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</si>
  <si>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</si>
  <si>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</si>
  <si>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</si>
  <si>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</si>
  <si>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</si>
  <si>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</si>
  <si>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</si>
  <si>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</si>
  <si>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</si>
  <si>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</si>
  <si>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</si>
  <si>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</si>
  <si>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</si>
  <si>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</si>
  <si>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</si>
  <si>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</si>
  <si>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</si>
  <si>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</si>
  <si>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</si>
  <si>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</si>
  <si>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</si>
  <si>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</si>
  <si>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</si>
  <si>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</si>
  <si>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</si>
  <si>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</si>
  <si>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</si>
  <si>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</si>
  <si>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</si>
  <si>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</si>
  <si>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</si>
  <si>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</si>
  <si>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</si>
  <si>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</si>
  <si>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</si>
  <si>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</si>
  <si>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</si>
  <si>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</si>
  <si>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</si>
  <si>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</si>
  <si>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</si>
  <si>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</si>
  <si>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</si>
  <si>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</si>
  <si>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</si>
  <si>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</si>
  <si>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</si>
  <si>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</si>
  <si>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</si>
  <si>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</si>
  <si>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</si>
  <si>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</si>
  <si>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</si>
  <si>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</si>
  <si>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</si>
  <si>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</si>
  <si>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</si>
  <si>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</si>
  <si>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</si>
  <si>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</si>
  <si>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</si>
  <si>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</si>
  <si>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</si>
  <si>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</si>
  <si>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</si>
  <si>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</si>
  <si>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</si>
  <si>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</si>
  <si>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</si>
  <si>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</si>
  <si>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</si>
  <si>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</si>
  <si>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</si>
  <si>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</si>
  <si>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</si>
  <si>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</si>
  <si>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</si>
  <si>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</si>
  <si>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</si>
  <si>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</si>
  <si>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</si>
  <si>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</si>
  <si>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</si>
  <si>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</si>
  <si>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</si>
  <si>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</si>
  <si>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</si>
  <si>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</si>
  <si>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</si>
  <si>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</si>
  <si>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</si>
  <si>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</si>
  <si>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</si>
  <si>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</si>
  <si>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</si>
  <si>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</si>
  <si>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</si>
  <si>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</si>
  <si>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</si>
  <si>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</si>
  <si>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</si>
  <si>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</si>
  <si>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</si>
  <si>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</si>
  <si>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</si>
  <si>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</si>
  <si>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</si>
  <si>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</si>
  <si>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</si>
  <si>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</si>
  <si>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</si>
  <si>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</si>
  <si>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</si>
  <si>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</si>
  <si>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</si>
  <si>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</si>
  <si>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</si>
  <si>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</si>
  <si>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</si>
  <si>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</si>
  <si>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</si>
  <si>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</si>
  <si>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</si>
  <si>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</si>
  <si>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</si>
  <si>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</si>
  <si>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</si>
  <si>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</si>
  <si>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</si>
  <si>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</si>
  <si>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</si>
  <si>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</si>
  <si>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</si>
  <si>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</si>
  <si>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</si>
  <si>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</si>
  <si>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</si>
  <si>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</si>
  <si>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</si>
  <si>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</si>
  <si>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</si>
  <si>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</si>
  <si>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</si>
  <si>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</si>
  <si>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</si>
  <si>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</si>
  <si>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</si>
  <si>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</si>
  <si>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</si>
  <si>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</si>
  <si>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</si>
  <si>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</si>
  <si>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</si>
  <si>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</si>
  <si>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</si>
  <si>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</si>
  <si>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</si>
  <si>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</si>
  <si>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</si>
  <si>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</si>
  <si>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</si>
  <si>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</si>
  <si>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</si>
  <si>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</si>
  <si>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</si>
  <si>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</si>
  <si>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</si>
  <si>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</si>
  <si>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</si>
  <si>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</si>
  <si>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</si>
  <si>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</si>
  <si>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</si>
  <si>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</si>
  <si>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</si>
  <si>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</si>
  <si>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</si>
  <si>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</si>
  <si>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</si>
  <si>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</si>
  <si>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</si>
  <si>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</si>
  <si>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</si>
  <si>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</si>
  <si>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</si>
  <si>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</si>
  <si>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</si>
  <si>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</si>
  <si>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</si>
  <si>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</si>
  <si>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</si>
  <si>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</si>
  <si>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</si>
  <si>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</si>
  <si>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</si>
  <si>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</si>
  <si>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</si>
  <si>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</si>
  <si>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</si>
  <si>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</si>
  <si>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</si>
  <si>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</si>
  <si>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</si>
  <si>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</si>
  <si>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</si>
  <si>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</si>
  <si>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</si>
  <si>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</si>
  <si>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</si>
  <si>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</si>
  <si>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</si>
  <si>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</si>
  <si>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</si>
  <si>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</si>
  <si>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</si>
  <si>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</si>
  <si>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</si>
  <si>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</si>
  <si>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</si>
  <si>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</si>
  <si>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</si>
  <si>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</si>
  <si>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</si>
  <si>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</si>
  <si>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</si>
  <si>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</si>
  <si>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</si>
  <si>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</si>
  <si>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</si>
  <si>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</si>
  <si>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</si>
  <si>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</si>
  <si>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</si>
  <si>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</si>
  <si>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</si>
  <si>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</si>
  <si>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</si>
  <si>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</si>
  <si>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</si>
  <si>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</si>
  <si>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</si>
  <si>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</si>
  <si>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</si>
  <si>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</si>
  <si>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</si>
  <si>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</si>
  <si>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</si>
  <si>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</si>
  <si>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</si>
  <si>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</si>
  <si>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</si>
  <si>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</si>
  <si>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</si>
  <si>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</si>
  <si>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</si>
  <si>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</si>
  <si>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</si>
  <si>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</si>
  <si>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</si>
  <si>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</si>
  <si>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</si>
  <si>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</si>
  <si>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</si>
  <si>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</si>
  <si>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</si>
  <si>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</si>
  <si>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</si>
  <si>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</si>
  <si>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</si>
  <si>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</si>
  <si>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</si>
  <si>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</si>
  <si>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</si>
  <si>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</si>
  <si>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</si>
  <si>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</si>
  <si>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</si>
  <si>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</si>
  <si>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</si>
  <si>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</si>
  <si>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</si>
  <si>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</si>
  <si>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</si>
  <si>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</si>
  <si>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</si>
  <si>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</si>
  <si>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</si>
  <si>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</si>
  <si>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</si>
  <si>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</si>
  <si>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</si>
  <si>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</si>
  <si>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</si>
  <si>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</si>
  <si>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</si>
  <si>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</si>
  <si>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</si>
  <si>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</si>
  <si>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</si>
  <si>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</si>
  <si>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</si>
  <si>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</si>
  <si>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</si>
  <si>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</si>
  <si>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</si>
  <si>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</si>
  <si>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</si>
  <si>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</si>
  <si>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</si>
  <si>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</si>
  <si>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</si>
  <si>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</si>
  <si>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</si>
  <si>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</si>
  <si>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</si>
  <si>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</si>
  <si>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</si>
  <si>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</si>
  <si>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</si>
  <si>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</si>
  <si>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</si>
  <si>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</si>
  <si>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</si>
  <si>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</si>
  <si>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</si>
  <si>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</si>
  <si>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</si>
  <si>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</si>
  <si>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</si>
  <si>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</si>
  <si>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</si>
  <si>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</si>
  <si>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</si>
  <si>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</si>
  <si>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</si>
  <si>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</si>
  <si>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</si>
  <si>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</si>
  <si>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</si>
  <si>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</si>
  <si>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</si>
  <si>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</si>
  <si>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</si>
  <si>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</si>
  <si>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</si>
  <si>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</si>
  <si>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</si>
  <si>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</si>
  <si>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</si>
  <si>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</si>
  <si>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</si>
  <si>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</si>
  <si>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</si>
  <si>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</si>
  <si>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</si>
  <si>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</si>
  <si>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</si>
  <si>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</si>
  <si>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</si>
  <si>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</si>
  <si>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</si>
  <si>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</si>
  <si>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</si>
  <si>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</si>
  <si>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</si>
  <si>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</si>
  <si>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</si>
  <si>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</si>
  <si>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</si>
  <si>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</si>
  <si>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</si>
  <si>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</si>
  <si>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</si>
  <si>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</si>
  <si>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</si>
  <si>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</si>
  <si>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</si>
  <si>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</si>
  <si>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</si>
  <si>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</si>
  <si>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</si>
  <si>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</si>
  <si>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</si>
  <si>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</si>
  <si>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</si>
  <si>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</si>
  <si>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</si>
  <si>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</si>
  <si>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</si>
  <si>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</si>
  <si>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</si>
  <si>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</si>
  <si>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</si>
  <si>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</si>
  <si>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</si>
  <si>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</si>
  <si>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</si>
  <si>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</si>
  <si>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</si>
  <si>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</si>
  <si>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</si>
  <si>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</si>
  <si>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</si>
  <si>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</si>
  <si>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</si>
  <si>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</si>
  <si>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</si>
  <si>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</si>
  <si>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</si>
  <si>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</si>
  <si>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</si>
  <si>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</si>
  <si>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</si>
  <si>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</si>
  <si>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</si>
  <si>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</si>
  <si>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</si>
  <si>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</si>
  <si>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</si>
  <si>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</si>
  <si>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</si>
  <si>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</si>
  <si>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</si>
  <si>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</si>
  <si>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</si>
  <si>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</si>
  <si>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</si>
  <si>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</si>
  <si>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</si>
  <si>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</si>
  <si>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</si>
  <si>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</si>
  <si>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</si>
  <si>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</si>
  <si>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</si>
  <si>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</si>
  <si>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</si>
  <si>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</si>
  <si>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</si>
  <si>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</si>
  <si>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</si>
  <si>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</si>
  <si>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</si>
  <si>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</si>
  <si>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</si>
  <si>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</si>
  <si>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</si>
  <si>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</si>
  <si>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</si>
  <si>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</si>
  <si>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</si>
  <si>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</si>
  <si>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</si>
  <si>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</si>
  <si>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</si>
  <si>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</si>
  <si>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</si>
  <si>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</si>
  <si>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</si>
  <si>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</si>
  <si>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</si>
  <si>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</si>
  <si>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</si>
  <si>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</si>
  <si>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</si>
  <si>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</si>
  <si>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</si>
  <si>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</si>
  <si>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</si>
  <si>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</si>
  <si>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</si>
  <si>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</si>
  <si>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</si>
  <si>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</si>
  <si>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</si>
  <si>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</si>
  <si>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</si>
  <si>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</si>
  <si>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</si>
  <si>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</si>
  <si>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</si>
  <si>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</si>
  <si>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</si>
  <si>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</si>
  <si>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</si>
  <si>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</si>
  <si>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</si>
  <si>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</si>
  <si>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</si>
  <si>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</si>
  <si>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</si>
  <si>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</si>
  <si>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</si>
  <si>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</si>
  <si>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</si>
  <si>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</si>
  <si>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</si>
  <si>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</si>
  <si>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</si>
  <si>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</si>
  <si>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</si>
  <si>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</si>
  <si>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</si>
  <si>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</si>
  <si>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</si>
  <si>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</si>
  <si>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</si>
  <si>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</si>
  <si>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</si>
  <si>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</si>
  <si>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</si>
  <si>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</si>
  <si>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</si>
  <si>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</si>
  <si>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</si>
  <si>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</si>
  <si>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</si>
  <si>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</si>
  <si>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</si>
  <si>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</si>
  <si>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</si>
  <si>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</si>
  <si>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</si>
  <si>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</si>
  <si>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</si>
  <si>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</si>
  <si>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</si>
  <si>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</si>
  <si>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</si>
  <si>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</si>
  <si>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</si>
  <si>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</si>
  <si>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</si>
  <si>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</si>
  <si>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</si>
  <si>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</si>
  <si>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</si>
  <si>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</si>
  <si>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</si>
  <si>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</si>
  <si>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</si>
  <si>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</si>
  <si>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</si>
  <si>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</si>
  <si>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</si>
  <si>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</si>
  <si>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</si>
  <si>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</si>
  <si>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</si>
  <si>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</si>
  <si>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</si>
  <si>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</si>
  <si>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</si>
  <si>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</si>
  <si>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</si>
  <si>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</si>
  <si>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</si>
  <si>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</si>
  <si>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</si>
  <si>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</si>
  <si>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</si>
  <si>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</si>
  <si>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</si>
  <si>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</si>
  <si>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</si>
  <si>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</si>
  <si>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</si>
  <si>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</si>
  <si>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</si>
  <si>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</si>
  <si>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</si>
  <si>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</si>
  <si>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</si>
  <si>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</si>
  <si>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</si>
  <si>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</si>
  <si>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</si>
  <si>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</si>
  <si>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</si>
  <si>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</si>
  <si>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</si>
  <si>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</si>
  <si>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</si>
  <si>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</si>
  <si>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</si>
  <si>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</si>
  <si>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</si>
  <si>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</si>
  <si>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</si>
  <si>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</si>
  <si>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</si>
  <si>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</si>
  <si>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</si>
  <si>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</si>
  <si>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</si>
  <si>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</si>
  <si>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</si>
  <si>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</si>
  <si>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</si>
  <si>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</si>
  <si>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</si>
  <si>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</si>
  <si>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</si>
  <si>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</si>
  <si>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</si>
  <si>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</si>
  <si>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</si>
  <si>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</si>
  <si>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</si>
  <si>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</si>
  <si>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</si>
  <si>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</si>
  <si>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</si>
  <si>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</si>
  <si>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</si>
  <si>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</si>
  <si>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</si>
  <si>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</si>
  <si>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</si>
  <si>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</si>
  <si>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</si>
  <si>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</si>
  <si>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</si>
  <si>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</si>
  <si>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</si>
  <si>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</si>
  <si>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</si>
  <si>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</si>
  <si>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</si>
  <si>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</si>
  <si>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</si>
  <si>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</si>
  <si>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</si>
  <si>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</si>
  <si>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</si>
  <si>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</si>
  <si>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</si>
  <si>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</si>
  <si>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</si>
  <si>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</si>
  <si>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</si>
  <si>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</si>
  <si>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</si>
  <si>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</si>
  <si>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</si>
  <si>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</si>
  <si>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</si>
  <si>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</si>
  <si>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</si>
  <si>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</si>
  <si>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</si>
  <si>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</si>
  <si>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</si>
  <si>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</si>
  <si>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</si>
  <si>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</si>
  <si>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</si>
  <si>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</si>
  <si>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</si>
  <si>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</si>
  <si>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</si>
  <si>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</si>
  <si>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</si>
  <si>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</si>
  <si>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</si>
  <si>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</si>
  <si>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</si>
  <si>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</si>
  <si>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</si>
  <si>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</si>
  <si>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</si>
  <si>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</si>
  <si>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</si>
  <si>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</si>
  <si>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</si>
  <si>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</si>
  <si>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</si>
  <si>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</si>
  <si>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</si>
  <si>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</si>
  <si>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</si>
  <si>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</si>
  <si>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</si>
  <si>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</si>
  <si>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</si>
  <si>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</si>
  <si>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</si>
  <si>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</si>
  <si>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</si>
  <si>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</si>
  <si>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</si>
  <si>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</si>
  <si>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</si>
  <si>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</si>
  <si>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</si>
  <si>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</si>
  <si>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</si>
  <si>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</si>
  <si>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</si>
  <si>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&lt;63 micron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</si>
  <si>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</si>
  <si>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</si>
  <si>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</si>
  <si>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</si>
  <si>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</si>
  <si>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</si>
  <si>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</si>
  <si>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</si>
  <si>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</si>
  <si>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</si>
  <si>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</si>
  <si>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</si>
  <si>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</si>
  <si>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</si>
  <si>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</si>
  <si>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</si>
  <si>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</si>
  <si>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</si>
  <si>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</si>
  <si>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</si>
  <si>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</si>
  <si>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</si>
  <si>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</si>
  <si>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</si>
  <si>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</si>
  <si>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</si>
  <si>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</si>
  <si>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</si>
  <si>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</si>
  <si>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</si>
  <si>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</si>
  <si>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</si>
  <si>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</si>
  <si>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</si>
  <si>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</si>
  <si>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</si>
  <si>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</si>
  <si>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</si>
  <si>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</si>
  <si>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</si>
  <si>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</si>
  <si>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</si>
  <si>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</si>
  <si>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</si>
  <si>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</si>
  <si>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</si>
  <si>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</si>
  <si>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</si>
  <si>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</si>
  <si>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</si>
  <si>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</si>
  <si>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</si>
  <si>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</si>
  <si>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</si>
  <si>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</si>
  <si>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</si>
  <si>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</si>
  <si>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</si>
  <si>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</si>
  <si>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</si>
  <si>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</si>
  <si>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</si>
  <si>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</si>
  <si>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</si>
  <si>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</si>
  <si>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</si>
  <si>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</si>
  <si>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</si>
  <si>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</si>
  <si>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</si>
  <si>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</si>
  <si>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</si>
  <si>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</si>
  <si>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</si>
  <si>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</si>
  <si>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</si>
  <si>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</si>
  <si>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</si>
  <si>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</si>
  <si>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</si>
  <si>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</si>
  <si>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</si>
  <si>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</si>
  <si>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</si>
  <si>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</si>
  <si>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</si>
  <si>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</si>
  <si>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</si>
  <si>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</si>
  <si>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</si>
  <si>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</si>
  <si>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</si>
  <si>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</si>
  <si>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</si>
  <si>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</si>
  <si>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</si>
  <si>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</si>
  <si>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</si>
  <si>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</si>
  <si>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</si>
  <si>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</si>
  <si>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</si>
  <si>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</si>
  <si>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</si>
  <si>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</si>
  <si>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</si>
  <si>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</si>
  <si>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</si>
  <si>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</si>
  <si>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</si>
  <si>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</si>
  <si>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</si>
  <si>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</si>
  <si>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</si>
  <si>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</si>
  <si>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</si>
  <si>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</si>
  <si>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</si>
  <si>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</si>
  <si>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</si>
  <si>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</si>
  <si>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</si>
  <si>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</si>
  <si>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</si>
  <si>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</si>
  <si>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</si>
  <si>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</si>
  <si>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</si>
  <si>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</si>
  <si>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</si>
  <si>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</si>
  <si>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</si>
  <si>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</si>
  <si>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</si>
  <si>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</si>
  <si>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</si>
  <si>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</si>
  <si>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</si>
  <si>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</si>
  <si>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</si>
  <si>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</si>
  <si>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</si>
  <si>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</si>
  <si>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</si>
  <si>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</si>
  <si>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</si>
  <si>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</si>
  <si>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</si>
  <si>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</si>
  <si>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</si>
  <si>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</si>
  <si>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</si>
  <si>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</si>
  <si>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</si>
  <si>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</si>
  <si>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</si>
  <si>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</si>
  <si>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</si>
  <si>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</si>
  <si>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</si>
  <si>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</si>
  <si>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</si>
  <si>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</si>
  <si>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</si>
  <si>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</si>
  <si>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</si>
  <si>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</si>
  <si>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</si>
  <si>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</si>
  <si>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</si>
  <si>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</si>
  <si>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</si>
  <si>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</si>
  <si>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</si>
  <si>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</si>
  <si>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</si>
  <si>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</si>
  <si>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</si>
  <si>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</si>
  <si>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</si>
  <si>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</si>
  <si>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</si>
  <si>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</si>
  <si>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</si>
  <si>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</si>
  <si>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</si>
  <si>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</si>
  <si>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</si>
  <si>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</si>
  <si>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</si>
  <si>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</si>
  <si>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</si>
  <si>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</si>
  <si>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</si>
  <si>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</si>
  <si>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</si>
  <si>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</si>
  <si>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</si>
  <si>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</si>
  <si>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</si>
  <si>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</si>
  <si>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</si>
  <si>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</si>
  <si>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</si>
  <si>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</si>
  <si>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</si>
  <si>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</si>
  <si>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</si>
  <si>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</si>
  <si>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</si>
  <si>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</si>
  <si>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</si>
  <si>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</si>
  <si>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</si>
  <si>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</si>
  <si>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</si>
  <si>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</si>
  <si>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</si>
  <si>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</si>
  <si>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</si>
  <si>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</si>
  <si>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</si>
  <si>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</si>
  <si>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</si>
  <si>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</si>
  <si>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</si>
  <si>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</si>
  <si>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</si>
  <si>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</si>
  <si>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</si>
  <si>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</si>
  <si>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</si>
  <si>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</si>
  <si>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</si>
  <si>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</si>
  <si>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</si>
  <si>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</si>
  <si>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</si>
  <si>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</si>
  <si>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</si>
  <si>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</si>
  <si>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</si>
  <si>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</si>
  <si>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</si>
  <si>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</si>
  <si>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</si>
  <si>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</si>
  <si>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</si>
  <si>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</si>
  <si>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</si>
  <si>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</si>
  <si>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</si>
  <si>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</si>
  <si>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</si>
  <si>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</si>
  <si>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</si>
  <si>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</si>
  <si>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</si>
  <si>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</si>
  <si>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</si>
  <si>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</si>
  <si>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</si>
  <si>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</si>
  <si>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</si>
  <si>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</si>
  <si>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</si>
  <si>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</si>
  <si>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</si>
  <si>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</si>
  <si>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</si>
  <si>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</si>
  <si>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</si>
  <si>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</si>
  <si>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</si>
  <si>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</si>
  <si>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</si>
  <si>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</si>
  <si>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</si>
  <si>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</si>
  <si>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</si>
  <si>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</si>
  <si>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</si>
  <si>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</si>
  <si>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</si>
  <si>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</si>
  <si>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</si>
  <si>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</si>
  <si>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</si>
  <si>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</si>
  <si>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</si>
  <si>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</si>
  <si>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</si>
  <si>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</si>
  <si>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</si>
  <si>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</si>
  <si>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</si>
  <si>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</si>
  <si>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</si>
  <si>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</si>
  <si>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</si>
  <si>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</si>
  <si>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</si>
  <si>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</si>
  <si>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</si>
  <si>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</si>
  <si>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</si>
  <si>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</si>
  <si>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</si>
  <si>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</si>
  <si>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</si>
  <si>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</si>
  <si>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</si>
  <si>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</si>
  <si>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</si>
  <si>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</si>
  <si>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</si>
  <si>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</si>
  <si>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</si>
  <si>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</si>
  <si>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</si>
  <si>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</si>
  <si>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</si>
  <si>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</si>
  <si>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</si>
  <si>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</si>
  <si>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</si>
  <si>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</si>
  <si>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</si>
  <si>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</si>
  <si>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</si>
  <si>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</si>
  <si>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</si>
  <si>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</si>
  <si>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</si>
  <si>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</si>
  <si>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</si>
  <si>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</si>
  <si>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</si>
  <si>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</si>
  <si>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</si>
  <si>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</si>
  <si>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</si>
  <si>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</si>
  <si>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</si>
  <si>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</si>
  <si>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</si>
  <si>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</si>
  <si>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</si>
  <si>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</si>
  <si>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</si>
  <si>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</si>
  <si>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</si>
  <si>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</si>
  <si>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</si>
  <si>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</si>
  <si>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</si>
  <si>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</si>
  <si>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</si>
  <si>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</si>
  <si>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</si>
  <si>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</si>
  <si>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</si>
  <si>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</si>
  <si>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</si>
  <si>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</si>
  <si>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</si>
  <si>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</si>
  <si>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</si>
  <si>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</si>
  <si>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</si>
  <si>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</si>
  <si>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</si>
  <si>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</si>
  <si>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</si>
  <si>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</si>
  <si>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</si>
  <si>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</si>
  <si>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</si>
  <si>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</si>
  <si>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</si>
  <si>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</si>
  <si>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</si>
  <si>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</si>
  <si>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</si>
  <si>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</si>
  <si>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</si>
  <si>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</si>
  <si>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</si>
  <si>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</si>
  <si>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</si>
  <si>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</si>
  <si>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</si>
  <si>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</si>
  <si>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</si>
  <si>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</si>
  <si>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</si>
  <si>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</si>
  <si>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</si>
  <si>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</si>
  <si>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</si>
  <si>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</si>
  <si>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</si>
  <si>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</si>
  <si>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</si>
  <si>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</si>
  <si>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</si>
  <si>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</si>
  <si>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</si>
  <si>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</si>
  <si>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</si>
  <si>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</si>
  <si>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</si>
  <si>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</si>
  <si>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</si>
  <si>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</si>
  <si>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</si>
  <si>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</si>
  <si>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</si>
  <si>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</si>
  <si>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</si>
  <si>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</si>
  <si>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</si>
  <si>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</si>
  <si>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</si>
  <si>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</si>
  <si>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</si>
  <si>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</si>
  <si>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</si>
  <si>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</si>
  <si>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</si>
  <si>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</si>
  <si>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</si>
  <si>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</si>
  <si>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</si>
  <si>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</si>
  <si>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</si>
  <si>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</si>
  <si>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</si>
  <si>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</si>
  <si>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</si>
  <si>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</si>
  <si>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</si>
  <si>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</si>
  <si>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</si>
  <si>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</si>
  <si>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</si>
  <si>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</si>
  <si>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</si>
  <si>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</si>
  <si>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</si>
  <si>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</si>
  <si>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</si>
  <si>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</si>
  <si>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</si>
  <si>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</si>
  <si>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</si>
  <si>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</si>
  <si>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</si>
  <si>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</si>
  <si>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</si>
  <si>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</si>
  <si>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</si>
  <si>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</si>
  <si>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</si>
  <si>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</si>
  <si>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</si>
  <si>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</si>
  <si>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</si>
  <si>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</si>
  <si>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</si>
  <si>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</si>
  <si>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</si>
  <si>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</si>
  <si>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</si>
  <si>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</si>
  <si>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</si>
  <si>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</si>
  <si>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</si>
  <si>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</si>
  <si>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</si>
  <si>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</si>
  <si>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</si>
  <si>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</si>
  <si>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</si>
  <si>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</si>
  <si>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</si>
  <si>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</si>
  <si>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</si>
  <si>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</si>
  <si>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</si>
  <si>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</si>
  <si>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</si>
  <si>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</si>
  <si>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</si>
  <si>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</si>
  <si>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</si>
  <si>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</si>
  <si>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</si>
  <si>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</si>
  <si>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</si>
  <si>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</si>
  <si>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</si>
  <si>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</si>
  <si>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</si>
  <si>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</si>
  <si>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</si>
  <si>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</si>
  <si>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</si>
  <si>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</si>
  <si>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</si>
  <si>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</si>
  <si>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</si>
  <si>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</si>
  <si>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</si>
  <si>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</si>
  <si>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</si>
  <si>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</si>
  <si>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</si>
  <si>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</si>
  <si>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</si>
  <si>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</si>
  <si>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</si>
  <si>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</si>
  <si>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</si>
  <si>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</si>
  <si>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</si>
  <si>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</si>
  <si>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</si>
  <si>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</si>
  <si>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</si>
  <si>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</si>
  <si>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</si>
  <si>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</si>
  <si>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</si>
  <si>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</si>
  <si>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</si>
  <si>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</si>
  <si>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</si>
  <si>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</si>
  <si>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</si>
  <si>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</si>
  <si>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</si>
  <si>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</si>
  <si>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</si>
  <si>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</si>
  <si>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</si>
  <si>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</si>
  <si>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</si>
  <si>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</si>
  <si>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</si>
  <si>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</si>
  <si>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</si>
  <si>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</si>
  <si>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</si>
  <si>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</si>
  <si>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</si>
  <si>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</si>
  <si>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</si>
  <si>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</si>
  <si>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</si>
  <si>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</si>
  <si>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</si>
  <si>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</si>
  <si>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</si>
  <si>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</si>
  <si>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</si>
  <si>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</si>
  <si>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</si>
  <si>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</si>
  <si>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</si>
  <si>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</si>
  <si>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</si>
  <si>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</si>
  <si>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</si>
  <si>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</si>
  <si>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</si>
  <si>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</si>
  <si>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</si>
  <si>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</si>
  <si>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</si>
  <si>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</si>
  <si>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</si>
  <si>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</si>
  <si>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</si>
  <si>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</si>
  <si>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</si>
  <si>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</si>
  <si>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</si>
  <si>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</si>
  <si>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</si>
  <si>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</si>
  <si>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</si>
  <si>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</si>
  <si>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</si>
  <si>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</si>
  <si>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</si>
  <si>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</si>
  <si>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</si>
  <si>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</si>
  <si>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</si>
  <si>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</si>
  <si>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</si>
  <si>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</si>
  <si>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</si>
  <si>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</si>
  <si>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</si>
  <si>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</si>
  <si>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</si>
  <si>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</si>
  <si>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</si>
  <si>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</si>
  <si>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</si>
  <si>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</si>
  <si>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</si>
  <si>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</si>
  <si>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</si>
  <si>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</si>
  <si>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</si>
  <si>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</si>
  <si>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</si>
  <si>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</si>
  <si>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</si>
  <si>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</si>
  <si>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</si>
  <si>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</si>
  <si>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</si>
  <si>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</si>
  <si>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</si>
  <si>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</si>
  <si>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</si>
  <si>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</si>
  <si>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</si>
  <si>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</si>
  <si>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</si>
  <si>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</si>
  <si>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</si>
  <si>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</si>
  <si>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</si>
  <si>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</si>
  <si>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</si>
  <si>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</si>
  <si>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</si>
  <si>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</si>
  <si>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</si>
  <si>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</si>
  <si>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</si>
  <si>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</si>
  <si>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</si>
  <si>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</si>
  <si>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</si>
  <si>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</si>
  <si>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</si>
  <si>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</si>
  <si>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</si>
  <si>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</si>
  <si>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</si>
  <si>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</si>
  <si>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</si>
  <si>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</si>
  <si>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</si>
  <si>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</si>
  <si>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</si>
  <si>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</si>
  <si>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</si>
  <si>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</si>
  <si>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</si>
  <si>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</si>
  <si>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</si>
  <si>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</si>
  <si>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</si>
  <si>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</si>
  <si>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</si>
  <si>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</si>
  <si>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</si>
  <si>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</si>
  <si>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</si>
  <si>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</si>
  <si>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</si>
  <si>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</si>
  <si>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</si>
  <si>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</si>
  <si>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</si>
  <si>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</si>
  <si>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</si>
  <si>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</si>
  <si>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</si>
  <si>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</si>
  <si>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</si>
  <si>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</si>
  <si>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</si>
  <si>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</si>
  <si>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</si>
  <si>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</si>
  <si>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</si>
  <si>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</si>
  <si>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</si>
  <si>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</si>
  <si>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</si>
  <si>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</si>
  <si>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</si>
  <si>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</si>
  <si>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</si>
  <si>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</si>
  <si>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</si>
  <si>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</si>
  <si>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</si>
  <si>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</si>
  <si>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</si>
  <si>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</si>
  <si>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</si>
  <si>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</si>
  <si>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</si>
  <si>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</si>
  <si>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</si>
  <si>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</si>
  <si>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</si>
  <si>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</si>
  <si>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</si>
  <si>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</si>
  <si>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</si>
  <si>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</si>
  <si>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</si>
  <si>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</si>
  <si>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</si>
  <si>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</si>
  <si>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</si>
  <si>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</si>
  <si>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</si>
  <si>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</si>
  <si>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</si>
  <si>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</si>
  <si>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</si>
  <si>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</si>
  <si>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</si>
  <si>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</si>
  <si>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</si>
  <si>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</si>
  <si>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</si>
  <si>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</si>
  <si>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</si>
  <si>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</si>
  <si>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</si>
  <si>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</si>
  <si>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</si>
  <si>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</si>
  <si>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</si>
  <si>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</si>
  <si>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</si>
  <si>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</si>
  <si>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</si>
  <si>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</si>
  <si>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</si>
  <si>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</si>
  <si>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</si>
  <si>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</si>
  <si>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</si>
  <si>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</si>
  <si>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</si>
  <si>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</si>
  <si>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</si>
  <si>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</si>
  <si>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</si>
  <si>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</si>
  <si>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</si>
  <si>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</si>
  <si>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</si>
  <si>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</si>
  <si>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</si>
  <si>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</si>
  <si>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</si>
  <si>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</si>
  <si>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</si>
  <si>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</si>
  <si>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</si>
  <si>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</si>
  <si>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</si>
  <si>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</si>
  <si>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</si>
  <si>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</si>
  <si>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</si>
  <si>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</si>
  <si>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</si>
  <si>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</si>
  <si>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</si>
  <si>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</si>
  <si>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</si>
  <si>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</si>
  <si>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</si>
  <si>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</si>
  <si>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</si>
  <si>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</si>
  <si>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</si>
  <si>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</si>
  <si>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</si>
  <si>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</si>
  <si>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</si>
  <si>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</si>
  <si>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</si>
  <si>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</si>
  <si>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</si>
  <si>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</si>
  <si>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</si>
  <si>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</si>
  <si>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</si>
  <si>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</si>
  <si>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</si>
  <si>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</si>
  <si>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</si>
  <si>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</si>
  <si>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</si>
  <si>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</si>
  <si>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</si>
  <si>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</si>
  <si>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</si>
  <si>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</si>
  <si>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</si>
  <si>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</si>
  <si>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</si>
  <si>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</si>
  <si>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</si>
  <si>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</si>
  <si>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</si>
  <si>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</si>
  <si>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</si>
  <si>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</si>
  <si>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</si>
  <si>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</si>
  <si>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</si>
  <si>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</si>
  <si>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</si>
  <si>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</si>
  <si>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</si>
  <si>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</si>
  <si>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</si>
  <si>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</si>
  <si>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</si>
  <si>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</si>
  <si>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</si>
  <si>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</si>
  <si>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</si>
  <si>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</si>
  <si>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</si>
  <si>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</si>
  <si>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</si>
  <si>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</si>
  <si>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</si>
  <si>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</si>
  <si>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</si>
  <si>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</si>
  <si>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</si>
  <si>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</si>
  <si>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</si>
  <si>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</si>
  <si>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</si>
  <si>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</si>
  <si>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</si>
  <si>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</si>
  <si>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</si>
  <si>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</si>
  <si>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</si>
  <si>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</si>
  <si>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</si>
  <si>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</si>
  <si>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</si>
  <si>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</si>
  <si>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</si>
  <si>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</si>
  <si>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</si>
  <si>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</si>
  <si>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</si>
  <si>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</si>
  <si>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</si>
  <si>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</si>
  <si>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</si>
  <si>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</si>
  <si>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</si>
  <si>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</si>
  <si>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</si>
  <si>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</si>
  <si>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</si>
  <si>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</si>
  <si>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</si>
  <si>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</si>
  <si>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</si>
  <si>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</si>
  <si>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</si>
  <si>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</si>
  <si>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</si>
  <si>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</si>
  <si>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</si>
  <si>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</si>
  <si>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</si>
  <si>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</si>
  <si>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</si>
  <si>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</si>
  <si>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</si>
  <si>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</si>
  <si>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</si>
  <si>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</si>
  <si>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</si>
  <si>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</si>
  <si>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</si>
  <si>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</si>
  <si>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</si>
  <si>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</si>
  <si>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</si>
  <si>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</si>
  <si>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</si>
  <si>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</si>
  <si>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</si>
  <si>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</si>
  <si>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</si>
  <si>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</si>
  <si>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</si>
  <si>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</si>
  <si>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</si>
  <si>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</si>
  <si>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</si>
  <si>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</si>
  <si>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</si>
  <si>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</si>
  <si>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</si>
  <si>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</si>
  <si>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</si>
  <si>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</si>
  <si>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</si>
  <si>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</si>
  <si>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</si>
  <si>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</si>
  <si>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</si>
  <si>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</si>
  <si>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</si>
  <si>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</si>
  <si>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</si>
  <si>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</si>
  <si>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</si>
  <si>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</si>
  <si>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</si>
  <si>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</si>
  <si>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</si>
  <si>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</si>
  <si>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</si>
  <si>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</si>
  <si>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</si>
  <si>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</si>
  <si>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</si>
  <si>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</si>
  <si>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</si>
  <si>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</si>
  <si>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</si>
  <si>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</si>
  <si>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</si>
  <si>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</si>
  <si>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</si>
  <si>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</si>
  <si>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</si>
  <si>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</si>
  <si>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</si>
  <si>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</si>
  <si>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</si>
  <si>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</si>
  <si>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</si>
  <si>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</si>
  <si>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</si>
  <si>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</si>
  <si>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</si>
  <si>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</si>
  <si>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</si>
  <si>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</si>
  <si>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</si>
  <si>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</si>
  <si>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</si>
  <si>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</si>
  <si>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</si>
  <si>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</si>
  <si>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</si>
  <si>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</si>
  <si>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</si>
  <si>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</si>
  <si>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</si>
  <si>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</si>
  <si>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</si>
  <si>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</si>
  <si>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</si>
  <si>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</si>
  <si>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</si>
  <si>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</si>
  <si>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</si>
  <si>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</si>
  <si>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</si>
  <si>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</si>
  <si>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</si>
  <si>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</si>
  <si>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</si>
  <si>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</si>
  <si>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</si>
  <si>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</si>
  <si>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</si>
  <si>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</si>
  <si>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</si>
  <si>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</si>
  <si>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</si>
  <si>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</si>
  <si>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</si>
  <si>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</si>
  <si>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</si>
  <si>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</si>
  <si>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</si>
  <si>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</si>
  <si>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</si>
  <si>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</si>
  <si>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</si>
  <si>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</si>
  <si>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</si>
  <si>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</si>
  <si>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</si>
  <si>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</si>
  <si>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</si>
  <si>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</si>
  <si>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</si>
  <si>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</si>
  <si>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</si>
  <si>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</si>
  <si>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</si>
  <si>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</si>
  <si>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</si>
  <si>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</si>
  <si>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</si>
  <si>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</si>
  <si>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</si>
  <si>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</si>
  <si>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</si>
  <si>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</si>
  <si>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</si>
  <si>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</si>
  <si>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</si>
  <si>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</si>
  <si>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</si>
  <si>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</si>
  <si>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</si>
  <si>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</si>
  <si>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</si>
  <si>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</si>
  <si>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</si>
  <si>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</si>
  <si>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</si>
  <si>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</si>
  <si>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</si>
  <si>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</si>
  <si>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</si>
  <si>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</si>
  <si>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</si>
  <si>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</si>
  <si>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</si>
  <si>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</si>
  <si>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</si>
  <si>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</si>
  <si>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</si>
  <si>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</si>
  <si>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</si>
  <si>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</si>
  <si>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</si>
  <si>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</si>
  <si>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</si>
  <si>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</si>
  <si>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</si>
  <si>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</si>
  <si>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</si>
  <si>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</si>
  <si>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</si>
  <si>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</si>
  <si>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</si>
  <si>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</si>
  <si>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</si>
  <si>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</si>
  <si>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</si>
  <si>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</si>
  <si>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</si>
  <si>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</si>
  <si>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</si>
  <si>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</si>
  <si>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</si>
  <si>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</si>
  <si>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</si>
  <si>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</si>
  <si>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</si>
  <si>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</si>
  <si>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</si>
  <si>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</si>
  <si>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</si>
  <si>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</si>
  <si>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</si>
  <si>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</si>
  <si>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</si>
  <si>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</si>
  <si>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</si>
  <si>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</si>
  <si>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</si>
  <si>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</si>
  <si>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</si>
  <si>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</si>
  <si>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</si>
  <si>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</si>
  <si>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</si>
  <si>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</si>
  <si>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</si>
  <si>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</si>
  <si>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</si>
  <si>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</si>
  <si>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</si>
  <si>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</si>
  <si>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</si>
  <si>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</si>
  <si>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</si>
  <si>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</si>
  <si>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</si>
  <si>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</si>
  <si>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</si>
  <si>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</si>
  <si>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</si>
  <si>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</si>
  <si>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</si>
  <si>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</si>
  <si>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</si>
  <si>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</si>
  <si>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</si>
  <si>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</si>
  <si>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</si>
  <si>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</si>
  <si>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</si>
  <si>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</si>
  <si>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</si>
  <si>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</si>
  <si>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</si>
  <si>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</si>
  <si>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</si>
  <si>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</si>
  <si>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</si>
  <si>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</si>
  <si>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</si>
  <si>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</si>
  <si>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</si>
  <si>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</si>
  <si>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</si>
  <si>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</si>
  <si>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</si>
  <si>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</si>
  <si>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</si>
  <si>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</si>
  <si>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</si>
  <si>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</si>
  <si>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</si>
  <si>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</si>
  <si>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</si>
  <si>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</si>
  <si>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</si>
  <si>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</si>
  <si>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</si>
  <si>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</si>
  <si>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</si>
  <si>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</si>
  <si>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</si>
  <si>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</si>
  <si>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</si>
  <si>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</si>
  <si>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</si>
  <si>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</si>
  <si>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</si>
  <si>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</si>
  <si>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</si>
  <si>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</si>
  <si>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</si>
  <si>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</si>
  <si>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</si>
  <si>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</si>
  <si>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</si>
  <si>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</si>
  <si>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</si>
  <si>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</si>
  <si>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</si>
  <si>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</si>
  <si>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</si>
  <si>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</si>
  <si>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</si>
  <si>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</si>
  <si>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</si>
  <si>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</si>
  <si>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</si>
  <si>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</si>
  <si>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</si>
  <si>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</si>
  <si>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</si>
  <si>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</si>
  <si>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</si>
  <si>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</si>
  <si>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</si>
  <si>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</si>
  <si>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</si>
  <si>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</si>
  <si>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</si>
  <si>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</si>
  <si>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</si>
  <si>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</si>
  <si>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</si>
  <si>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</si>
  <si>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</si>
  <si>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</si>
  <si>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</si>
  <si>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</si>
  <si>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</si>
  <si>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</si>
  <si>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</si>
  <si>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</si>
  <si>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</si>
  <si>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</si>
  <si>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</si>
  <si>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</si>
  <si>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</si>
  <si>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</si>
  <si>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</si>
  <si>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</si>
  <si>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</si>
  <si>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</si>
  <si>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</si>
  <si>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</si>
  <si>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</si>
  <si>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</si>
  <si>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</si>
  <si>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</si>
  <si>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</si>
  <si>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</si>
  <si>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</si>
  <si>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</si>
  <si>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</si>
  <si>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</si>
  <si>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</si>
  <si>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</si>
  <si>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</si>
  <si>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</si>
  <si>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</si>
  <si>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</si>
  <si>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</si>
  <si>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</si>
  <si>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</si>
  <si>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</si>
  <si>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</si>
  <si>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</si>
  <si>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</si>
  <si>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</si>
  <si>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</si>
  <si>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</si>
  <si>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</si>
  <si>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</si>
  <si>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</si>
  <si>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</si>
  <si>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</si>
  <si>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</si>
  <si>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</si>
  <si>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</si>
  <si>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</si>
  <si>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</si>
  <si>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</si>
  <si>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</si>
  <si>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</si>
  <si>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</si>
  <si>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</si>
  <si>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</si>
  <si>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</si>
  <si>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</si>
  <si>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</si>
  <si>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</si>
  <si>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</si>
  <si>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</si>
  <si>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</si>
  <si>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</si>
  <si>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</si>
  <si>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</si>
  <si>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</si>
  <si>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</si>
  <si>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</si>
  <si>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</si>
  <si>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</si>
  <si>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</si>
  <si>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</si>
  <si>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</si>
  <si>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</si>
  <si>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</si>
  <si>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</si>
  <si>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</si>
  <si>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</si>
  <si>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</si>
  <si>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</si>
  <si>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</si>
  <si>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</si>
  <si>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</si>
  <si>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</si>
  <si>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</si>
  <si>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</si>
  <si>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</si>
  <si>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</si>
  <si>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</si>
  <si>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</si>
  <si>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</si>
  <si>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</si>
  <si>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</si>
  <si>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</si>
  <si>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</si>
  <si>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</si>
  <si>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</si>
  <si>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</si>
  <si>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</si>
  <si>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</si>
  <si>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</si>
  <si>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</si>
  <si>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</si>
  <si>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</si>
  <si>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</si>
  <si>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</si>
  <si>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</si>
  <si>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</si>
  <si>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</si>
  <si>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</si>
  <si>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</si>
  <si>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</si>
  <si>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</si>
  <si>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</si>
  <si>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</si>
  <si>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</si>
  <si>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</si>
  <si>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</si>
  <si>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</si>
  <si>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</si>
  <si>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</si>
  <si>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</si>
  <si>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</si>
  <si>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</si>
  <si>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</si>
  <si>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</si>
  <si>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</si>
  <si>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</si>
  <si>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</si>
  <si>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</si>
  <si>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</si>
  <si>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</si>
  <si>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</si>
  <si>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</si>
  <si>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</si>
  <si>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</si>
  <si>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</si>
  <si>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</si>
  <si>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</si>
  <si>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</si>
  <si>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</si>
  <si>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</si>
  <si>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</si>
  <si>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</si>
  <si>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</si>
  <si>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</si>
  <si>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</si>
  <si>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</si>
  <si>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</si>
  <si>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</si>
  <si>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</si>
  <si>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</si>
  <si>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</si>
  <si>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</si>
  <si>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</si>
  <si>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</si>
  <si>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</si>
  <si>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</si>
  <si>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</si>
  <si>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</si>
  <si>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</si>
  <si>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</si>
  <si>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</si>
  <si>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</si>
  <si>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</si>
  <si>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</si>
  <si>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</si>
  <si>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</si>
  <si>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</si>
  <si>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</si>
  <si>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</si>
  <si>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</si>
  <si>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</si>
  <si>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</si>
  <si>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</si>
  <si>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</si>
  <si>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</si>
  <si>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</si>
  <si>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</si>
  <si>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</si>
  <si>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</si>
  <si>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</si>
  <si>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</si>
  <si>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</si>
  <si>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</si>
  <si>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</si>
  <si>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</si>
  <si>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</si>
  <si>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</si>
  <si>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</si>
  <si>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</si>
  <si>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</si>
  <si>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</si>
  <si>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</si>
  <si>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</si>
  <si>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</si>
  <si>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</si>
  <si>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</si>
  <si>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</si>
  <si>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</si>
  <si>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</si>
  <si>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</si>
  <si>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</si>
  <si>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</si>
  <si>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</si>
  <si>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</si>
  <si>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</si>
  <si>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</si>
  <si>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</si>
  <si>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</si>
  <si>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</si>
  <si>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</si>
  <si>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</si>
  <si>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</si>
  <si>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</si>
  <si>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</si>
  <si>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</si>
  <si>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</si>
  <si>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</si>
  <si>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</si>
  <si>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</si>
  <si>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</si>
  <si>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</si>
  <si>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</si>
  <si>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</si>
  <si>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</si>
  <si>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</si>
  <si>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</si>
  <si>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</si>
  <si>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</si>
  <si>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</si>
  <si>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</si>
  <si>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</si>
  <si>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</si>
  <si>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</si>
  <si>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</si>
  <si>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</si>
  <si>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</si>
  <si>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</si>
  <si>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</si>
  <si>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</si>
  <si>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</si>
  <si>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</si>
  <si>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</si>
  <si>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</si>
  <si>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</si>
  <si>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</si>
  <si>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</si>
  <si>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</si>
  <si>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</si>
  <si>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</si>
  <si>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</si>
  <si>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</si>
  <si>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</si>
  <si>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</si>
  <si>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</si>
  <si>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</si>
  <si>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</si>
  <si>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</si>
  <si>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</si>
  <si>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</si>
  <si>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</si>
  <si>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</si>
  <si>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</si>
  <si>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</si>
  <si>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</si>
  <si>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</si>
  <si>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</si>
  <si>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</si>
  <si>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</si>
  <si>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</si>
  <si>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</si>
  <si>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</si>
  <si>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</si>
  <si>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</si>
  <si>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</si>
  <si>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</si>
  <si>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</si>
  <si>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</si>
  <si>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</si>
  <si>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</si>
  <si>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</si>
  <si>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</si>
  <si>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</si>
  <si>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</si>
  <si>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</si>
  <si>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</si>
  <si>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</si>
  <si>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</si>
  <si>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</si>
  <si>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</si>
  <si>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</si>
  <si>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</si>
  <si>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</si>
  <si>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</si>
  <si>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</si>
  <si>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</si>
  <si>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</si>
  <si>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</si>
  <si>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</si>
  <si>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</si>
  <si>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</si>
  <si>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</si>
  <si>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</si>
  <si>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</si>
  <si>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</si>
  <si>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</si>
  <si>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</si>
  <si>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</si>
  <si>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</si>
  <si>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</si>
  <si>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</si>
  <si>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</si>
  <si>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</si>
  <si>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</si>
  <si>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</si>
  <si>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</si>
  <si>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</si>
  <si>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</si>
  <si>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</si>
  <si>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</si>
  <si>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</si>
  <si>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</si>
  <si>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</si>
  <si>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</si>
  <si>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</si>
  <si>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</si>
  <si>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</si>
  <si>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</si>
  <si>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</si>
  <si>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</si>
  <si>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</si>
  <si>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</si>
  <si>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</si>
  <si>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</si>
  <si>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</si>
  <si>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</si>
  <si>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</si>
  <si>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</si>
  <si>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</si>
  <si>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</si>
  <si>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</si>
  <si>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</si>
  <si>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</si>
  <si>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</si>
  <si>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</si>
  <si>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</si>
  <si>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</si>
  <si>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</si>
  <si>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</si>
  <si>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</si>
  <si>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</si>
  <si>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</si>
  <si>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</si>
  <si>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</si>
  <si>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</si>
  <si>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</si>
  <si>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</si>
  <si>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</si>
  <si>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</si>
  <si>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</si>
  <si>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</si>
  <si>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</si>
  <si>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</si>
  <si>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</si>
  <si>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</si>
  <si>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</si>
  <si>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</si>
  <si>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</si>
  <si>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</si>
  <si>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</si>
  <si>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</si>
  <si>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</si>
  <si>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</si>
  <si>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</si>
  <si>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</si>
  <si>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</si>
  <si>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</si>
  <si>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</si>
  <si>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</si>
  <si>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</si>
  <si>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</si>
  <si>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</si>
  <si>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</si>
  <si>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</si>
  <si>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</si>
  <si>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</si>
  <si>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</si>
  <si>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</si>
  <si>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</si>
  <si>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</si>
  <si>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</si>
  <si>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</si>
  <si>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</si>
  <si>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</si>
  <si>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</si>
  <si>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</si>
  <si>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</si>
  <si>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</si>
  <si>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</si>
  <si>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</si>
  <si>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</si>
  <si>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</si>
  <si>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</si>
  <si>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</si>
  <si>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</si>
  <si>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</si>
  <si>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</si>
  <si>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</si>
  <si>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</si>
  <si>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</si>
  <si>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</si>
  <si>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</si>
  <si>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</si>
  <si>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</si>
  <si>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</si>
  <si>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</si>
  <si>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</si>
  <si>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</si>
  <si>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</si>
  <si>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</si>
  <si>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</si>
  <si>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</si>
  <si>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</si>
  <si>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</si>
  <si>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</si>
  <si>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</si>
  <si>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</si>
  <si>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</si>
  <si>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</si>
  <si>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</si>
  <si>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</si>
  <si>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</si>
  <si>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</si>
  <si>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</si>
  <si>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</si>
  <si>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</si>
  <si>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</si>
  <si>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</si>
  <si>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</si>
  <si>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</si>
  <si>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</si>
  <si>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</si>
  <si>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</si>
  <si>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</si>
  <si>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</si>
  <si>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</si>
  <si>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</si>
  <si>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</si>
  <si>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</si>
  <si>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</si>
  <si>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</si>
  <si>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</si>
  <si>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</si>
  <si>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</si>
  <si>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</si>
  <si>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</si>
  <si>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</si>
  <si>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</si>
  <si>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</si>
  <si>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</si>
  <si>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</si>
  <si>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</si>
  <si>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</si>
  <si>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</si>
  <si>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</si>
  <si>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</si>
  <si>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</si>
  <si>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</si>
  <si>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</si>
  <si>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</si>
  <si>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</si>
  <si>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</si>
  <si>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</si>
  <si>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</si>
  <si>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</si>
  <si>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</si>
  <si>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</si>
  <si>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</si>
  <si>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</si>
  <si>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</si>
  <si>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</si>
  <si>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</si>
  <si>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</si>
  <si>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</si>
  <si>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</si>
  <si>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</si>
  <si>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</si>
  <si>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</si>
  <si>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</si>
  <si>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</si>
  <si>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</si>
  <si>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</si>
  <si>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</si>
  <si>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</si>
  <si>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</si>
  <si>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</si>
  <si>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</si>
  <si>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</si>
  <si>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</si>
  <si>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</si>
  <si>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</si>
  <si>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</si>
  <si>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</si>
  <si>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</si>
  <si>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</si>
  <si>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</si>
  <si>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</si>
  <si>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</si>
  <si>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</si>
  <si>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</si>
  <si>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</si>
  <si>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</si>
  <si>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</si>
  <si>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</si>
  <si>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</si>
  <si>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</si>
  <si>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</si>
  <si>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</si>
  <si>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</si>
  <si>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</si>
  <si>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</si>
  <si>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</si>
  <si>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</si>
  <si>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</si>
  <si>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</si>
  <si>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</si>
  <si>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</si>
  <si>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</si>
  <si>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</si>
  <si>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</si>
  <si>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</si>
  <si>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</si>
  <si>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</si>
  <si>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</si>
  <si>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</si>
  <si>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</si>
  <si>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</si>
  <si>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</si>
  <si>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</si>
  <si>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</si>
  <si>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</si>
  <si>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</si>
  <si>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</si>
  <si>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</si>
  <si>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</si>
  <si>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</si>
  <si>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</si>
  <si>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</si>
  <si>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</si>
  <si>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</si>
  <si>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</si>
  <si>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</si>
  <si>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</si>
  <si>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</si>
  <si>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</si>
  <si>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</si>
  <si>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</si>
  <si>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</si>
  <si>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</si>
  <si>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</si>
  <si>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</si>
  <si>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</si>
  <si>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</si>
  <si>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</si>
  <si>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</si>
  <si>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</si>
  <si>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</si>
  <si>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</si>
  <si>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</si>
  <si>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</si>
  <si>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</si>
  <si>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</si>
  <si>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</si>
  <si>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</si>
  <si>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</si>
  <si>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</si>
  <si>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</si>
  <si>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</si>
  <si>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</si>
  <si>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</si>
  <si>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</si>
  <si>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</si>
  <si>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</si>
  <si>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</si>
  <si>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</si>
  <si>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</si>
  <si>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</si>
  <si>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</si>
  <si>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</si>
  <si>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</si>
  <si>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</si>
  <si>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</si>
  <si>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</si>
  <si>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</si>
  <si>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</si>
  <si>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</si>
  <si>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</si>
  <si>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</si>
  <si>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</si>
  <si>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</si>
  <si>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</si>
  <si>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</si>
  <si>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</si>
  <si>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</si>
  <si>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</si>
  <si>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</si>
  <si>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</si>
  <si>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</si>
  <si>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</si>
  <si>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</si>
  <si>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</si>
  <si>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</si>
  <si>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</si>
  <si>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</si>
  <si>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</si>
  <si>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</si>
  <si>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</si>
  <si>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</si>
  <si>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</si>
  <si>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</si>
  <si>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</si>
  <si>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</si>
  <si>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</si>
  <si>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</si>
  <si>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</si>
  <si>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</si>
  <si>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</si>
  <si>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</si>
  <si>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</si>
  <si>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</si>
  <si>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</si>
  <si>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</si>
  <si>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</si>
  <si>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</si>
  <si>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</si>
  <si>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</si>
  <si>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</si>
  <si>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</si>
  <si>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</si>
  <si>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</si>
  <si>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</si>
  <si>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</si>
  <si>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</si>
  <si>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</si>
  <si>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</si>
  <si>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</si>
  <si>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</si>
  <si>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</si>
  <si>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</si>
  <si>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</si>
  <si>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</si>
  <si>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</si>
  <si>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</si>
  <si>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</si>
  <si>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</si>
  <si>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</si>
  <si>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</si>
  <si>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</si>
  <si>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</si>
  <si>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</si>
  <si>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</si>
  <si>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</si>
  <si>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</si>
  <si>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</si>
  <si>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</si>
  <si>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</si>
  <si>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</si>
  <si>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</si>
  <si>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</si>
  <si>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</si>
  <si>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</si>
  <si>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</si>
  <si>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</si>
  <si>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</si>
  <si>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</si>
  <si>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</si>
  <si>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</si>
  <si>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</si>
  <si>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</si>
  <si>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</si>
  <si>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</si>
  <si>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</si>
  <si>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</si>
  <si>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</si>
  <si>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</si>
  <si>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</si>
  <si>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</si>
  <si>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</si>
  <si>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</si>
  <si>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</si>
  <si>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</si>
  <si>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</si>
  <si>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</si>
  <si>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</si>
  <si>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</si>
  <si>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</si>
  <si>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</si>
  <si>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</si>
  <si>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</si>
  <si>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</si>
  <si>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</si>
  <si>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</si>
  <si>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</si>
  <si>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</si>
  <si>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</si>
  <si>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</si>
  <si>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</si>
  <si>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</si>
  <si>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</si>
  <si>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</si>
  <si>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</si>
  <si>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</si>
  <si>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</si>
  <si>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</si>
  <si>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</si>
  <si>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</si>
  <si>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</si>
  <si>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</si>
  <si>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</si>
  <si>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</si>
  <si>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</si>
  <si>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</si>
  <si>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</si>
  <si>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</si>
  <si>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</si>
  <si>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</si>
  <si>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</si>
  <si>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</si>
  <si>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</si>
  <si>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</si>
  <si>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</si>
  <si>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</si>
  <si>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</si>
  <si>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</si>
  <si>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</si>
  <si>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</si>
  <si>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</si>
  <si>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</si>
  <si>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</si>
  <si>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</si>
  <si>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</si>
  <si>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</si>
  <si>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</si>
  <si>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</si>
  <si>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</si>
  <si>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</si>
  <si>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</si>
  <si>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</si>
  <si>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</si>
  <si>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</si>
  <si>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</si>
  <si>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</si>
  <si>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</si>
  <si>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</si>
  <si>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</si>
  <si>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</si>
  <si>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</si>
  <si>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</si>
  <si>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</si>
  <si>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</si>
  <si>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</si>
  <si>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</si>
  <si>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</si>
  <si>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</si>
  <si>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</si>
  <si>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</si>
  <si>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</si>
  <si>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</si>
  <si>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</si>
  <si>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</si>
  <si>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</si>
  <si>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</si>
  <si>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</si>
  <si>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</si>
  <si>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</si>
  <si>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</si>
  <si>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</si>
  <si>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</si>
  <si>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</si>
  <si>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</si>
  <si>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</si>
  <si>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</si>
  <si>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</si>
  <si>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</si>
  <si>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</si>
  <si>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</si>
  <si>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</si>
  <si>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</si>
  <si>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</si>
  <si>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</si>
  <si>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</si>
  <si>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</si>
  <si>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</si>
  <si>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</si>
  <si>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</si>
  <si>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</si>
  <si>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</si>
  <si>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</si>
  <si>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</si>
  <si>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</si>
  <si>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</si>
  <si>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</si>
  <si>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</si>
  <si>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</si>
  <si>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</si>
  <si>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</si>
  <si>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</si>
  <si>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</si>
  <si>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</si>
  <si>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</si>
  <si>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</si>
  <si>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</si>
  <si>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</si>
  <si>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</si>
  <si>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</si>
  <si>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</si>
  <si>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</si>
  <si>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</si>
  <si>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</si>
  <si>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</si>
  <si>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</si>
  <si>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</si>
  <si>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</si>
  <si>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</si>
  <si>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</si>
  <si>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</si>
  <si>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</si>
  <si>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</si>
  <si>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</si>
  <si>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</si>
  <si>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</si>
  <si>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</si>
  <si>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</si>
  <si>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</si>
  <si>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</si>
  <si>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</si>
  <si>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</si>
  <si>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</si>
  <si>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</si>
  <si>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</si>
  <si>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</si>
  <si>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</si>
  <si>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</si>
  <si>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</si>
  <si>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</si>
  <si>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</si>
  <si>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</si>
  <si>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</si>
  <si>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</si>
  <si>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</si>
  <si>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</si>
  <si>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</si>
  <si>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</si>
  <si>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</si>
  <si>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</si>
  <si>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</si>
  <si>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</si>
  <si>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</si>
  <si>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</si>
  <si>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</si>
  <si>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</si>
  <si>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</si>
  <si>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</si>
  <si>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</si>
  <si>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</si>
  <si>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</si>
  <si>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</si>
  <si>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</si>
  <si>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</si>
  <si>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</si>
  <si>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</si>
  <si>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</si>
  <si>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</si>
  <si>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</si>
  <si>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</si>
  <si>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</si>
  <si>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</si>
  <si>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</si>
  <si>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</si>
  <si>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</si>
  <si>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</si>
  <si>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</si>
  <si>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</si>
  <si>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</si>
  <si>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</si>
  <si>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</si>
  <si>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</si>
  <si>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</si>
  <si>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</si>
  <si>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</si>
  <si>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</si>
  <si>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</si>
  <si>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</si>
  <si>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</si>
  <si>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</si>
  <si>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</si>
  <si>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</si>
  <si>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</si>
  <si>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</si>
  <si>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</si>
  <si>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</si>
  <si>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</si>
  <si>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</si>
  <si>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</si>
  <si>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</si>
  <si>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</si>
  <si>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</si>
  <si>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</si>
  <si>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</si>
  <si>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</si>
  <si>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</si>
  <si>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</si>
  <si>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</si>
  <si>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</si>
  <si>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</si>
  <si>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</si>
  <si>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</si>
  <si>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</si>
  <si>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</si>
  <si>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</si>
  <si>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</si>
  <si>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</si>
  <si>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</si>
  <si>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</si>
  <si>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</si>
  <si>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</si>
  <si>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</si>
  <si>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</si>
  <si>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</si>
  <si>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</si>
  <si>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</si>
  <si>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</si>
  <si>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</si>
  <si>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</si>
  <si>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</si>
  <si>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</si>
  <si>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</si>
  <si>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</si>
  <si>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</si>
  <si>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</si>
  <si>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</si>
  <si>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</si>
  <si>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</si>
  <si>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</si>
  <si>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</si>
  <si>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</si>
  <si>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</si>
  <si>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</si>
  <si>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</si>
  <si>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</si>
  <si>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</si>
  <si>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</si>
  <si>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</si>
  <si>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</si>
  <si>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</si>
  <si>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</si>
  <si>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</si>
  <si>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</si>
  <si>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</si>
  <si>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</si>
  <si>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</si>
  <si>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</si>
  <si>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</si>
  <si>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</si>
  <si>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</si>
  <si>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</si>
  <si>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</si>
  <si>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</si>
  <si>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</si>
  <si>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</si>
  <si>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</si>
  <si>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</si>
  <si>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</si>
  <si>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</si>
  <si>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</si>
  <si>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</si>
  <si>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</si>
  <si>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</si>
  <si>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</si>
  <si>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</si>
  <si>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</si>
  <si>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</si>
  <si>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</si>
  <si>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</si>
  <si>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</si>
  <si>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</si>
  <si>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</si>
  <si>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</si>
  <si>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</si>
  <si>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</si>
  <si>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</si>
  <si>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</si>
  <si>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</si>
  <si>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</si>
  <si>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</si>
  <si>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</si>
  <si>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</si>
  <si>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</si>
  <si>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</si>
  <si>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</si>
  <si>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</si>
  <si>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</si>
  <si>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</si>
  <si>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</si>
  <si>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</si>
  <si>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</si>
  <si>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</si>
  <si>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</si>
  <si>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</si>
  <si>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</si>
  <si>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</si>
  <si>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</si>
  <si>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</si>
  <si>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</si>
  <si>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</si>
  <si>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</si>
  <si>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</si>
  <si>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</si>
  <si>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</si>
  <si>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</si>
  <si>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</si>
  <si>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</si>
  <si>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</si>
  <si>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</si>
  <si>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</si>
  <si>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</si>
  <si>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</si>
  <si>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</si>
  <si>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</si>
  <si>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</si>
  <si>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</si>
  <si>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</si>
  <si>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</si>
  <si>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</si>
  <si>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</si>
  <si>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</si>
  <si>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</si>
  <si>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</si>
  <si>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</si>
  <si>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</si>
  <si>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</si>
  <si>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</si>
  <si>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</si>
  <si>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</si>
  <si>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</si>
  <si>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</si>
  <si>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</si>
  <si>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</si>
  <si>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</si>
  <si>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</si>
  <si>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</si>
  <si>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</si>
  <si>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</si>
  <si>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</si>
  <si>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</si>
  <si>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</si>
  <si>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</si>
  <si>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</si>
  <si>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</si>
  <si>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</si>
  <si>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</si>
  <si>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</si>
  <si>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</si>
  <si>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</si>
  <si>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</si>
  <si>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</si>
  <si>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</si>
  <si>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</si>
  <si>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</si>
  <si>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</si>
  <si>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</si>
  <si>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</si>
  <si>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</si>
  <si>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</si>
  <si>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</si>
  <si>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</si>
  <si>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</si>
  <si>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</si>
  <si>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</si>
  <si>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</si>
  <si>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</si>
  <si>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</si>
  <si>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</si>
  <si>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</si>
  <si>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</si>
  <si>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</si>
  <si>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</si>
  <si>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</si>
  <si>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</si>
  <si>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</si>
  <si>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</si>
  <si>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</si>
  <si>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</si>
  <si>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</si>
  <si>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</si>
  <si>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</si>
  <si>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</si>
  <si>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</si>
  <si>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</si>
  <si>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</si>
  <si>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</si>
  <si>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</si>
  <si>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</si>
  <si>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</si>
  <si>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</si>
  <si>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</si>
  <si>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</si>
  <si>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</si>
  <si>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</si>
  <si>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</si>
  <si>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</si>
  <si>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</si>
  <si>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</si>
  <si>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</si>
  <si>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</si>
  <si>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</si>
  <si>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</si>
  <si>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</si>
  <si>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</si>
  <si>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</si>
  <si>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</si>
  <si>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</si>
  <si>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</si>
  <si>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</si>
  <si>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</si>
  <si>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</si>
  <si>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</si>
  <si>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</si>
  <si>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</si>
  <si>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</si>
  <si>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</si>
  <si>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</si>
  <si>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</si>
  <si>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</si>
  <si>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</si>
  <si>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</si>
  <si>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</si>
  <si>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</si>
  <si>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</si>
  <si>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</si>
  <si>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</si>
  <si>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</si>
  <si>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</si>
  <si>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</si>
  <si>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</si>
  <si>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</si>
  <si>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</si>
  <si>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</si>
  <si>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</si>
  <si>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</si>
  <si>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</si>
  <si>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</si>
  <si>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</si>
  <si>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</si>
  <si>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</si>
  <si>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</si>
  <si>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</si>
  <si>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</si>
  <si>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</si>
  <si>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</si>
  <si>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</si>
  <si>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</si>
  <si>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</si>
  <si>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</si>
  <si>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</si>
  <si>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</si>
  <si>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</si>
  <si>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</si>
  <si>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</si>
  <si>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</si>
  <si>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</si>
  <si>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</si>
  <si>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</si>
  <si>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</si>
  <si>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</si>
  <si>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</si>
  <si>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</si>
  <si>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</si>
  <si>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</si>
  <si>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</si>
  <si>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</si>
  <si>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</si>
  <si>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</si>
  <si>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</si>
  <si>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</si>
  <si>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</si>
  <si>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</si>
  <si>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</si>
  <si>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</si>
  <si>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</si>
  <si>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</si>
  <si>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</si>
  <si>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</si>
  <si>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</si>
  <si>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</si>
  <si>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</si>
  <si>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</si>
  <si>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</si>
  <si>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</si>
  <si>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</si>
  <si>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</si>
  <si>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</si>
  <si>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</si>
  <si>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</si>
  <si>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</si>
  <si>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</si>
  <si>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</si>
  <si>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</si>
  <si>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</si>
  <si>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</si>
  <si>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</si>
  <si>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</si>
  <si>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</si>
  <si>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</si>
  <si>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</si>
  <si>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</si>
  <si>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</si>
  <si>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</si>
  <si>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</si>
  <si>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</si>
  <si>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</si>
  <si>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</si>
  <si>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</si>
  <si>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</si>
  <si>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</si>
  <si>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</si>
  <si>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</si>
  <si>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</si>
  <si>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</si>
  <si>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</si>
  <si>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</si>
  <si>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</si>
  <si>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</si>
  <si>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</si>
  <si>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</si>
  <si>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</si>
  <si>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</si>
  <si>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</si>
  <si>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</si>
  <si>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</si>
  <si>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</si>
  <si>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</si>
  <si>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</si>
  <si>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</si>
  <si>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</si>
  <si>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</si>
  <si>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</si>
  <si>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</si>
  <si>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</si>
  <si>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</si>
  <si>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</si>
  <si>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</si>
  <si>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</si>
  <si>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</si>
  <si>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</si>
  <si>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</si>
  <si>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</si>
  <si>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</si>
  <si>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</si>
  <si>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</si>
  <si>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</si>
  <si>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</si>
  <si>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</si>
  <si>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</si>
  <si>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</si>
  <si>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</si>
  <si>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</si>
  <si>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</si>
  <si>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Glaciofluvial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</si>
  <si>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</si>
  <si>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</si>
  <si>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</si>
  <si>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</si>
  <si>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</si>
  <si>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</si>
  <si>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</si>
  <si>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</si>
  <si>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</si>
  <si>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</si>
  <si>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</si>
  <si>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</si>
  <si>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</si>
  <si>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</si>
  <si>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</si>
  <si>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</si>
  <si>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</si>
  <si>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</si>
  <si>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</si>
  <si>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</si>
  <si>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</si>
  <si>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</si>
  <si>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</si>
  <si>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</si>
  <si>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</si>
  <si>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</si>
  <si>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</si>
  <si>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</si>
  <si>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</si>
  <si>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</si>
  <si>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</si>
  <si>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</si>
  <si>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</si>
  <si>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</si>
  <si>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</si>
  <si>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</si>
  <si>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</si>
  <si>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</si>
  <si>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</si>
  <si>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</si>
  <si>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</si>
  <si>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</si>
  <si>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</si>
  <si>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</si>
  <si>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</si>
  <si>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</si>
  <si>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</si>
  <si>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</si>
  <si>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</si>
  <si>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</si>
  <si>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</si>
  <si>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</si>
  <si>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</si>
  <si>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</si>
  <si>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</si>
  <si>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</si>
  <si>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</si>
  <si>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</si>
  <si>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</si>
  <si>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</si>
  <si>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</si>
  <si>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</si>
  <si>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</si>
  <si>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</si>
  <si>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</si>
  <si>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</si>
  <si>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</si>
  <si>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</si>
  <si>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</si>
  <si>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</si>
  <si>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</si>
  <si>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</si>
  <si>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</si>
  <si>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</si>
  <si>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</si>
  <si>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</si>
  <si>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</si>
  <si>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</si>
  <si>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</si>
  <si>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</si>
  <si>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</si>
  <si>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</si>
  <si>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</si>
  <si>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</si>
  <si>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</si>
  <si>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</si>
  <si>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</si>
  <si>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</si>
  <si>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</si>
  <si>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</si>
  <si>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</si>
  <si>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</si>
  <si>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</si>
  <si>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</si>
  <si>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</si>
  <si>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</si>
  <si>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</si>
  <si>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</si>
  <si>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</si>
  <si>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</si>
  <si>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</si>
  <si>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</si>
  <si>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</si>
  <si>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</si>
  <si>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</si>
  <si>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</si>
  <si>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</si>
  <si>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</si>
  <si>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</si>
  <si>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</si>
  <si>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</si>
  <si>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</si>
  <si>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</si>
  <si>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</si>
  <si>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</si>
  <si>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</si>
  <si>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</si>
  <si>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</si>
  <si>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</si>
  <si>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</si>
  <si>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</si>
  <si>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</si>
  <si>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</si>
  <si>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</si>
  <si>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</si>
  <si>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</si>
  <si>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</si>
  <si>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</si>
  <si>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</si>
  <si>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</si>
  <si>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</si>
  <si>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</si>
  <si>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</si>
  <si>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</si>
  <si>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</si>
  <si>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</si>
  <si>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</si>
  <si>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</si>
  <si>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</si>
  <si>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</si>
  <si>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</si>
  <si>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</si>
  <si>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</si>
  <si>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</si>
  <si>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</si>
  <si>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</si>
  <si>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</si>
  <si>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</si>
  <si>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</si>
  <si>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</si>
  <si>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</si>
  <si>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</si>
  <si>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</si>
  <si>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</si>
  <si>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</si>
  <si>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</si>
  <si>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</si>
  <si>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</si>
  <si>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</si>
  <si>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</si>
  <si>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</si>
  <si>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</si>
  <si>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</si>
  <si>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</si>
  <si>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</si>
  <si>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</si>
  <si>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</si>
  <si>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</si>
  <si>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</si>
  <si>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</si>
  <si>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</si>
  <si>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</si>
  <si>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</si>
  <si>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</si>
  <si>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</si>
  <si>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</si>
  <si>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</si>
  <si>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</si>
  <si>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</si>
  <si>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</si>
  <si>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</si>
  <si>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</si>
  <si>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</si>
  <si>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</si>
  <si>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</si>
  <si>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</si>
  <si>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</si>
  <si>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</si>
  <si>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</si>
  <si>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</si>
  <si>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</si>
  <si>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</si>
  <si>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</si>
  <si>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</si>
  <si>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</si>
  <si>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</si>
  <si>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</si>
  <si>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</si>
  <si>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</si>
  <si>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</si>
  <si>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</si>
  <si>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</si>
  <si>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</si>
  <si>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</si>
  <si>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</si>
  <si>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</si>
  <si>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</si>
  <si>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</si>
  <si>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</si>
  <si>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</si>
  <si>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</si>
  <si>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</si>
  <si>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</si>
  <si>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</si>
  <si>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</si>
  <si>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</si>
  <si>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</si>
  <si>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</si>
  <si>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</si>
  <si>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</si>
  <si>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</si>
  <si>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</si>
  <si>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</si>
  <si>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</si>
  <si>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</si>
  <si>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</si>
  <si>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</si>
  <si>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</si>
  <si>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</si>
  <si>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</si>
  <si>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</si>
  <si>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</si>
  <si>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</si>
  <si>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</si>
  <si>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</si>
  <si>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</si>
  <si>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</si>
  <si>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</si>
  <si>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</si>
  <si>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</si>
  <si>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</si>
  <si>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</si>
  <si>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</si>
  <si>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</si>
  <si>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</si>
  <si>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</si>
  <si>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</si>
  <si>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</si>
  <si>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</si>
  <si>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</si>
  <si>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</si>
  <si>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</si>
  <si>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</si>
  <si>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</si>
  <si>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</si>
  <si>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</si>
  <si>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</si>
  <si>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</si>
  <si>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</si>
  <si>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</si>
  <si>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</si>
  <si>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</si>
  <si>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</si>
  <si>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</si>
  <si>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</si>
  <si>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</si>
  <si>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</si>
  <si>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</si>
  <si>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</si>
  <si>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</si>
  <si>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</si>
  <si>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</si>
  <si>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</si>
  <si>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</si>
  <si>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</si>
  <si>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</si>
  <si>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</si>
  <si>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</si>
  <si>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</si>
  <si>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</si>
  <si>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</si>
  <si>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</si>
  <si>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</si>
  <si>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</si>
  <si>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</si>
  <si>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</si>
  <si>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</si>
  <si>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</si>
  <si>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</si>
  <si>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</si>
  <si>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</si>
  <si>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</si>
  <si>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</si>
  <si>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</si>
  <si>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</si>
  <si>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</si>
  <si>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</si>
  <si>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</si>
  <si>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</si>
  <si>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</si>
  <si>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</si>
  <si>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</si>
  <si>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</si>
  <si>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</si>
  <si>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</si>
  <si>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</si>
  <si>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</si>
  <si>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</si>
  <si>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</si>
  <si>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</si>
  <si>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</si>
  <si>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</si>
  <si>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</si>
  <si>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</si>
  <si>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</si>
  <si>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</si>
  <si>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</si>
  <si>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</si>
  <si>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</si>
  <si>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</si>
  <si>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</si>
  <si>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</si>
  <si>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</si>
  <si>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</si>
  <si>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</si>
  <si>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</si>
  <si>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</si>
  <si>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</si>
  <si>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</si>
  <si>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</si>
  <si>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</si>
  <si>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</si>
  <si>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</si>
  <si>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</si>
  <si>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</si>
  <si>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</si>
  <si>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</si>
  <si>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</si>
  <si>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</si>
  <si>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</si>
  <si>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</si>
  <si>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</si>
  <si>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</si>
  <si>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</si>
  <si>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</si>
  <si>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</si>
  <si>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</si>
  <si>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</si>
  <si>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</si>
  <si>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</si>
  <si>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</si>
  <si>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</si>
  <si>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</si>
  <si>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</si>
  <si>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</si>
  <si>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</si>
  <si>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</si>
  <si>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</si>
  <si>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</si>
  <si>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</si>
  <si>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</si>
  <si>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</si>
  <si>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</si>
  <si>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</si>
  <si>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</si>
  <si>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</si>
  <si>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</si>
  <si>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</si>
  <si>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</si>
  <si>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</si>
  <si>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</si>
  <si>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</si>
  <si>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</si>
  <si>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</si>
  <si>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</si>
  <si>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</si>
  <si>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</si>
  <si>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</si>
  <si>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</si>
  <si>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</si>
  <si>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</si>
  <si>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</si>
  <si>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</si>
  <si>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</si>
  <si>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</si>
  <si>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</si>
  <si>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</si>
  <si>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</si>
  <si>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</si>
  <si>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</si>
  <si>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</si>
  <si>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</si>
  <si>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</si>
  <si>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</si>
  <si>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</si>
  <si>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</si>
  <si>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</si>
  <si>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</si>
  <si>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</si>
  <si>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</si>
  <si>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</si>
  <si>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</si>
  <si>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</si>
  <si>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</si>
  <si>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</si>
  <si>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</si>
  <si>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</si>
  <si>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</si>
  <si>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</si>
  <si>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</si>
  <si>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</si>
  <si>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</si>
  <si>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</si>
  <si>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</si>
  <si>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</si>
  <si>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</si>
  <si>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</si>
  <si>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</si>
  <si>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</si>
  <si>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</si>
  <si>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</si>
  <si>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</si>
  <si>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</si>
  <si>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</si>
  <si>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</si>
  <si>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</si>
  <si>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</si>
  <si>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</si>
  <si>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</si>
  <si>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</si>
  <si>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</si>
  <si>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</si>
  <si>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</si>
  <si>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</si>
  <si>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</si>
  <si>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</si>
  <si>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</si>
  <si>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</si>
  <si>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</si>
  <si>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</si>
  <si>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</si>
  <si>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</si>
  <si>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</si>
  <si>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</si>
  <si>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</si>
  <si>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</si>
  <si>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</si>
  <si>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</si>
  <si>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</si>
  <si>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</si>
  <si>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</si>
  <si>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</si>
  <si>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</si>
  <si>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</si>
  <si>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</si>
  <si>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</si>
  <si>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</si>
  <si>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</si>
  <si>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</si>
  <si>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</si>
  <si>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</si>
  <si>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</si>
  <si>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</si>
  <si>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</si>
  <si>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</si>
  <si>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</si>
  <si>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</si>
  <si>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</si>
  <si>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</si>
  <si>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</si>
  <si>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</si>
  <si>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</si>
  <si>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</si>
  <si>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</si>
  <si>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</si>
  <si>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</si>
  <si>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</si>
  <si>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</si>
  <si>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</si>
  <si>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</si>
  <si>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</si>
  <si>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</si>
  <si>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</si>
  <si>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</si>
  <si>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</si>
  <si>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</si>
  <si>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</si>
  <si>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</si>
  <si>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</si>
  <si>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</si>
  <si>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</si>
  <si>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</si>
  <si>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</si>
  <si>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</si>
  <si>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</si>
  <si>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</si>
  <si>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</si>
  <si>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</si>
  <si>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</si>
  <si>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</si>
  <si>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</si>
  <si>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</si>
  <si>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</si>
  <si>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</si>
  <si>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</si>
  <si>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</si>
  <si>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</si>
  <si>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</si>
  <si>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</si>
  <si>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</si>
  <si>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</si>
  <si>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</si>
  <si>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</si>
  <si>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</si>
  <si>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</si>
  <si>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</si>
  <si>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</si>
  <si>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</si>
  <si>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</si>
  <si>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</si>
  <si>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</si>
  <si>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</si>
  <si>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</si>
  <si>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</si>
  <si>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</si>
  <si>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</si>
  <si>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</si>
  <si>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</si>
  <si>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</si>
  <si>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</si>
  <si>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</si>
  <si>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</si>
  <si>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</si>
  <si>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</si>
  <si>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</si>
  <si>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</si>
  <si>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</si>
  <si>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</si>
  <si>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</si>
  <si>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</si>
  <si>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</si>
  <si>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</si>
  <si>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</si>
  <si>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</si>
  <si>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</si>
  <si>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</si>
  <si>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</si>
  <si>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</si>
  <si>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</si>
  <si>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</si>
  <si>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</si>
  <si>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</si>
  <si>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</si>
  <si>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</si>
  <si>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</si>
  <si>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</si>
  <si>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</si>
  <si>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</si>
  <si>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</si>
  <si>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</si>
  <si>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</si>
  <si>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</si>
  <si>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</si>
  <si>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</si>
  <si>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</si>
  <si>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</si>
  <si>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</si>
  <si>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</si>
  <si>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</si>
  <si>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</si>
  <si>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</si>
  <si>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</si>
  <si>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</si>
  <si>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</si>
  <si>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</si>
  <si>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</si>
  <si>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</si>
  <si>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</si>
  <si>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</si>
  <si>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</si>
  <si>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</si>
  <si>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</si>
  <si>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</si>
  <si>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</si>
  <si>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</si>
  <si>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</si>
  <si>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</si>
  <si>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</si>
  <si>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</si>
  <si>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</si>
  <si>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</si>
  <si>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</si>
  <si>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</si>
  <si>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</si>
  <si>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</si>
  <si>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</si>
  <si>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</si>
  <si>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</si>
  <si>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</si>
  <si>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</si>
  <si>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</si>
  <si>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</si>
  <si>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</si>
  <si>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</si>
  <si>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</si>
  <si>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</si>
  <si>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</si>
  <si>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</si>
  <si>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</si>
  <si>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</si>
  <si>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</si>
  <si>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</si>
  <si>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</si>
  <si>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</si>
  <si>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</si>
  <si>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</si>
  <si>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</si>
  <si>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</si>
  <si>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</si>
  <si>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</si>
  <si>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</si>
  <si>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</si>
  <si>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</si>
  <si>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</si>
  <si>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</si>
  <si>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</si>
  <si>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</si>
  <si>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</si>
  <si>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</si>
  <si>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</si>
  <si>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</si>
  <si>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</si>
  <si>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</si>
  <si>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</si>
  <si>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</si>
  <si>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</si>
  <si>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</si>
  <si>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</si>
  <si>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</si>
  <si>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</si>
  <si>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</si>
  <si>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</si>
  <si>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</si>
  <si>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</si>
  <si>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</si>
  <si>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</si>
  <si>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</si>
  <si>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</si>
  <si>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</si>
  <si>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</si>
  <si>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</si>
  <si>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</si>
  <si>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</si>
  <si>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</si>
  <si>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</si>
  <si>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</si>
  <si>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</si>
  <si>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</si>
  <si>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</si>
  <si>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</si>
  <si>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</si>
  <si>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</si>
  <si>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</si>
  <si>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</si>
  <si>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</si>
  <si>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</si>
  <si>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</si>
  <si>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</si>
  <si>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</si>
  <si>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</si>
  <si>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</si>
  <si>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</si>
  <si>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</si>
  <si>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</si>
  <si>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</si>
  <si>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</si>
  <si>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</si>
  <si>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</si>
  <si>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</si>
  <si>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</si>
  <si>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</si>
  <si>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</si>
  <si>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</si>
  <si>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</si>
  <si>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</si>
  <si>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</si>
  <si>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</si>
  <si>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</si>
  <si>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</si>
  <si>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</si>
  <si>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</si>
  <si>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</si>
  <si>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</si>
  <si>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</si>
  <si>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</si>
  <si>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</si>
  <si>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</si>
  <si>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</si>
  <si>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</si>
  <si>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</si>
  <si>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</si>
  <si>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</si>
  <si>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</si>
  <si>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</si>
  <si>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</si>
  <si>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</si>
  <si>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</si>
  <si>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</si>
  <si>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</si>
  <si>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</si>
  <si>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</si>
  <si>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</si>
  <si>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</si>
  <si>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</si>
  <si>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</si>
  <si>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</si>
  <si>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</si>
  <si>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</si>
  <si>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</si>
  <si>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</si>
  <si>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</si>
  <si>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</si>
  <si>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</si>
  <si>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</si>
  <si>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</si>
  <si>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</si>
  <si>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</si>
  <si>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</si>
  <si>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</si>
  <si>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</si>
  <si>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</si>
  <si>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</si>
  <si>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</si>
  <si>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</si>
  <si>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</si>
  <si>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</si>
  <si>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</si>
  <si>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</si>
  <si>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</si>
  <si>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</si>
  <si>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</si>
  <si>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</si>
  <si>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</si>
  <si>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</si>
  <si>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</si>
  <si>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</si>
  <si>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</si>
  <si>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</si>
  <si>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</si>
  <si>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</si>
  <si>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</si>
  <si>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</si>
  <si>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</si>
  <si>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</si>
  <si>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</si>
  <si>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</si>
  <si>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</si>
  <si>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</si>
  <si>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</si>
  <si>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</si>
  <si>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</si>
  <si>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</si>
  <si>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</si>
  <si>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</si>
  <si>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</si>
  <si>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</si>
  <si>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</si>
  <si>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</si>
  <si>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</si>
  <si>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</si>
  <si>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</si>
  <si>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</si>
  <si>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</si>
  <si>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</si>
  <si>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</si>
  <si>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</si>
  <si>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</si>
  <si>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</si>
  <si>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</si>
  <si>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</si>
  <si>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</si>
  <si>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</si>
  <si>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</si>
  <si>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</si>
  <si>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</si>
  <si>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</si>
  <si>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</si>
  <si>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</si>
  <si>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</si>
  <si>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</si>
  <si>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</si>
  <si>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</si>
  <si>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</si>
  <si>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</si>
  <si>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</si>
  <si>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</si>
  <si>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</si>
  <si>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</si>
  <si>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</si>
  <si>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</si>
  <si>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</si>
  <si>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</si>
  <si>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</si>
  <si>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</si>
  <si>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</si>
  <si>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</si>
  <si>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</si>
  <si>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</si>
  <si>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</si>
  <si>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</si>
  <si>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</si>
  <si>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</si>
  <si>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</si>
  <si>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</si>
  <si>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</si>
  <si>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</si>
  <si>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</si>
  <si>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</si>
  <si>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</si>
  <si>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</si>
  <si>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</si>
  <si>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</si>
  <si>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</si>
  <si>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</si>
  <si>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</si>
  <si>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</si>
  <si>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</si>
  <si>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</si>
  <si>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</si>
  <si>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</si>
  <si>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</si>
  <si>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</si>
  <si>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</si>
  <si>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</si>
  <si>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</si>
  <si>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</si>
  <si>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</si>
  <si>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</si>
  <si>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</si>
  <si>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</si>
  <si>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</si>
  <si>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</si>
  <si>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</si>
  <si>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</si>
  <si>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</si>
  <si>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</si>
  <si>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</si>
  <si>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</si>
  <si>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</si>
  <si>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</si>
  <si>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</si>
  <si>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</si>
  <si>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</si>
  <si>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</si>
  <si>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</si>
  <si>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</si>
  <si>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</si>
  <si>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</si>
  <si>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</si>
  <si>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</si>
  <si>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</si>
  <si>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</si>
  <si>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</si>
  <si>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</si>
  <si>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</si>
  <si>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</si>
  <si>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</si>
  <si>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</si>
  <si>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</si>
  <si>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</si>
  <si>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</si>
  <si>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</si>
  <si>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</si>
  <si>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</si>
  <si>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</si>
  <si>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</si>
  <si>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</si>
  <si>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</si>
  <si>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</si>
  <si>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</si>
  <si>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</si>
  <si>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</si>
  <si>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</si>
  <si>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</si>
  <si>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</si>
  <si>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</si>
  <si>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</si>
  <si>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</si>
  <si>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</si>
  <si>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</si>
  <si>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</si>
  <si>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</si>
  <si>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</si>
  <si>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</si>
  <si>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</si>
  <si>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</si>
  <si>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</si>
  <si>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</si>
  <si>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</si>
  <si>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</si>
  <si>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</si>
  <si>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</si>
  <si>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</si>
  <si>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</si>
  <si>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</si>
  <si>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</si>
  <si>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</si>
  <si>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</si>
  <si>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</si>
  <si>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</si>
  <si>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</si>
  <si>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</si>
  <si>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</si>
  <si>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</si>
  <si>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</si>
  <si>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</si>
  <si>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</si>
  <si>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</si>
  <si>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</si>
  <si>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</si>
  <si>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</si>
  <si>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</si>
  <si>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</si>
  <si>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</si>
  <si>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</si>
  <si>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</si>
  <si>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</si>
  <si>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</si>
  <si>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</si>
  <si>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</si>
  <si>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</si>
  <si>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</si>
  <si>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</si>
  <si>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</si>
  <si>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</si>
  <si>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</si>
  <si>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</si>
  <si>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</si>
  <si>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</si>
  <si>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</si>
  <si>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</si>
  <si>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</si>
  <si>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</si>
  <si>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</si>
  <si>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</si>
  <si>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</si>
  <si>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</si>
  <si>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</si>
  <si>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</si>
  <si>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</si>
  <si>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</si>
  <si>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</si>
  <si>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</si>
  <si>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</si>
  <si>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</si>
  <si>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</si>
  <si>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</si>
  <si>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</si>
  <si>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</si>
  <si>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</si>
  <si>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</si>
  <si>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</si>
  <si>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</si>
  <si>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</si>
  <si>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</si>
  <si>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</si>
  <si>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</si>
  <si>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</si>
  <si>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</si>
  <si>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</si>
  <si>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</si>
  <si>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</si>
  <si>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</si>
  <si>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</si>
  <si>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</si>
  <si>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</si>
  <si>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</si>
  <si>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</si>
  <si>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</si>
  <si>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</si>
  <si>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</si>
  <si>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</si>
  <si>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</si>
  <si>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</si>
  <si>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</si>
  <si>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</si>
  <si>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</si>
  <si>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</si>
  <si>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</si>
  <si>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</si>
  <si>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</si>
  <si>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</si>
  <si>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</si>
  <si>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</si>
  <si>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</si>
  <si>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</si>
  <si>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</si>
  <si>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</si>
  <si>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</si>
  <si>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</si>
  <si>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</si>
  <si>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</si>
  <si>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</si>
  <si>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</si>
  <si>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</si>
  <si>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</si>
  <si>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</si>
  <si>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</si>
  <si>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</si>
  <si>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</si>
  <si>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</si>
  <si>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</si>
  <si>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</si>
  <si>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</si>
  <si>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</si>
  <si>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</si>
  <si>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</si>
  <si>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</si>
  <si>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</si>
  <si>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</si>
  <si>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</si>
  <si>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</si>
  <si>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</si>
  <si>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</si>
  <si>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</si>
  <si>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</si>
  <si>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</si>
  <si>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</si>
  <si>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</si>
  <si>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</si>
  <si>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</si>
  <si>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</si>
  <si>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</si>
  <si>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</si>
  <si>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</si>
  <si>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</si>
  <si>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</si>
  <si>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</si>
  <si>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</si>
  <si>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</si>
  <si>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</si>
  <si>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</si>
  <si>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</si>
  <si>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</si>
  <si>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</si>
  <si>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</si>
  <si>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</si>
  <si>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</si>
  <si>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</si>
  <si>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</si>
  <si>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</si>
  <si>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</si>
  <si>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</si>
  <si>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</si>
  <si>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</si>
  <si>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</si>
  <si>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</si>
  <si>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</si>
  <si>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</si>
  <si>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</si>
  <si>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</si>
  <si>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</si>
  <si>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</si>
  <si>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</si>
  <si>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</si>
  <si>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</si>
  <si>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</si>
  <si>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</si>
  <si>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</si>
  <si>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</si>
  <si>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</si>
  <si>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</si>
  <si>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</si>
  <si>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</si>
  <si>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</si>
  <si>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</si>
  <si>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</si>
  <si>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</si>
  <si>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</si>
  <si>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</si>
  <si>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</si>
  <si>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</si>
  <si>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</si>
  <si>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</si>
  <si>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</si>
  <si>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</si>
  <si>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</si>
  <si>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</si>
  <si>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</si>
  <si>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</si>
  <si>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</si>
  <si>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</si>
  <si>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</si>
  <si>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</si>
  <si>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</si>
  <si>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</si>
  <si>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</si>
  <si>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</si>
  <si>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</si>
  <si>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</si>
  <si>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</si>
  <si>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</si>
  <si>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</si>
  <si>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</si>
  <si>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</si>
  <si>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</si>
  <si>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</si>
  <si>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</si>
  <si>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</si>
  <si>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</si>
  <si>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</si>
  <si>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</si>
  <si>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</si>
  <si>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</si>
  <si>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</si>
  <si>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</si>
  <si>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</si>
  <si>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</si>
  <si>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</si>
  <si>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</si>
  <si>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</si>
  <si>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</si>
  <si>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</si>
  <si>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</si>
  <si>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</si>
  <si>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</si>
  <si>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</si>
  <si>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</si>
  <si>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</si>
  <si>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</si>
  <si>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</si>
  <si>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</si>
  <si>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</si>
  <si>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</si>
  <si>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</si>
  <si>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</si>
  <si>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</si>
  <si>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</si>
  <si>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</si>
  <si>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</si>
  <si>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</si>
  <si>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</si>
  <si>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</si>
  <si>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</si>
  <si>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</si>
  <si>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</si>
  <si>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</si>
  <si>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</si>
  <si>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</si>
  <si>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</si>
  <si>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</si>
  <si>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</si>
  <si>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</si>
  <si>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</si>
  <si>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</si>
  <si>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</si>
  <si>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</si>
  <si>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</si>
  <si>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</si>
  <si>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</si>
  <si>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</si>
  <si>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</si>
  <si>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</si>
  <si>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</si>
  <si>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</si>
  <si>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</si>
  <si>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</si>
  <si>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</si>
  <si>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</si>
  <si>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</si>
  <si>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</si>
  <si>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</si>
  <si>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</si>
  <si>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</si>
  <si>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</si>
  <si>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</si>
  <si>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</si>
  <si>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</si>
  <si>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</si>
  <si>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</si>
  <si>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</si>
  <si>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</si>
  <si>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</si>
  <si>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</si>
  <si>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</si>
  <si>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</si>
  <si>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</si>
  <si>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</si>
  <si>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</si>
  <si>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</si>
  <si>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</si>
  <si>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</si>
  <si>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</si>
  <si>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</si>
  <si>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</si>
  <si>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</si>
  <si>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</si>
  <si>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</si>
  <si>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</si>
  <si>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</si>
  <si>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</si>
  <si>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</si>
  <si>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</si>
  <si>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</si>
  <si>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</si>
  <si>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</si>
  <si>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</si>
  <si>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</si>
  <si>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</si>
  <si>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</si>
  <si>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</si>
  <si>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</si>
  <si>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</si>
  <si>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</si>
  <si>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</si>
  <si>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</si>
  <si>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</si>
  <si>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</si>
  <si>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</si>
  <si>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</si>
  <si>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</si>
  <si>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</si>
  <si>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</si>
  <si>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</si>
  <si>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</si>
  <si>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</si>
  <si>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</si>
  <si>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</si>
  <si>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</si>
  <si>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</si>
  <si>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</si>
  <si>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</si>
  <si>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</si>
  <si>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</si>
  <si>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</si>
  <si>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</si>
  <si>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</si>
  <si>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</si>
  <si>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</si>
  <si>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</si>
  <si>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</si>
  <si>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</si>
  <si>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</si>
  <si>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</si>
  <si>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</si>
  <si>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</si>
  <si>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</si>
  <si>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</si>
  <si>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</si>
  <si>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</si>
  <si>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</si>
  <si>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</si>
  <si>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</si>
  <si>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</si>
  <si>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</si>
  <si>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</si>
  <si>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</si>
  <si>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</si>
  <si>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</si>
  <si>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</si>
  <si>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</si>
  <si>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</si>
  <si>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</si>
  <si>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</si>
  <si>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</si>
  <si>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</si>
  <si>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</si>
  <si>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</si>
  <si>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</si>
  <si>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</si>
  <si>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</si>
  <si>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</si>
  <si>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</si>
  <si>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</si>
  <si>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</si>
  <si>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</si>
  <si>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</si>
  <si>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</si>
  <si>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</si>
  <si>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</si>
  <si>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</si>
  <si>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</si>
  <si>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</si>
  <si>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</si>
  <si>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</si>
  <si>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</si>
  <si>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</si>
  <si>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</si>
  <si>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</si>
  <si>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</si>
  <si>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</si>
  <si>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</si>
  <si>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</si>
  <si>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</si>
  <si>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</si>
  <si>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</si>
  <si>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</si>
  <si>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</si>
  <si>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</si>
  <si>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</si>
  <si>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</si>
  <si>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</si>
  <si>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</si>
  <si>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</si>
  <si>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</si>
  <si>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</si>
  <si>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</si>
  <si>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</si>
  <si>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</si>
  <si>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</si>
  <si>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</si>
  <si>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</si>
  <si>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</si>
  <si>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</si>
  <si>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</si>
  <si>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</si>
  <si>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</si>
  <si>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</si>
  <si>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</si>
  <si>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</si>
  <si>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</si>
  <si>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</si>
  <si>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</si>
  <si>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</si>
  <si>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</si>
  <si>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</si>
  <si>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</si>
  <si>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</si>
  <si>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</si>
  <si>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</si>
  <si>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</si>
  <si>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</si>
  <si>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</si>
  <si>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</si>
  <si>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</si>
  <si>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</si>
  <si>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</si>
  <si>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</si>
  <si>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</si>
  <si>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</si>
  <si>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</si>
  <si>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</si>
  <si>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</si>
  <si>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</si>
  <si>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</si>
  <si>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</si>
  <si>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</si>
  <si>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</si>
  <si>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</si>
  <si>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</si>
  <si>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</si>
  <si>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</si>
  <si>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</si>
  <si>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</si>
  <si>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</si>
  <si>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</si>
  <si>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</si>
  <si>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</si>
  <si>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</si>
  <si>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</si>
  <si>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</si>
  <si>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</si>
  <si>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</si>
  <si>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</si>
  <si>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</si>
  <si>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</si>
  <si>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</si>
  <si>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</si>
  <si>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</si>
  <si>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</si>
  <si>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</si>
  <si>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</si>
  <si>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</si>
  <si>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</si>
  <si>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</si>
  <si>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</si>
  <si>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</si>
  <si>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</si>
  <si>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</si>
  <si>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</si>
  <si>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</si>
  <si>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</si>
  <si>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</si>
  <si>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</si>
  <si>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</si>
  <si>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</si>
  <si>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</si>
  <si>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</si>
  <si>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</si>
  <si>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</si>
  <si>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</si>
  <si>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</si>
  <si>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</si>
  <si>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</si>
  <si>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</si>
  <si>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</si>
  <si>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</si>
  <si>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</si>
  <si>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</si>
  <si>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</si>
  <si>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</si>
  <si>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</si>
  <si>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</si>
  <si>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</si>
  <si>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</si>
  <si>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</si>
  <si>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</si>
  <si>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</si>
  <si>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</si>
  <si>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</si>
  <si>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</si>
  <si>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</si>
  <si>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</si>
  <si>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</si>
  <si>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</si>
  <si>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</si>
  <si>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</si>
  <si>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</si>
  <si>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</si>
  <si>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</si>
  <si>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</si>
  <si>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</si>
  <si>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</si>
  <si>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</si>
  <si>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</si>
  <si>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</si>
  <si>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</si>
  <si>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</si>
  <si>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</si>
  <si>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</si>
  <si>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</si>
  <si>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</si>
  <si>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</si>
  <si>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</si>
  <si>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</si>
  <si>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</si>
  <si>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</si>
  <si>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</si>
  <si>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</si>
  <si>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</si>
  <si>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</si>
  <si>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</si>
  <si>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</si>
  <si>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</si>
  <si>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</si>
  <si>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</si>
  <si>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</si>
  <si>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</si>
  <si>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</si>
  <si>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</si>
  <si>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</si>
  <si>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</si>
  <si>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</si>
  <si>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</si>
  <si>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</si>
  <si>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</si>
  <si>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</si>
  <si>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</si>
  <si>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</si>
  <si>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</si>
  <si>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</si>
  <si>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</si>
  <si>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</si>
  <si>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</si>
  <si>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</si>
  <si>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</si>
  <si>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</si>
  <si>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</si>
  <si>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</si>
  <si>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</si>
  <si>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</si>
  <si>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</si>
  <si>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</si>
  <si>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</si>
  <si>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</si>
  <si>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</si>
  <si>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</si>
  <si>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</si>
  <si>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</si>
  <si>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</si>
  <si>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</si>
  <si>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</si>
  <si>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</si>
  <si>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</si>
  <si>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</si>
  <si>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</si>
  <si>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</si>
  <si>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</si>
  <si>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</si>
  <si>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</si>
  <si>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</si>
  <si>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</si>
  <si>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</si>
  <si>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</si>
  <si>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</si>
  <si>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</si>
  <si>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</si>
  <si>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</si>
  <si>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</si>
  <si>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</si>
  <si>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</si>
  <si>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</si>
  <si>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</si>
  <si>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</si>
  <si>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</si>
  <si>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</si>
  <si>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</si>
  <si>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</si>
  <si>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</si>
  <si>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</si>
  <si>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</si>
  <si>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</si>
  <si>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</si>
  <si>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</si>
  <si>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</si>
  <si>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</si>
  <si>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</si>
  <si>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</si>
  <si>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</si>
  <si>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</si>
  <si>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</si>
  <si>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</si>
  <si>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</si>
  <si>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</si>
  <si>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</si>
  <si>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</si>
  <si>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</si>
  <si>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</si>
  <si>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</si>
  <si>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</si>
  <si>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</si>
  <si>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</si>
  <si>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</si>
  <si>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</si>
  <si>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</si>
  <si>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</si>
  <si>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</si>
  <si>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</si>
  <si>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</si>
  <si>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</si>
  <si>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</si>
  <si>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</si>
  <si>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</si>
  <si>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</si>
  <si>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</si>
  <si>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</si>
  <si>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</si>
  <si>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</si>
  <si>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</si>
  <si>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</si>
  <si>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</si>
  <si>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</si>
  <si>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</si>
  <si>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</si>
  <si>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</si>
  <si>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</si>
  <si>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</si>
  <si>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</si>
  <si>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</si>
  <si>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</si>
  <si>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</si>
  <si>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</si>
  <si>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</si>
  <si>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</si>
  <si>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</si>
  <si>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</si>
  <si>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</si>
  <si>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</si>
  <si>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</si>
  <si>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</si>
  <si>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</si>
  <si>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</si>
  <si>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</si>
  <si>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</si>
  <si>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</si>
  <si>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</si>
  <si>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</si>
  <si>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</si>
  <si>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</si>
  <si>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</si>
  <si>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</si>
  <si>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</si>
  <si>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</si>
  <si>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</si>
  <si>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</si>
  <si>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</si>
  <si>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</si>
  <si>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</si>
  <si>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</si>
  <si>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</si>
  <si>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</si>
  <si>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</si>
  <si>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</si>
  <si>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</si>
  <si>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</si>
  <si>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</si>
  <si>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</si>
  <si>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</si>
  <si>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</si>
  <si>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</si>
  <si>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</si>
  <si>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</si>
  <si>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</si>
  <si>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</si>
  <si>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</si>
  <si>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</si>
  <si>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</si>
  <si>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</si>
  <si>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</si>
  <si>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</si>
  <si>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</si>
  <si>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</si>
  <si>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</si>
  <si>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</si>
  <si>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</si>
  <si>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</si>
  <si>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</si>
  <si>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</si>
  <si>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</si>
  <si>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</si>
  <si>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</si>
  <si>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</si>
  <si>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</si>
  <si>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</si>
  <si>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</si>
  <si>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</si>
  <si>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</si>
  <si>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</si>
  <si>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</si>
  <si>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</si>
  <si>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</si>
  <si>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</si>
  <si>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</si>
  <si>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</si>
  <si>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</si>
  <si>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</si>
  <si>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</si>
  <si>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</si>
  <si>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</si>
  <si>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</si>
  <si>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</si>
  <si>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</si>
  <si>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</si>
  <si>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</si>
  <si>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</si>
  <si>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</si>
  <si>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</si>
  <si>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</si>
  <si>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</si>
  <si>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</si>
  <si>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</si>
  <si>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</si>
  <si>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</si>
  <si>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</si>
  <si>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</si>
  <si>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</si>
  <si>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</si>
  <si>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</si>
  <si>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</si>
  <si>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</si>
  <si>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</si>
  <si>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</si>
  <si>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</si>
  <si>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</si>
  <si>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</si>
  <si>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</si>
  <si>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</si>
  <si>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</si>
  <si>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</si>
  <si>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</si>
  <si>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</si>
  <si>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</si>
  <si>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</si>
  <si>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</si>
  <si>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</si>
  <si>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</si>
  <si>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</si>
  <si>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</si>
  <si>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</si>
  <si>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</si>
  <si>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</si>
  <si>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</si>
  <si>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</si>
  <si>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</si>
  <si>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</si>
  <si>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</si>
  <si>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</si>
  <si>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</si>
  <si>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</si>
  <si>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</si>
  <si>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</si>
  <si>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</si>
  <si>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</si>
  <si>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</si>
  <si>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</si>
  <si>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</si>
  <si>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</si>
  <si>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</si>
  <si>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</si>
  <si>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</si>
  <si>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</si>
  <si>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</si>
  <si>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</si>
  <si>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</si>
  <si>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</si>
  <si>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</si>
  <si>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</si>
  <si>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</si>
  <si>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</si>
  <si>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</si>
  <si>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</si>
  <si>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</si>
  <si>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</si>
  <si>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</si>
  <si>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</si>
  <si>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</si>
  <si>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</si>
  <si>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</si>
  <si>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</si>
  <si>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</si>
  <si>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</si>
  <si>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</si>
  <si>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</si>
  <si>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</si>
  <si>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</si>
  <si>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</si>
  <si>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</si>
  <si>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</si>
  <si>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</si>
  <si>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</si>
  <si>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</si>
  <si>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</si>
  <si>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</si>
  <si>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</si>
  <si>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</si>
  <si>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</si>
  <si>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</si>
  <si>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</si>
  <si>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</si>
  <si>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</si>
  <si>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</si>
  <si>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</si>
  <si>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</si>
  <si>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</si>
  <si>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</si>
  <si>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</si>
  <si>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</si>
  <si>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</si>
  <si>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</si>
  <si>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</si>
  <si>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</si>
  <si>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</si>
  <si>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</si>
  <si>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</si>
  <si>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</si>
  <si>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</si>
  <si>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</si>
  <si>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</si>
  <si>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</si>
  <si>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</si>
  <si>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</si>
  <si>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</si>
  <si>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</si>
  <si>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</si>
  <si>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</si>
  <si>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</si>
  <si>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</si>
  <si>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</si>
  <si>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</si>
  <si>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</si>
  <si>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</si>
  <si>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</si>
  <si>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</si>
  <si>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</si>
  <si>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</si>
  <si>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</si>
  <si>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</si>
  <si>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</si>
  <si>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</si>
  <si>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</si>
  <si>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</si>
  <si>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</si>
  <si>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</si>
  <si>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</si>
  <si>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</si>
  <si>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</si>
  <si>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</si>
  <si>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</si>
  <si>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</si>
  <si>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</si>
  <si>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</si>
  <si>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</si>
  <si>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</si>
  <si>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</si>
  <si>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</si>
  <si>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</si>
  <si>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</si>
  <si>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</si>
  <si>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</si>
  <si>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</si>
  <si>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</si>
  <si>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</si>
  <si>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</si>
  <si>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</si>
  <si>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</si>
  <si>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</si>
  <si>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</si>
  <si>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</si>
  <si>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</si>
  <si>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</si>
  <si>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</si>
  <si>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</si>
  <si>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</si>
  <si>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</si>
  <si>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</si>
  <si>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</si>
  <si>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</si>
  <si>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</si>
  <si>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</si>
  <si>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</si>
  <si>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</si>
  <si>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</si>
  <si>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</si>
  <si>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</si>
  <si>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</si>
  <si>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</si>
  <si>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</si>
  <si>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</si>
  <si>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</si>
  <si>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</si>
  <si>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</si>
  <si>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</si>
  <si>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</si>
  <si>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</si>
  <si>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</si>
  <si>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</si>
  <si>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</si>
  <si>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</si>
  <si>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</si>
  <si>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</si>
  <si>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</si>
  <si>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</si>
  <si>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</si>
  <si>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</si>
  <si>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</si>
  <si>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</si>
  <si>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</si>
  <si>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</si>
  <si>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</si>
  <si>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</si>
  <si>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</si>
  <si>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</si>
  <si>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</si>
  <si>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</si>
  <si>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</si>
  <si>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</si>
  <si>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</si>
  <si>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</si>
  <si>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</si>
  <si>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</si>
  <si>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</si>
  <si>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</si>
  <si>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</si>
  <si>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</si>
  <si>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</si>
  <si>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</si>
  <si>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</si>
  <si>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</si>
  <si>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</si>
  <si>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</si>
  <si>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</si>
  <si>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</si>
  <si>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</si>
  <si>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</si>
  <si>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</si>
  <si>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</si>
  <si>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</si>
  <si>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</si>
  <si>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</si>
  <si>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</si>
  <si>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</si>
  <si>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</si>
  <si>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</si>
  <si>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</si>
  <si>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</si>
  <si>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</si>
  <si>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</si>
  <si>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</si>
  <si>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</si>
  <si>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</si>
  <si>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</si>
  <si>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</si>
  <si>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</si>
  <si>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</si>
  <si>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</si>
  <si>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</si>
  <si>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</si>
  <si>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</si>
  <si>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</si>
  <si>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</si>
  <si>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</si>
  <si>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</si>
  <si>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</si>
  <si>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</si>
  <si>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</si>
  <si>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</si>
  <si>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</si>
  <si>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</si>
  <si>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</si>
  <si>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</si>
  <si>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</si>
  <si>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</si>
  <si>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</si>
  <si>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</si>
  <si>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</si>
  <si>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</si>
  <si>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</si>
  <si>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</si>
  <si>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</si>
  <si>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</si>
  <si>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</si>
  <si>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</si>
  <si>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</si>
  <si>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</si>
  <si>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</si>
  <si>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</si>
  <si>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</si>
  <si>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</si>
  <si>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</si>
  <si>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</si>
  <si>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</si>
  <si>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</si>
  <si>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</si>
  <si>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</si>
  <si>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</si>
  <si>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</si>
  <si>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</si>
  <si>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</si>
  <si>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</si>
  <si>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</si>
  <si>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</si>
  <si>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</si>
  <si>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</si>
  <si>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</si>
  <si>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</si>
  <si>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</si>
  <si>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</si>
  <si>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</si>
  <si>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</si>
  <si>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</si>
  <si>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</si>
  <si>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</si>
  <si>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</si>
  <si>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</si>
  <si>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</si>
  <si>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</si>
  <si>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</si>
  <si>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</si>
  <si>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</si>
  <si>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</si>
  <si>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</si>
  <si>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</si>
  <si>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</si>
  <si>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</si>
  <si>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</si>
  <si>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</si>
  <si>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</si>
  <si>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</si>
  <si>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</si>
  <si>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</si>
  <si>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</si>
  <si>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</si>
  <si>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</si>
  <si>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</si>
  <si>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</si>
  <si>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</si>
  <si>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</si>
  <si>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</si>
  <si>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</si>
  <si>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</si>
  <si>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</si>
  <si>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</si>
  <si>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</si>
  <si>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</si>
  <si>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</si>
  <si>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</si>
  <si>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</si>
  <si>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</si>
  <si>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</si>
  <si>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</si>
  <si>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</si>
  <si>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</si>
  <si>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</si>
  <si>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</si>
  <si>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</si>
  <si>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</si>
  <si>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</si>
  <si>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</si>
  <si>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</si>
  <si>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</si>
  <si>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</si>
  <si>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</si>
  <si>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</si>
  <si>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</si>
  <si>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</si>
  <si>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</si>
  <si>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</si>
  <si>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</si>
  <si>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</si>
  <si>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</si>
  <si>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</si>
  <si>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</si>
  <si>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</si>
  <si>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</si>
  <si>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</si>
  <si>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</si>
  <si>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</si>
  <si>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</si>
  <si>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</si>
  <si>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</si>
  <si>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</si>
  <si>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</si>
  <si>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</si>
  <si>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</si>
  <si>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</si>
  <si>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</si>
  <si>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</si>
  <si>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</si>
  <si>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</si>
  <si>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</si>
  <si>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</si>
  <si>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</si>
  <si>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</si>
  <si>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</si>
  <si>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</si>
  <si>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</si>
  <si>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</si>
  <si>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</si>
  <si>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</si>
  <si>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</si>
  <si>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</si>
  <si>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</si>
  <si>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</si>
  <si>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</si>
  <si>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</si>
  <si>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</si>
  <si>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</si>
  <si>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</si>
  <si>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</si>
  <si>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</si>
  <si>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</si>
  <si>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</si>
  <si>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</si>
  <si>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</si>
  <si>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</si>
  <si>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</si>
  <si>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</si>
  <si>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</si>
  <si>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</si>
  <si>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</si>
  <si>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</si>
  <si>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</si>
  <si>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</si>
  <si>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</si>
  <si>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</si>
  <si>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</si>
  <si>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</si>
  <si>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</si>
  <si>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</si>
  <si>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</si>
  <si>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</si>
  <si>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</si>
  <si>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</si>
  <si>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</si>
  <si>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</si>
  <si>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</si>
  <si>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</si>
  <si>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</si>
  <si>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</si>
  <si>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</si>
  <si>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</si>
  <si>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</si>
  <si>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</si>
  <si>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</si>
  <si>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</si>
  <si>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</si>
  <si>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</si>
  <si>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</si>
  <si>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</si>
  <si>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</si>
  <si>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</si>
  <si>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</si>
  <si>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</si>
  <si>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</si>
  <si>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</si>
  <si>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</si>
  <si>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</si>
  <si>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</si>
  <si>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</si>
  <si>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</si>
  <si>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</si>
  <si>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</si>
  <si>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</si>
  <si>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</si>
  <si>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</si>
  <si>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</si>
  <si>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</si>
  <si>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</si>
  <si>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</si>
  <si>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</si>
  <si>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</si>
  <si>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</si>
  <si>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</si>
  <si>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</si>
  <si>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</si>
  <si>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</si>
  <si>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</si>
  <si>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</si>
  <si>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</si>
  <si>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</si>
  <si>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</si>
  <si>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</si>
  <si>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</si>
  <si>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</si>
  <si>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</si>
  <si>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</si>
  <si>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</si>
  <si>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</si>
  <si>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</si>
  <si>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</si>
  <si>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</si>
  <si>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</si>
  <si>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</si>
  <si>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</si>
  <si>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</si>
  <si>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</si>
  <si>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</si>
  <si>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</si>
  <si>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</si>
  <si>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</si>
  <si>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</si>
  <si>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</si>
  <si>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</si>
  <si>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</si>
  <si>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</si>
  <si>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</si>
  <si>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</si>
  <si>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</si>
  <si>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</si>
  <si>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</si>
  <si>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</si>
  <si>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</si>
  <si>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</si>
  <si>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</si>
  <si>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</si>
  <si>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</si>
  <si>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</si>
  <si>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</si>
  <si>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</si>
  <si>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</si>
  <si>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</si>
  <si>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</si>
  <si>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</si>
  <si>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</si>
  <si>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</si>
  <si>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</si>
  <si>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</si>
  <si>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</si>
  <si>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</si>
  <si>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</si>
  <si>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</si>
  <si>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</si>
  <si>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</si>
  <si>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</si>
  <si>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</si>
  <si>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</si>
  <si>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</si>
  <si>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</si>
  <si>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</si>
  <si>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</si>
  <si>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</si>
  <si>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</si>
  <si>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</si>
  <si>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</si>
  <si>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</si>
  <si>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</si>
  <si>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</si>
  <si>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</si>
  <si>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</si>
  <si>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</si>
  <si>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</si>
  <si>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</si>
  <si>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</si>
  <si>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</si>
  <si>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</si>
  <si>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</si>
  <si>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</si>
  <si>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</si>
  <si>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</si>
  <si>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</si>
  <si>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</si>
  <si>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</si>
  <si>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</si>
  <si>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</si>
  <si>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</si>
  <si>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</si>
  <si>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</si>
  <si>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</si>
  <si>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</si>
  <si>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</si>
  <si>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</si>
  <si>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</si>
  <si>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</si>
  <si>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</si>
  <si>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</si>
  <si>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</si>
  <si>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</si>
  <si>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</si>
  <si>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</si>
  <si>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</si>
  <si>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</si>
  <si>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</si>
  <si>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</si>
  <si>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</si>
  <si>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</si>
  <si>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</si>
  <si>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</si>
  <si>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</si>
  <si>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</si>
  <si>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</si>
  <si>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</si>
  <si>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</si>
  <si>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</si>
  <si>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</si>
  <si>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</si>
  <si>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</si>
  <si>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</si>
  <si>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</si>
  <si>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</si>
  <si>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</si>
  <si>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</si>
  <si>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</si>
  <si>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</si>
  <si>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</si>
  <si>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</si>
  <si>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</si>
  <si>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</si>
  <si>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</si>
  <si>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</si>
  <si>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</si>
  <si>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</si>
  <si>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</si>
  <si>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</si>
  <si>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</si>
  <si>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</si>
  <si>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</si>
  <si>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</si>
  <si>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</si>
  <si>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</si>
  <si>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</si>
  <si>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</si>
  <si>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</si>
  <si>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</si>
  <si>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</si>
  <si>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</si>
  <si>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</si>
  <si>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</si>
  <si>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</si>
  <si>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</si>
  <si>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</si>
  <si>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</si>
  <si>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</si>
  <si>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</si>
  <si>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</si>
  <si>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</si>
  <si>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</si>
  <si>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</si>
  <si>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</si>
  <si>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</si>
  <si>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</si>
  <si>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</si>
  <si>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</si>
  <si>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</si>
  <si>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</si>
  <si>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</si>
  <si>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</si>
  <si>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</si>
  <si>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</si>
  <si>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</si>
  <si>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</si>
  <si>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</si>
  <si>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</si>
  <si>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</si>
  <si>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</si>
  <si>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</si>
  <si>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</si>
  <si>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</si>
  <si>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</si>
  <si>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</si>
  <si>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</si>
  <si>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</si>
  <si>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</si>
  <si>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</si>
  <si>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</si>
  <si>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</si>
  <si>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</si>
  <si>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</si>
  <si>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</si>
  <si>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</si>
  <si>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</si>
  <si>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</si>
  <si>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</si>
  <si>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</si>
  <si>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</si>
  <si>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</si>
  <si>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</si>
  <si>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</si>
  <si>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</si>
  <si>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</si>
  <si>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</si>
  <si>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</si>
  <si>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</si>
  <si>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</si>
  <si>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</si>
  <si>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</si>
  <si>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</si>
  <si>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</si>
  <si>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</si>
  <si>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</si>
  <si>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</si>
  <si>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</si>
  <si>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</si>
  <si>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</si>
  <si>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</si>
  <si>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</si>
  <si>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</si>
  <si>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</si>
  <si>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</si>
  <si>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</si>
  <si>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</si>
  <si>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</si>
  <si>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</si>
  <si>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</si>
  <si>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</si>
  <si>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</si>
  <si>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</si>
  <si>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</si>
  <si>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</si>
  <si>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</si>
  <si>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</si>
  <si>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</si>
  <si>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</si>
  <si>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</si>
  <si>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</si>
  <si>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</si>
  <si>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</si>
  <si>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</si>
  <si>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</si>
  <si>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</si>
  <si>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</si>
  <si>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</si>
  <si>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</si>
  <si>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</si>
  <si>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</si>
  <si>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</si>
  <si>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</si>
  <si>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</si>
  <si>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</si>
  <si>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</si>
  <si>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</si>
  <si>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</si>
  <si>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</si>
  <si>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</si>
  <si>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</si>
  <si>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</si>
  <si>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</si>
  <si>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</si>
  <si>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</si>
  <si>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</si>
  <si>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</si>
  <si>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</si>
  <si>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</si>
  <si>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</si>
  <si>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</si>
  <si>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</si>
  <si>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</si>
  <si>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</si>
  <si>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</si>
  <si>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</si>
  <si>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</si>
  <si>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</si>
  <si>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</si>
  <si>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</si>
  <si>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</si>
  <si>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</si>
  <si>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</si>
  <si>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</si>
  <si>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</si>
  <si>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</si>
  <si>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</si>
  <si>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</si>
  <si>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</si>
  <si>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</si>
  <si>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</si>
  <si>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</si>
  <si>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</si>
  <si>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</si>
  <si>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</si>
  <si>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</si>
  <si>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</si>
  <si>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</si>
  <si>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</si>
  <si>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</si>
  <si>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</si>
  <si>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</si>
  <si>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</si>
  <si>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</si>
  <si>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</si>
  <si>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</si>
  <si>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</si>
  <si>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</si>
  <si>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</si>
  <si>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</si>
  <si>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</si>
  <si>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</si>
  <si>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</si>
  <si>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</si>
  <si>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</si>
  <si>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</si>
  <si>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</si>
  <si>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</si>
  <si>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</si>
  <si>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</si>
  <si>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</si>
  <si>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</si>
  <si>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</si>
  <si>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</si>
  <si>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</si>
  <si>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</si>
  <si>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</si>
  <si>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</si>
  <si>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</si>
  <si>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</si>
  <si>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</si>
  <si>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</si>
  <si>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</si>
  <si>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</si>
  <si>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</si>
  <si>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</si>
  <si>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</si>
  <si>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</si>
  <si>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</si>
  <si>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</si>
  <si>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</si>
  <si>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</si>
  <si>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</si>
  <si>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</si>
  <si>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</si>
  <si>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</si>
  <si>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</si>
  <si>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</si>
  <si>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</si>
  <si>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</si>
  <si>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</si>
  <si>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</si>
  <si>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</si>
  <si>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</si>
  <si>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</si>
  <si>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</si>
  <si>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</si>
  <si>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</si>
  <si>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</si>
  <si>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</si>
  <si>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</si>
  <si>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</si>
  <si>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</si>
  <si>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</si>
  <si>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</si>
  <si>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</si>
  <si>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</si>
  <si>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</si>
  <si>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</si>
  <si>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</si>
  <si>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</si>
  <si>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</si>
  <si>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</si>
  <si>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</si>
  <si>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</si>
  <si>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</si>
  <si>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</si>
  <si>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</si>
  <si>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</si>
  <si>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</si>
  <si>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</si>
  <si>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</si>
  <si>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</si>
  <si>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</si>
  <si>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</si>
  <si>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</si>
  <si>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</si>
  <si>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</si>
  <si>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</si>
  <si>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</si>
  <si>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</si>
  <si>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</si>
  <si>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</si>
  <si>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</si>
  <si>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</si>
  <si>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</si>
  <si>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</si>
  <si>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</si>
  <si>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</si>
  <si>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</si>
  <si>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</si>
  <si>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</si>
  <si>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</si>
  <si>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</si>
  <si>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</si>
  <si>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</si>
  <si>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</si>
  <si>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</si>
  <si>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</si>
  <si>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</si>
  <si>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</si>
  <si>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</si>
  <si>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</si>
  <si>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</si>
  <si>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</si>
  <si>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</si>
  <si>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</si>
  <si>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</si>
  <si>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</si>
  <si>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</si>
  <si>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</si>
  <si>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</si>
  <si>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</si>
  <si>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</si>
  <si>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</si>
  <si>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</si>
  <si>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</si>
  <si>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</si>
  <si>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</si>
  <si>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</si>
  <si>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</si>
  <si>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</si>
  <si>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</si>
  <si>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</si>
  <si>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</si>
  <si>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</si>
  <si>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</si>
  <si>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</si>
  <si>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</si>
  <si>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</si>
  <si>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</si>
  <si>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</si>
  <si>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</si>
  <si>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</si>
  <si>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</si>
  <si>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</si>
  <si>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</si>
  <si>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</si>
  <si>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</si>
  <si>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</si>
  <si>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</si>
  <si>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</si>
  <si>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</si>
  <si>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</si>
  <si>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</si>
  <si>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</si>
  <si>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</si>
  <si>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</si>
  <si>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</si>
  <si>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</si>
  <si>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</si>
  <si>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</si>
  <si>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</si>
  <si>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</si>
  <si>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</si>
  <si>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</si>
  <si>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</si>
  <si>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</si>
  <si>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</si>
  <si>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</si>
  <si>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</si>
  <si>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</si>
  <si>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</si>
  <si>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</si>
  <si>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</si>
  <si>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</si>
  <si>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</si>
  <si>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</si>
  <si>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</si>
  <si>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</si>
  <si>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</si>
  <si>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</si>
  <si>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</si>
  <si>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</si>
  <si>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</si>
  <si>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</si>
  <si>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</si>
  <si>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</si>
  <si>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</si>
  <si>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</si>
  <si>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</si>
  <si>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</si>
  <si>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</si>
  <si>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</si>
  <si>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</si>
  <si>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</si>
  <si>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</si>
  <si>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</si>
  <si>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</si>
  <si>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</si>
  <si>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</si>
  <si>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</si>
  <si>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</si>
  <si>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</si>
  <si>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</si>
  <si>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</si>
  <si>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</si>
  <si>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</si>
  <si>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</si>
  <si>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</si>
  <si>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</si>
  <si>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</si>
  <si>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</si>
  <si>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</si>
  <si>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</si>
  <si>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</si>
  <si>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</si>
  <si>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</si>
  <si>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</si>
  <si>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</si>
  <si>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</si>
  <si>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</si>
  <si>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</si>
  <si>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</si>
  <si>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</si>
  <si>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</si>
  <si>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</si>
  <si>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</si>
  <si>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</si>
  <si>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</si>
  <si>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</si>
  <si>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</si>
  <si>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</si>
  <si>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</si>
  <si>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</si>
  <si>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</si>
  <si>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</si>
  <si>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</si>
  <si>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</si>
  <si>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</si>
  <si>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</si>
  <si>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</si>
  <si>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</si>
  <si>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</si>
  <si>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</si>
  <si>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</si>
  <si>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</si>
  <si>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</si>
  <si>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</si>
  <si>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</si>
  <si>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</si>
  <si>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</si>
  <si>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</si>
  <si>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</si>
  <si>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</si>
  <si>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</si>
  <si>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</si>
  <si>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</si>
  <si>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</si>
  <si>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</si>
  <si>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</si>
  <si>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</si>
  <si>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</si>
  <si>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</si>
  <si>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</si>
  <si>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</si>
  <si>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</si>
  <si>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</si>
  <si>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</si>
  <si>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</si>
  <si>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</si>
  <si>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</si>
  <si>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</si>
  <si>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</si>
  <si>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</si>
  <si>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</si>
  <si>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</si>
  <si>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</si>
  <si>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</si>
  <si>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</si>
  <si>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</si>
  <si>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</si>
  <si>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</si>
  <si>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</si>
  <si>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</si>
  <si>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</si>
  <si>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</si>
  <si>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</si>
  <si>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</si>
  <si>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</si>
  <si>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</si>
  <si>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</si>
  <si>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</si>
  <si>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</si>
  <si>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</si>
  <si>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</si>
  <si>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</si>
  <si>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</si>
  <si>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</si>
  <si>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</si>
  <si>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</si>
  <si>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</si>
  <si>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</si>
  <si>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</si>
  <si>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</si>
  <si>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</si>
  <si>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</si>
  <si>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</si>
  <si>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</si>
  <si>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</si>
  <si>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</si>
  <si>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</si>
  <si>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</si>
  <si>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</si>
  <si>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</si>
  <si>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</si>
  <si>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</si>
  <si>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</si>
  <si>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</si>
  <si>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</si>
  <si>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</si>
  <si>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</si>
  <si>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</si>
  <si>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</si>
  <si>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</si>
  <si>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</si>
  <si>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</si>
  <si>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</si>
  <si>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</si>
  <si>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</si>
  <si>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</si>
  <si>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</si>
  <si>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</si>
  <si>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</si>
  <si>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</si>
  <si>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</si>
  <si>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</si>
  <si>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</si>
  <si>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</si>
  <si>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</si>
  <si>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</si>
  <si>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</si>
  <si>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</si>
  <si>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</si>
  <si>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</si>
  <si>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</si>
  <si>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</si>
  <si>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</si>
  <si>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</si>
  <si>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</si>
  <si>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</si>
  <si>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</si>
  <si>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</si>
  <si>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</si>
  <si>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</si>
  <si>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</si>
  <si>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</si>
  <si>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</si>
  <si>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</si>
  <si>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</si>
  <si>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</si>
  <si>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</si>
  <si>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</si>
  <si>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</si>
  <si>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</si>
  <si>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</si>
  <si>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</si>
  <si>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</si>
  <si>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</si>
  <si>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</si>
  <si>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</si>
  <si>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</si>
  <si>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</si>
  <si>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</si>
  <si>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</si>
  <si>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</si>
  <si>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</si>
  <si>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</si>
  <si>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</si>
  <si>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</si>
  <si>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</si>
  <si>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</si>
  <si>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</si>
  <si>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</si>
  <si>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</si>
  <si>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</si>
  <si>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</si>
  <si>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</si>
  <si>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</si>
  <si>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</si>
  <si>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</si>
  <si>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</si>
  <si>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</si>
  <si>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</si>
  <si>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</si>
  <si>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</si>
  <si>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</si>
  <si>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</si>
  <si>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</si>
  <si>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</si>
  <si>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</si>
  <si>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</si>
  <si>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</si>
  <si>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</si>
  <si>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</si>
  <si>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</si>
  <si>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</si>
  <si>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</si>
  <si>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</si>
  <si>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</si>
  <si>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</si>
  <si>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</si>
  <si>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</si>
  <si>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</si>
  <si>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</si>
  <si>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</si>
  <si>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</si>
  <si>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</si>
  <si>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</si>
  <si>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</si>
  <si>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</si>
  <si>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</si>
  <si>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</si>
  <si>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</si>
  <si>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</si>
  <si>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</si>
  <si>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</si>
  <si>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</si>
  <si>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</si>
  <si>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</si>
  <si>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</si>
  <si>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</si>
  <si>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</si>
  <si>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</si>
  <si>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</si>
  <si>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</si>
  <si>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</si>
  <si>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</si>
  <si>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</si>
  <si>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</si>
  <si>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</si>
  <si>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</si>
  <si>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</si>
  <si>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</si>
  <si>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</si>
  <si>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</si>
  <si>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</si>
  <si>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</si>
  <si>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</si>
  <si>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</si>
  <si>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</si>
  <si>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</si>
  <si>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</si>
  <si>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</si>
  <si>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</si>
  <si>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</si>
  <si>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</si>
  <si>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</si>
  <si>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</si>
  <si>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</si>
  <si>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</si>
  <si>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</si>
  <si>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</si>
  <si>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</si>
  <si>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</si>
  <si>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</si>
  <si>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</si>
  <si>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</si>
  <si>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</si>
  <si>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</si>
  <si>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</si>
  <si>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</si>
  <si>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</si>
  <si>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</si>
  <si>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</si>
  <si>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</si>
  <si>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</si>
  <si>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</si>
  <si>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</si>
  <si>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</si>
  <si>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</si>
  <si>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</si>
  <si>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</si>
  <si>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</si>
  <si>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</si>
  <si>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</si>
  <si>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</si>
  <si>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</si>
  <si>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</si>
  <si>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</si>
  <si>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</si>
  <si>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</si>
  <si>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</si>
  <si>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</si>
  <si>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</si>
  <si>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</si>
  <si>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</si>
  <si>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</si>
  <si>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</si>
  <si>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</si>
  <si>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</si>
  <si>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</si>
  <si>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</si>
  <si>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</si>
  <si>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</si>
  <si>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</si>
  <si>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</si>
  <si>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</si>
  <si>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</si>
  <si>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</si>
  <si>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</si>
  <si>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</si>
  <si>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</si>
  <si>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</si>
  <si>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</si>
  <si>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</si>
  <si>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</si>
  <si>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</si>
  <si>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</si>
  <si>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</si>
  <si>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</si>
  <si>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</si>
  <si>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</si>
  <si>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</si>
  <si>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</si>
  <si>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</si>
  <si>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</si>
  <si>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</si>
  <si>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</si>
  <si>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</si>
  <si>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</si>
  <si>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</si>
  <si>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</si>
  <si>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</si>
  <si>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</si>
  <si>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</si>
  <si>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</si>
  <si>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</si>
  <si>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</si>
  <si>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</si>
  <si>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</si>
  <si>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</si>
  <si>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</si>
  <si>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</si>
  <si>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</si>
  <si>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</si>
  <si>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</si>
  <si>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</si>
  <si>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</si>
  <si>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</si>
  <si>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</si>
  <si>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</si>
  <si>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</si>
  <si>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</si>
  <si>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</si>
  <si>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</si>
  <si>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</si>
  <si>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</si>
  <si>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</si>
  <si>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</si>
  <si>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</si>
  <si>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</si>
  <si>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</si>
  <si>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</si>
  <si>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</si>
  <si>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</si>
  <si>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</si>
  <si>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</si>
  <si>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</si>
  <si>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</si>
  <si>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</si>
  <si>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</si>
  <si>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</si>
  <si>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</si>
  <si>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</si>
  <si>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</si>
  <si>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</si>
  <si>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</si>
  <si>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</si>
  <si>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</si>
  <si>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</si>
  <si>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</si>
  <si>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</si>
  <si>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</si>
  <si>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</si>
  <si>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</si>
  <si>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</si>
  <si>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</si>
  <si>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</si>
  <si>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</si>
  <si>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</si>
  <si>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</si>
  <si>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</si>
  <si>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</si>
  <si>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</si>
  <si>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</si>
  <si>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</si>
  <si>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</si>
  <si>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</si>
  <si>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</si>
  <si>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</si>
  <si>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</si>
  <si>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</si>
  <si>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</si>
  <si>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</si>
  <si>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</si>
  <si>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</si>
  <si>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</si>
  <si>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</si>
  <si>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</si>
  <si>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</si>
  <si>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</si>
  <si>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</si>
  <si>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</si>
  <si>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</si>
  <si>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</si>
  <si>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</si>
  <si>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</si>
  <si>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</si>
  <si>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</si>
  <si>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</si>
  <si>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</si>
  <si>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</si>
  <si>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</si>
  <si>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</si>
  <si>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</si>
  <si>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</si>
  <si>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</si>
  <si>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</si>
  <si>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</si>
  <si>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</si>
  <si>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</si>
  <si>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</si>
  <si>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</si>
  <si>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</si>
  <si>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</si>
  <si>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</si>
  <si>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</si>
  <si>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</si>
  <si>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</si>
  <si>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</si>
  <si>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</si>
  <si>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</si>
  <si>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</si>
  <si>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</si>
  <si>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</si>
  <si>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</si>
  <si>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</si>
  <si>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</si>
  <si>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</si>
  <si>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</si>
  <si>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</si>
  <si>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</si>
  <si>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</si>
  <si>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</si>
  <si>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</si>
  <si>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</si>
  <si>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</si>
  <si>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</si>
  <si>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</si>
  <si>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</si>
  <si>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</si>
  <si>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</si>
  <si>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</si>
  <si>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</si>
  <si>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</si>
  <si>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</si>
  <si>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</si>
  <si>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</si>
  <si>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</si>
  <si>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</si>
  <si>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</si>
  <si>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</si>
  <si>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</si>
  <si>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</si>
  <si>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</si>
  <si>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</si>
  <si>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</si>
  <si>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</si>
  <si>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</si>
  <si>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</si>
  <si>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</si>
  <si>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</si>
  <si>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</si>
  <si>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</si>
  <si>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</si>
  <si>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</si>
  <si>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</si>
  <si>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</si>
  <si>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</si>
  <si>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</si>
  <si>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</si>
  <si>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</si>
  <si>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</si>
  <si>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</si>
  <si>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</si>
  <si>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</si>
  <si>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</si>
  <si>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</si>
  <si>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</si>
  <si>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</si>
  <si>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</si>
  <si>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</si>
  <si>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</si>
  <si>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</si>
  <si>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</si>
  <si>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</si>
  <si>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</si>
  <si>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</si>
  <si>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</si>
  <si>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</si>
  <si>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</si>
  <si>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</si>
  <si>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</si>
  <si>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</si>
  <si>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</si>
  <si>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</si>
  <si>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</si>
  <si>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</si>
  <si>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</si>
  <si>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</si>
  <si>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</si>
  <si>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</si>
  <si>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</si>
  <si>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</si>
  <si>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</si>
  <si>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</si>
  <si>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</si>
  <si>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</si>
  <si>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</si>
  <si>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</si>
  <si>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</si>
  <si>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</si>
  <si>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</si>
  <si>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</si>
  <si>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</si>
  <si>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</si>
  <si>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</si>
  <si>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</si>
  <si>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</si>
  <si>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</si>
  <si>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</si>
  <si>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</si>
  <si>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</si>
  <si>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</si>
  <si>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</si>
  <si>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</si>
  <si>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</si>
  <si>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</si>
  <si>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</si>
  <si>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</si>
  <si>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</si>
  <si>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</si>
  <si>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</si>
  <si>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</si>
  <si>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</si>
  <si>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</si>
  <si>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</si>
  <si>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</si>
  <si>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</si>
  <si>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</si>
  <si>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</si>
  <si>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</si>
  <si>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</si>
  <si>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</si>
  <si>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</si>
  <si>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</si>
  <si>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</si>
  <si>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</si>
  <si>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</si>
  <si>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</si>
  <si>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</si>
  <si>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</si>
  <si>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</si>
  <si>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</si>
  <si>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</si>
  <si>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</si>
  <si>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</si>
  <si>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</si>
  <si>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</si>
  <si>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</si>
  <si>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</si>
  <si>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</si>
  <si>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</si>
  <si>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</si>
  <si>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</si>
  <si>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</si>
  <si>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</si>
  <si>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</si>
  <si>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</si>
  <si>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</si>
  <si>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</si>
  <si>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</si>
  <si>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</si>
  <si>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</si>
  <si>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</si>
  <si>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</si>
  <si>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</si>
  <si>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</si>
  <si>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</si>
  <si>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</si>
  <si>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</si>
  <si>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</si>
  <si>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</si>
  <si>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</si>
  <si>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</si>
  <si>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</si>
  <si>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</si>
  <si>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</si>
  <si>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</si>
  <si>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</si>
  <si>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</si>
  <si>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</si>
  <si>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</si>
  <si>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</si>
  <si>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</si>
  <si>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</si>
  <si>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</si>
  <si>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</si>
  <si>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</si>
  <si>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</si>
  <si>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</si>
  <si>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</si>
  <si>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</si>
  <si>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</si>
  <si>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</si>
  <si>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</si>
  <si>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</si>
  <si>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</si>
  <si>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</si>
  <si>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</si>
  <si>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</si>
  <si>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</si>
  <si>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</si>
  <si>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</si>
  <si>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</si>
  <si>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</si>
  <si>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</si>
  <si>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</si>
  <si>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</si>
  <si>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</si>
  <si>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</si>
  <si>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</si>
  <si>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</si>
  <si>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</si>
  <si>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</si>
  <si>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</si>
  <si>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</si>
  <si>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</si>
  <si>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</si>
  <si>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</si>
  <si>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</si>
  <si>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</si>
  <si>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</si>
  <si>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</si>
  <si>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</si>
  <si>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</si>
  <si>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</si>
  <si>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</si>
  <si>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</si>
  <si>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</si>
  <si>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</si>
  <si>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</si>
  <si>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</si>
  <si>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</si>
  <si>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</si>
  <si>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</si>
  <si>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</si>
  <si>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</si>
  <si>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</si>
  <si>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</si>
  <si>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</si>
  <si>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</si>
  <si>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</si>
  <si>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</si>
  <si>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</si>
  <si>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</si>
  <si>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</si>
  <si>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</si>
  <si>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</si>
  <si>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</si>
  <si>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</si>
  <si>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</si>
  <si>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</si>
  <si>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</si>
  <si>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</si>
  <si>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</si>
  <si>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</si>
  <si>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</si>
  <si>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</si>
  <si>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</si>
  <si>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</si>
  <si>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</si>
  <si>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</si>
  <si>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</si>
  <si>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</si>
  <si>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</si>
  <si>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</si>
  <si>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</si>
  <si>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</si>
  <si>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</si>
  <si>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</si>
  <si>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</si>
  <si>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</si>
  <si>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</si>
  <si>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</si>
  <si>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</si>
  <si>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</si>
  <si>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</si>
  <si>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</si>
  <si>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</si>
  <si>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</si>
  <si>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</si>
  <si>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</si>
  <si>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</si>
  <si>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</si>
  <si>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</si>
  <si>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</si>
  <si>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</si>
  <si>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</si>
  <si>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</si>
  <si>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</si>
  <si>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</si>
  <si>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</si>
  <si>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</si>
  <si>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</si>
  <si>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</si>
  <si>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</si>
  <si>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</si>
  <si>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</si>
  <si>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</si>
  <si>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</si>
  <si>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</si>
  <si>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</si>
  <si>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</si>
  <si>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</si>
  <si>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</si>
  <si>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</si>
  <si>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</si>
  <si>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</si>
  <si>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</si>
  <si>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</si>
  <si>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</si>
  <si>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</si>
  <si>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</si>
  <si>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</si>
  <si>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</si>
  <si>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</si>
  <si>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</si>
  <si>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</si>
  <si>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</si>
  <si>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</si>
  <si>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</si>
  <si>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</si>
  <si>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</si>
  <si>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</si>
  <si>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</si>
  <si>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</si>
  <si>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</si>
  <si>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</si>
  <si>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</si>
  <si>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</si>
  <si>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</si>
  <si>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</si>
  <si>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</si>
  <si>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</si>
  <si>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</si>
  <si>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</si>
  <si>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</si>
  <si>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</si>
  <si>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</si>
  <si>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</si>
  <si>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</si>
  <si>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</si>
  <si>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</si>
  <si>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</si>
  <si>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</si>
  <si>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</si>
  <si>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</si>
  <si>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</si>
  <si>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</si>
  <si>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</si>
  <si>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</si>
  <si>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</si>
  <si>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</si>
  <si>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</si>
  <si>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</si>
  <si>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</si>
  <si>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</si>
  <si>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</si>
  <si>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</si>
  <si>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</si>
  <si>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</si>
  <si>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</si>
  <si>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</si>
  <si>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</si>
  <si>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</si>
  <si>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</si>
  <si>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</si>
  <si>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</si>
  <si>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</si>
  <si>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</si>
  <si>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</si>
  <si>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</si>
  <si>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</si>
  <si>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</si>
  <si>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</si>
  <si>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</si>
  <si>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</si>
  <si>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</si>
  <si>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</si>
  <si>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</si>
  <si>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</si>
  <si>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</si>
  <si>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</si>
  <si>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</si>
  <si>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</si>
  <si>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</si>
  <si>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</si>
  <si>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</si>
  <si>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</si>
  <si>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</si>
  <si>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</si>
  <si>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</si>
  <si>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</si>
  <si>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</si>
  <si>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</si>
  <si>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</si>
  <si>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</si>
  <si>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</si>
  <si>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</si>
  <si>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</si>
  <si>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</si>
  <si>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</si>
  <si>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</si>
  <si>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</si>
  <si>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</si>
  <si>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</si>
  <si>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</si>
  <si>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</si>
  <si>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</si>
  <si>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</si>
  <si>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</si>
  <si>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</si>
  <si>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</si>
  <si>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</si>
  <si>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</si>
  <si>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</si>
  <si>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</si>
  <si>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</si>
  <si>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</si>
  <si>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</si>
  <si>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</si>
  <si>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</si>
  <si>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</si>
  <si>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</si>
  <si>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</si>
  <si>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</si>
  <si>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</si>
  <si>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</si>
  <si>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</si>
  <si>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</si>
  <si>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</si>
  <si>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</si>
  <si>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</si>
  <si>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</si>
  <si>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</si>
  <si>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</si>
  <si>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</si>
  <si>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</si>
  <si>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</si>
  <si>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</si>
  <si>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</si>
  <si>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</si>
  <si>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</si>
  <si>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</si>
  <si>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</si>
  <si>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</si>
  <si>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</si>
  <si>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</si>
  <si>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</si>
  <si>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</si>
  <si>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</si>
  <si>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</si>
  <si>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</si>
  <si>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</si>
  <si>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</si>
  <si>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</si>
  <si>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</si>
  <si>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</si>
  <si>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</si>
  <si>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</si>
  <si>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</si>
  <si>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</si>
  <si>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</si>
  <si>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</si>
  <si>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</si>
  <si>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</si>
  <si>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</si>
  <si>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</si>
  <si>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</si>
  <si>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</si>
  <si>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</si>
  <si>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</si>
  <si>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</si>
  <si>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</si>
  <si>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</si>
  <si>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</si>
  <si>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</si>
  <si>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</si>
  <si>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</si>
  <si>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</si>
  <si>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</si>
  <si>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</si>
  <si>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</si>
  <si>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</si>
  <si>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</si>
  <si>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</si>
  <si>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</si>
  <si>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</si>
  <si>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</si>
  <si>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</si>
  <si>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</si>
  <si>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</si>
  <si>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</si>
  <si>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</si>
  <si>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</si>
  <si>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</si>
  <si>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</si>
  <si>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</si>
  <si>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</si>
  <si>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</si>
  <si>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</si>
  <si>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</si>
  <si>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</si>
  <si>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</si>
  <si>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</si>
  <si>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</si>
  <si>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</si>
  <si>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</si>
  <si>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</si>
  <si>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</si>
  <si>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</si>
  <si>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</si>
  <si>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</si>
  <si>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</si>
  <si>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</si>
  <si>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</si>
  <si>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</si>
  <si>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</si>
  <si>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</si>
  <si>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</si>
  <si>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</si>
  <si>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</si>
  <si>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</si>
  <si>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</si>
  <si>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</si>
  <si>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</si>
  <si>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</si>
  <si>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</si>
  <si>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</si>
  <si>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</si>
  <si>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</si>
  <si>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</si>
  <si>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</si>
  <si>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</si>
  <si>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</si>
  <si>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</si>
  <si>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</si>
  <si>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</si>
  <si>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</si>
  <si>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</si>
  <si>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</si>
  <si>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</si>
  <si>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</si>
  <si>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</si>
  <si>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</si>
  <si>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</si>
  <si>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</si>
  <si>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</si>
  <si>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</si>
  <si>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</si>
  <si>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</si>
  <si>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</si>
  <si>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</si>
  <si>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</si>
  <si>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</si>
  <si>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</si>
  <si>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</si>
  <si>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</si>
  <si>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</si>
  <si>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</si>
  <si>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</si>
  <si>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</si>
  <si>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</si>
  <si>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</si>
  <si>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</si>
  <si>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</si>
  <si>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</si>
  <si>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</si>
  <si>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</si>
  <si>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</si>
  <si>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</si>
  <si>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</si>
  <si>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</si>
  <si>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</si>
  <si>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</si>
  <si>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</si>
  <si>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</si>
  <si>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</si>
  <si>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</si>
  <si>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</si>
  <si>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</si>
  <si>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</si>
  <si>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</si>
  <si>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</si>
  <si>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</si>
  <si>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</si>
  <si>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</si>
  <si>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</si>
  <si>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</si>
  <si>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</si>
  <si>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</si>
  <si>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</si>
  <si>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</si>
  <si>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</si>
  <si>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</si>
  <si>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</si>
  <si>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</si>
  <si>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</si>
  <si>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</si>
  <si>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</si>
  <si>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</si>
  <si>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</si>
  <si>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</si>
  <si>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</si>
  <si>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</si>
  <si>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</si>
  <si>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</si>
  <si>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</si>
  <si>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</si>
  <si>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</si>
  <si>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</si>
  <si>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</si>
  <si>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</si>
  <si>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</si>
  <si>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</si>
  <si>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</si>
  <si>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</si>
  <si>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</si>
  <si>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</si>
  <si>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</si>
  <si>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</si>
  <si>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</si>
  <si>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</si>
  <si>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</si>
  <si>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</si>
  <si>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</si>
  <si>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</si>
  <si>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</si>
  <si>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</si>
  <si>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</si>
  <si>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</si>
  <si>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</si>
  <si>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</si>
  <si>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</si>
  <si>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</si>
  <si>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</si>
  <si>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</si>
  <si>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</si>
  <si>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</si>
  <si>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</si>
  <si>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</si>
  <si>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</si>
  <si>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</si>
  <si>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</si>
  <si>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</si>
  <si>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</si>
  <si>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</si>
  <si>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</si>
  <si>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</si>
  <si>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</si>
  <si>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</si>
  <si>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</si>
  <si>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</si>
  <si>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</si>
  <si>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</si>
  <si>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</si>
  <si>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</si>
  <si>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</si>
  <si>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</si>
  <si>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</si>
  <si>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</si>
  <si>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</si>
  <si>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</si>
  <si>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</si>
  <si>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</si>
  <si>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</si>
  <si>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</si>
  <si>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</si>
  <si>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</si>
  <si>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</si>
  <si>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</si>
  <si>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</si>
  <si>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</si>
  <si>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</si>
  <si>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</si>
  <si>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</si>
  <si>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</si>
  <si>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</si>
  <si>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</si>
  <si>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</si>
  <si>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</si>
  <si>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</si>
  <si>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</si>
  <si>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</si>
  <si>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</si>
  <si>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</si>
  <si>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</si>
  <si>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</si>
  <si>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</si>
  <si>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</si>
  <si>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</si>
  <si>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</si>
  <si>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</si>
  <si>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</si>
  <si>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</si>
  <si>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</si>
  <si>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</si>
  <si>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</si>
  <si>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</si>
  <si>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</si>
  <si>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</si>
  <si>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</si>
  <si>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</si>
  <si>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</si>
  <si>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</si>
  <si>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</si>
  <si>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</si>
  <si>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</si>
  <si>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</si>
  <si>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</si>
  <si>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</si>
  <si>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</si>
  <si>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</si>
  <si>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</si>
  <si>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</si>
  <si>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</si>
  <si>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</si>
  <si>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</si>
  <si>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</si>
  <si>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</si>
  <si>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</si>
  <si>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</si>
  <si>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</si>
  <si>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</si>
  <si>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</si>
  <si>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</si>
  <si>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</si>
  <si>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</si>
  <si>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</si>
  <si>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</si>
  <si>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</si>
  <si>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</si>
  <si>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</si>
  <si>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</si>
  <si>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</si>
  <si>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</si>
  <si>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</si>
  <si>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</si>
  <si>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</si>
  <si>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</si>
  <si>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</si>
  <si>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</si>
  <si>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</si>
  <si>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</si>
  <si>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</si>
  <si>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</si>
  <si>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</si>
  <si>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</si>
  <si>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</si>
  <si>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</si>
  <si>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</si>
  <si>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</si>
  <si>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</si>
  <si>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</si>
  <si>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</si>
  <si>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</si>
  <si>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</si>
  <si>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</si>
  <si>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</si>
  <si>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</si>
  <si>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</si>
  <si>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</si>
  <si>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</si>
  <si>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</si>
  <si>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</si>
  <si>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</si>
  <si>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</si>
  <si>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</si>
  <si>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</si>
  <si>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</si>
  <si>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</si>
  <si>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</si>
  <si>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</si>
  <si>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</si>
  <si>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</si>
  <si>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</si>
  <si>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</si>
  <si>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</si>
  <si>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</si>
  <si>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</si>
  <si>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</si>
  <si>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</si>
  <si>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</si>
  <si>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</si>
  <si>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</si>
  <si>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</si>
  <si>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</si>
  <si>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</si>
  <si>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</si>
  <si>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</si>
  <si>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</si>
  <si>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</si>
  <si>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</si>
  <si>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</si>
  <si>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</si>
  <si>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</si>
  <si>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</si>
  <si>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</si>
  <si>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</si>
  <si>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</si>
  <si>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</si>
  <si>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</si>
  <si>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</si>
  <si>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</si>
  <si>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</si>
  <si>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</si>
  <si>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</si>
  <si>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</si>
  <si>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</si>
  <si>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</si>
  <si>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</si>
  <si>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</si>
  <si>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</si>
  <si>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</si>
  <si>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</si>
  <si>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</si>
  <si>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</si>
  <si>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</si>
  <si>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</si>
  <si>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</si>
  <si>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</si>
  <si>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</si>
  <si>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</si>
  <si>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</si>
  <si>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</si>
  <si>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</si>
  <si>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</si>
  <si>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</si>
  <si>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</si>
  <si>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</si>
  <si>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</si>
  <si>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</si>
  <si>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</si>
  <si>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</si>
  <si>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</si>
  <si>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</si>
  <si>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</si>
  <si>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</si>
  <si>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</si>
  <si>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</si>
  <si>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</si>
  <si>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</si>
  <si>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</si>
  <si>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</si>
  <si>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</si>
  <si>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</si>
  <si>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</si>
  <si>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</si>
  <si>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</si>
  <si>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</si>
  <si>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</si>
  <si>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</si>
  <si>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</si>
  <si>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</si>
  <si>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</si>
  <si>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</si>
  <si>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</si>
  <si>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</si>
  <si>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</si>
  <si>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</si>
  <si>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</si>
  <si>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</si>
  <si>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</si>
  <si>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</si>
  <si>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</si>
  <si>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</si>
  <si>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</si>
  <si>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</si>
  <si>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</si>
  <si>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</si>
  <si>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</si>
  <si>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</si>
  <si>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</si>
  <si>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</si>
  <si>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</si>
  <si>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</si>
  <si>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</si>
  <si>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</si>
  <si>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</si>
  <si>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</si>
  <si>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</si>
  <si>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</si>
  <si>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</si>
  <si>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</si>
  <si>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</si>
  <si>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</si>
  <si>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</si>
  <si>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</si>
  <si>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</si>
  <si>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</si>
  <si>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</si>
  <si>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</si>
  <si>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</si>
  <si>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</si>
  <si>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</si>
  <si>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</si>
  <si>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</si>
  <si>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</si>
  <si>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</si>
  <si>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</si>
  <si>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</si>
  <si>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</si>
  <si>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</si>
  <si>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</si>
  <si>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</si>
  <si>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</si>
  <si>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</si>
  <si>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</si>
  <si>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</si>
  <si>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</si>
  <si>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</si>
  <si>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</si>
  <si>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</si>
  <si>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</si>
  <si>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</si>
  <si>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</si>
  <si>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</si>
  <si>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</si>
  <si>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</si>
  <si>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</si>
  <si>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</si>
  <si>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</si>
  <si>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</si>
  <si>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</si>
  <si>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</si>
  <si>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</si>
  <si>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</si>
  <si>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</si>
  <si>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</si>
  <si>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</si>
  <si>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</si>
  <si>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</si>
  <si>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</si>
  <si>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</si>
  <si>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</si>
  <si>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</si>
  <si>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</si>
  <si>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</si>
  <si>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</si>
  <si>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</si>
  <si>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</si>
  <si>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</si>
  <si>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</si>
  <si>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</si>
  <si>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</si>
  <si>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</si>
  <si>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</si>
  <si>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</si>
  <si>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</si>
  <si>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</si>
  <si>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</si>
  <si>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</si>
  <si>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</si>
  <si>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</si>
  <si>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</si>
  <si>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</si>
  <si>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</si>
  <si>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</si>
  <si>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</si>
  <si>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</si>
  <si>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</si>
  <si>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</si>
  <si>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</si>
  <si>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</si>
  <si>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</si>
  <si>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</si>
  <si>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</si>
  <si>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</si>
  <si>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</si>
  <si>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</si>
  <si>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</si>
  <si>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</si>
  <si>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</si>
  <si>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</si>
  <si>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</si>
  <si>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</si>
  <si>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</si>
  <si>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</si>
  <si>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</si>
  <si>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</si>
  <si>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</si>
  <si>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</si>
  <si>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</si>
  <si>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</si>
  <si>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</si>
  <si>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</si>
  <si>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</si>
  <si>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</si>
  <si>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</si>
  <si>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</si>
  <si>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</si>
  <si>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</si>
  <si>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</si>
  <si>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</si>
  <si>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</si>
  <si>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</si>
  <si>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</si>
  <si>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</si>
  <si>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</si>
  <si>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</si>
  <si>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</si>
  <si>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</si>
  <si>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</si>
  <si>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</si>
  <si>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</si>
  <si>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</si>
  <si>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</si>
  <si>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</si>
  <si>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</si>
  <si>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</si>
  <si>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</si>
  <si>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</si>
  <si>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</si>
  <si>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</si>
  <si>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</si>
  <si>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</si>
  <si>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</si>
  <si>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</si>
  <si>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</si>
  <si>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</si>
  <si>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</si>
  <si>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</si>
  <si>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</si>
  <si>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</si>
  <si>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</si>
  <si>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</si>
  <si>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</si>
  <si>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</si>
  <si>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</si>
  <si>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</si>
  <si>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</si>
  <si>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</si>
  <si>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</si>
  <si>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</si>
  <si>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</si>
  <si>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</si>
  <si>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</si>
  <si>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</si>
  <si>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</si>
  <si>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</si>
  <si>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</si>
  <si>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</si>
  <si>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</si>
  <si>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</si>
  <si>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</si>
  <si>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</si>
  <si>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</si>
  <si>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</si>
  <si>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</si>
  <si>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</si>
  <si>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</si>
  <si>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</si>
  <si>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</si>
  <si>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</si>
  <si>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</si>
  <si>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</si>
  <si>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</si>
  <si>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</si>
  <si>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</si>
  <si>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</si>
  <si>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</si>
  <si>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</si>
  <si>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</si>
  <si>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</si>
  <si>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</si>
  <si>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</si>
  <si>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</si>
  <si>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</si>
  <si>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</si>
  <si>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</si>
  <si>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</si>
  <si>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</si>
  <si>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</si>
  <si>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</si>
  <si>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</si>
  <si>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</si>
  <si>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</si>
  <si>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</si>
  <si>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</si>
  <si>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</si>
  <si>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</si>
  <si>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</si>
  <si>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</si>
  <si>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</si>
  <si>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</si>
  <si>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</si>
  <si>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</si>
  <si>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</si>
  <si>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</si>
  <si>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</si>
  <si>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</si>
  <si>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</si>
  <si>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</si>
  <si>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</si>
  <si>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</si>
  <si>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</si>
  <si>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</si>
  <si>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</si>
  <si>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</si>
  <si>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</si>
  <si>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</si>
  <si>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</si>
  <si>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</si>
  <si>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</si>
  <si>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</si>
  <si>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</si>
  <si>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</si>
  <si>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</si>
  <si>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</si>
  <si>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</si>
  <si>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</si>
  <si>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</si>
  <si>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</si>
  <si>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</si>
  <si>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</si>
  <si>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</si>
  <si>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</si>
  <si>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</si>
  <si>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</si>
  <si>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</si>
  <si>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</si>
  <si>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</si>
  <si>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</si>
  <si>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</si>
  <si>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</si>
  <si>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</si>
  <si>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</si>
  <si>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</si>
  <si>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</si>
  <si>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</si>
  <si>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</si>
  <si>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</si>
  <si>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</si>
  <si>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</si>
  <si>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</si>
  <si>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</si>
  <si>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</si>
  <si>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</si>
  <si>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</si>
  <si>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</si>
  <si>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</si>
  <si>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</si>
  <si>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</si>
  <si>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</si>
  <si>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</si>
  <si>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</si>
  <si>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</si>
  <si>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</si>
  <si>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</si>
  <si>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</si>
  <si>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</si>
  <si>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</si>
  <si>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</si>
  <si>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</si>
  <si>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</si>
  <si>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</si>
  <si>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</si>
  <si>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</si>
  <si>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</si>
  <si>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</si>
  <si>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</si>
  <si>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</si>
  <si>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</si>
  <si>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</si>
  <si>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</si>
  <si>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</si>
  <si>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</si>
  <si>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</si>
  <si>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</si>
  <si>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</si>
  <si>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</si>
  <si>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</si>
  <si>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</si>
  <si>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</si>
  <si>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</si>
  <si>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</si>
  <si>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</si>
  <si>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</si>
  <si>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</si>
  <si>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</si>
  <si>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</si>
  <si>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</si>
  <si>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</si>
  <si>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</si>
  <si>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</si>
  <si>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</si>
  <si>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</si>
  <si>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</si>
  <si>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</si>
  <si>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</si>
  <si>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</si>
  <si>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</si>
  <si>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</si>
  <si>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</si>
  <si>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</si>
  <si>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</si>
  <si>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</si>
  <si>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</si>
  <si>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</si>
  <si>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</si>
  <si>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</si>
  <si>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</si>
  <si>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</si>
  <si>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</si>
  <si>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</si>
  <si>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</si>
  <si>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</si>
  <si>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</si>
  <si>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</si>
  <si>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</si>
  <si>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</si>
  <si>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</si>
  <si>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</si>
  <si>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</si>
  <si>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</si>
  <si>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</si>
  <si>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</si>
  <si>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</si>
  <si>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</si>
  <si>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</si>
  <si>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</si>
  <si>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</si>
  <si>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</si>
  <si>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</si>
  <si>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</si>
  <si>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</si>
  <si>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</si>
  <si>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</si>
  <si>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</si>
  <si>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</si>
  <si>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</si>
  <si>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</si>
  <si>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</si>
  <si>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</si>
  <si>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</si>
  <si>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</si>
  <si>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</si>
  <si>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</si>
  <si>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</si>
  <si>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</si>
  <si>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</si>
  <si>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</si>
  <si>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</si>
  <si>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</si>
  <si>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</si>
  <si>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</si>
  <si>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</si>
  <si>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</si>
  <si>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</si>
  <si>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</si>
  <si>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</si>
  <si>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</si>
  <si>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</si>
  <si>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</si>
  <si>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</si>
  <si>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</si>
  <si>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</si>
  <si>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</si>
  <si>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</si>
  <si>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</si>
  <si>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</si>
  <si>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</si>
  <si>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</si>
  <si>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</si>
  <si>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</si>
  <si>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</si>
  <si>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</si>
  <si>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</si>
  <si>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</si>
  <si>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</si>
  <si>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</si>
  <si>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</si>
  <si>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</si>
  <si>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</si>
  <si>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</si>
  <si>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</si>
  <si>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</si>
  <si>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</si>
  <si>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</si>
  <si>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</si>
  <si>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</si>
  <si>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</si>
  <si>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</si>
  <si>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</si>
  <si>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</si>
  <si>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</si>
  <si>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</si>
  <si>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</si>
  <si>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</si>
  <si>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</si>
  <si>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</si>
  <si>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</si>
  <si>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</si>
  <si>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</si>
  <si>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</si>
  <si>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</si>
  <si>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</si>
  <si>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</si>
  <si>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</si>
  <si>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</si>
  <si>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</si>
  <si>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</si>
  <si>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</si>
  <si>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</si>
  <si>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</si>
  <si>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</si>
  <si>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</si>
  <si>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</si>
  <si>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</si>
  <si>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</si>
  <si>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</si>
  <si>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</si>
  <si>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</si>
  <si>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</si>
  <si>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</si>
  <si>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</si>
  <si>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</si>
  <si>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</si>
  <si>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</si>
  <si>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</si>
  <si>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</si>
  <si>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</si>
  <si>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</si>
  <si>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</si>
  <si>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</si>
  <si>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</si>
  <si>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</si>
  <si>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</si>
  <si>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</si>
  <si>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</si>
  <si>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</si>
  <si>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</si>
  <si>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</si>
  <si>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</si>
  <si>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</si>
  <si>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</si>
  <si>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</si>
  <si>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</si>
  <si>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</si>
  <si>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</si>
  <si>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</si>
  <si>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</si>
  <si>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</si>
  <si>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</si>
  <si>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</si>
  <si>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</si>
  <si>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</si>
  <si>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</si>
  <si>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</si>
  <si>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</si>
  <si>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</si>
  <si>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</si>
  <si>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</si>
  <si>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</si>
  <si>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</si>
  <si>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</si>
  <si>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</si>
  <si>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</si>
  <si>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</si>
  <si>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</si>
  <si>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</si>
  <si>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</si>
  <si>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</si>
  <si>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</si>
  <si>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</si>
  <si>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</si>
  <si>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</si>
  <si>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</si>
  <si>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</si>
  <si>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</si>
  <si>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</si>
  <si>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</si>
  <si>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</si>
  <si>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</si>
  <si>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</si>
  <si>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</si>
  <si>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</si>
  <si>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</si>
  <si>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</si>
  <si>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</si>
  <si>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</si>
  <si>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</si>
  <si>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</si>
  <si>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</si>
  <si>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</si>
  <si>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</si>
  <si>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</si>
  <si>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</si>
  <si>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</si>
  <si>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</si>
  <si>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</si>
  <si>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</si>
  <si>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</si>
  <si>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</si>
  <si>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</si>
  <si>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</si>
  <si>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</si>
  <si>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</si>
  <si>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</si>
  <si>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</si>
  <si>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</si>
  <si>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</si>
  <si>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</si>
  <si>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</si>
  <si>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</si>
  <si>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</si>
  <si>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</si>
  <si>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</si>
  <si>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</si>
  <si>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</si>
  <si>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</si>
  <si>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</si>
  <si>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</si>
  <si>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</si>
  <si>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</si>
  <si>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</si>
  <si>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</si>
  <si>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</si>
  <si>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</si>
  <si>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</si>
  <si>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</si>
  <si>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</si>
  <si>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</si>
  <si>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</si>
  <si>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</si>
  <si>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</si>
  <si>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</si>
  <si>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</si>
  <si>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</si>
  <si>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</si>
  <si>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</si>
  <si>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</si>
  <si>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</si>
  <si>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</si>
  <si>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</si>
  <si>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</si>
  <si>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</si>
  <si>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</si>
  <si>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</si>
  <si>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</si>
  <si>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</si>
  <si>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</si>
  <si>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</si>
  <si>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</si>
  <si>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</si>
  <si>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</si>
  <si>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</si>
  <si>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</si>
  <si>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</si>
  <si>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</si>
  <si>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</si>
  <si>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</si>
  <si>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</si>
  <si>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</si>
  <si>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</si>
  <si>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</si>
  <si>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</si>
  <si>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</si>
  <si>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</si>
  <si>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</si>
  <si>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</si>
  <si>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</si>
  <si>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</si>
  <si>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</si>
  <si>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</si>
  <si>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</si>
  <si>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</si>
  <si>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</si>
  <si>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</si>
  <si>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</si>
  <si>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</si>
  <si>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</si>
  <si>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</si>
  <si>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</si>
  <si>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</si>
  <si>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</si>
  <si>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</si>
  <si>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</si>
  <si>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</si>
  <si>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</si>
  <si>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</si>
  <si>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</si>
  <si>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</si>
  <si>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</si>
  <si>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</si>
  <si>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</si>
  <si>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</si>
  <si>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</si>
  <si>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</si>
  <si>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</si>
  <si>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</si>
  <si>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</si>
  <si>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</si>
  <si>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</si>
  <si>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</si>
  <si>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</si>
  <si>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</si>
  <si>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</si>
  <si>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</si>
  <si>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</si>
  <si>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</si>
  <si>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</si>
  <si>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</si>
  <si>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</si>
  <si>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</si>
  <si>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</si>
  <si>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</si>
  <si>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</si>
  <si>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</si>
  <si>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</si>
  <si>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</si>
  <si>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</si>
  <si>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</si>
  <si>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</si>
  <si>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</si>
  <si>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</si>
  <si>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</si>
  <si>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</si>
  <si>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</si>
  <si>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</si>
  <si>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</si>
  <si>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</si>
  <si>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</si>
  <si>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</si>
  <si>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</si>
  <si>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</si>
  <si>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</si>
  <si>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</si>
  <si>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</si>
  <si>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</si>
  <si>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</si>
  <si>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</si>
  <si>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</si>
  <si>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</si>
  <si>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</si>
  <si>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</si>
  <si>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</si>
  <si>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</si>
  <si>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</si>
  <si>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</si>
  <si>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</si>
  <si>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</si>
  <si>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</si>
  <si>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</si>
  <si>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</si>
  <si>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</si>
  <si>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</si>
  <si>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</si>
  <si>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</si>
  <si>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</si>
  <si>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</si>
  <si>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</si>
  <si>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</si>
  <si>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</si>
  <si>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</si>
  <si>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</si>
  <si>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</si>
  <si>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</si>
  <si>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</si>
  <si>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</si>
  <si>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</si>
  <si>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</si>
  <si>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</si>
  <si>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</si>
  <si>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</si>
  <si>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</si>
  <si>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</si>
  <si>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</si>
  <si>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</si>
  <si>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</si>
  <si>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</si>
  <si>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</si>
  <si>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</si>
  <si>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</si>
  <si>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</si>
  <si>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</si>
  <si>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</si>
  <si>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</si>
  <si>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</si>
  <si>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</si>
  <si>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</si>
  <si>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</si>
  <si>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</si>
  <si>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</si>
  <si>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</si>
  <si>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</si>
  <si>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</si>
  <si>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</si>
  <si>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</si>
  <si>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</si>
  <si>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</si>
  <si>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</si>
  <si>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</si>
  <si>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</si>
  <si>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</si>
  <si>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</si>
  <si>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</si>
  <si>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</si>
  <si>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</si>
  <si>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</si>
  <si>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</si>
  <si>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</si>
  <si>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</si>
  <si>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</si>
  <si>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</si>
  <si>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</si>
  <si>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</si>
  <si>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</si>
  <si>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</si>
  <si>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</si>
  <si>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</si>
  <si>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</si>
  <si>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</si>
  <si>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</si>
  <si>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</si>
  <si>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</si>
  <si>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</si>
  <si>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</si>
  <si>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</si>
  <si>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</si>
  <si>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</si>
  <si>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</si>
  <si>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</si>
  <si>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</si>
  <si>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</si>
  <si>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</si>
  <si>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</si>
  <si>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</si>
  <si>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</si>
  <si>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</si>
  <si>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</si>
  <si>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</si>
  <si>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</si>
  <si>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</si>
  <si>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</si>
  <si>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</si>
  <si>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</si>
  <si>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</si>
  <si>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</si>
  <si>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</si>
  <si>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</si>
  <si>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</si>
  <si>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</si>
  <si>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</si>
  <si>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</si>
  <si>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</si>
  <si>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</si>
  <si>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</si>
  <si>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</si>
  <si>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</si>
  <si>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</si>
  <si>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</si>
  <si>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</si>
  <si>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</si>
  <si>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</si>
  <si>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</si>
  <si>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</si>
  <si>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</si>
  <si>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</si>
  <si>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</si>
  <si>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</si>
  <si>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</si>
  <si>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</si>
  <si>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</si>
  <si>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</si>
  <si>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</si>
  <si>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</si>
  <si>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</si>
  <si>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</si>
  <si>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</si>
  <si>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</si>
  <si>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</si>
  <si>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</si>
  <si>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</si>
  <si>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</si>
  <si>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</si>
  <si>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</si>
  <si>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</si>
  <si>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</si>
  <si>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</si>
  <si>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</si>
  <si>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</si>
  <si>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</si>
  <si>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</si>
  <si>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</si>
  <si>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</si>
  <si>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</si>
  <si>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</si>
  <si>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</si>
  <si>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</si>
  <si>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</si>
  <si>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</si>
  <si>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</si>
  <si>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</si>
  <si>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</si>
  <si>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</si>
  <si>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</si>
  <si>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</si>
  <si>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</si>
  <si>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</si>
  <si>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</si>
  <si>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</si>
  <si>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</si>
  <si>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</si>
  <si>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</si>
  <si>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</si>
  <si>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</si>
  <si>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</si>
  <si>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</si>
  <si>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</si>
  <si>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</si>
  <si>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</si>
  <si>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</si>
  <si>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</si>
  <si>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</si>
  <si>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</si>
  <si>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</si>
  <si>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</si>
  <si>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</si>
  <si>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</si>
  <si>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</si>
  <si>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</si>
  <si>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</si>
  <si>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</si>
  <si>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</si>
  <si>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</si>
  <si>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</si>
  <si>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</si>
  <si>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</si>
  <si>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</si>
  <si>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</si>
  <si>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</si>
  <si>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</si>
  <si>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</si>
  <si>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</si>
  <si>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</si>
  <si>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</si>
  <si>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</si>
  <si>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</si>
  <si>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</si>
  <si>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</si>
  <si>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</si>
  <si>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</si>
  <si>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</si>
  <si>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</si>
  <si>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</si>
  <si>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</si>
  <si>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</si>
  <si>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</si>
  <si>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</si>
  <si>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</si>
  <si>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</si>
  <si>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</si>
  <si>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</si>
  <si>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</si>
  <si>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</si>
  <si>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</si>
  <si>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</si>
  <si>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</si>
  <si>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</si>
  <si>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</si>
  <si>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</si>
  <si>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</si>
  <si>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</si>
  <si>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</si>
  <si>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</si>
  <si>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</si>
  <si>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</si>
  <si>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</si>
  <si>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</si>
  <si>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</si>
  <si>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</si>
  <si>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</si>
  <si>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</si>
  <si>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</si>
  <si>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</si>
  <si>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</si>
  <si>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</si>
  <si>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</si>
  <si>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</si>
  <si>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</si>
  <si>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</si>
  <si>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</si>
  <si>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</si>
  <si>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</si>
  <si>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</si>
  <si>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</si>
  <si>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</si>
  <si>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</si>
  <si>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</si>
  <si>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</si>
  <si>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</si>
  <si>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</si>
  <si>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</si>
  <si>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</si>
  <si>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</si>
  <si>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</si>
  <si>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</si>
  <si>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</si>
  <si>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</si>
  <si>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</si>
  <si>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</si>
  <si>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</si>
  <si>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</si>
  <si>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</si>
  <si>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</si>
  <si>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</si>
  <si>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</si>
  <si>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</si>
  <si>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</si>
  <si>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</si>
  <si>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</si>
  <si>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</si>
  <si>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</si>
  <si>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</si>
  <si>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</si>
  <si>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</si>
  <si>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</si>
  <si>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</si>
  <si>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</si>
  <si>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</si>
  <si>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</si>
  <si>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</si>
  <si>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</si>
  <si>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</si>
  <si>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</si>
  <si>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</si>
  <si>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</si>
  <si>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</si>
  <si>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</si>
  <si>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</si>
  <si>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</si>
  <si>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</si>
  <si>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</si>
  <si>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</si>
  <si>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</si>
  <si>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</si>
  <si>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</si>
  <si>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</si>
  <si>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</si>
  <si>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</si>
  <si>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</si>
  <si>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</si>
  <si>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</si>
  <si>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</si>
  <si>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</si>
  <si>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</si>
  <si>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</si>
  <si>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</si>
  <si>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</si>
  <si>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</si>
  <si>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</si>
  <si>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</si>
  <si>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</si>
  <si>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</si>
  <si>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</si>
  <si>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</si>
  <si>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</si>
  <si>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</si>
  <si>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</si>
  <si>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</si>
  <si>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</si>
  <si>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</si>
  <si>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</si>
  <si>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</si>
  <si>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</si>
  <si>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</si>
  <si>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</si>
  <si>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</si>
  <si>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</si>
  <si>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</si>
  <si>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</si>
  <si>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</si>
  <si>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</si>
  <si>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</si>
  <si>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</si>
  <si>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</si>
  <si>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</si>
  <si>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</si>
  <si>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</si>
  <si>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</si>
  <si>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</si>
  <si>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</si>
  <si>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</si>
  <si>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</si>
  <si>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</si>
  <si>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</si>
  <si>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</si>
  <si>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</si>
  <si>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</si>
  <si>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</si>
  <si>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</si>
  <si>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</si>
  <si>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</si>
  <si>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</si>
  <si>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</si>
  <si>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</si>
  <si>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</si>
  <si>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</si>
  <si>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</si>
  <si>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</si>
  <si>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</si>
  <si>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</si>
  <si>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</si>
  <si>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</si>
  <si>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</si>
  <si>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</si>
  <si>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</si>
  <si>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</si>
  <si>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</si>
  <si>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</si>
  <si>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</si>
  <si>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</si>
  <si>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</si>
  <si>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</si>
  <si>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</si>
  <si>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</si>
  <si>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</si>
  <si>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</si>
  <si>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</si>
  <si>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</si>
  <si>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</si>
  <si>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</si>
  <si>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</si>
  <si>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</si>
  <si>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</si>
  <si>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</si>
  <si>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</si>
  <si>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</si>
  <si>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</si>
  <si>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</si>
  <si>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</si>
  <si>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</si>
  <si>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</si>
  <si>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</si>
  <si>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</si>
  <si>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</si>
  <si>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</si>
  <si>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</si>
  <si>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</si>
  <si>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</si>
  <si>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</si>
  <si>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</si>
  <si>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</si>
  <si>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</si>
  <si>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</si>
  <si>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</si>
  <si>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</si>
  <si>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</si>
  <si>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</si>
  <si>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</si>
  <si>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</si>
  <si>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</si>
  <si>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</si>
  <si>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</si>
  <si>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</si>
  <si>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</si>
  <si>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</si>
  <si>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</si>
  <si>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</si>
  <si>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</si>
  <si>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</si>
  <si>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</si>
  <si>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</si>
  <si>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</si>
  <si>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</si>
  <si>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</si>
  <si>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</si>
  <si>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</si>
  <si>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</si>
  <si>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</si>
  <si>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</si>
  <si>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</si>
  <si>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</si>
  <si>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</si>
  <si>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</si>
  <si>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</si>
  <si>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</si>
  <si>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</si>
  <si>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</si>
  <si>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</si>
  <si>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</si>
  <si>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</si>
  <si>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</si>
  <si>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</si>
  <si>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</si>
  <si>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</si>
  <si>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</si>
  <si>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</si>
  <si>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</si>
  <si>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</si>
  <si>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</si>
  <si>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</si>
  <si>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</si>
  <si>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</si>
  <si>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</si>
  <si>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</si>
  <si>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</si>
  <si>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</si>
  <si>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</si>
  <si>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</si>
  <si>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</si>
  <si>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</si>
  <si>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</si>
  <si>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</si>
  <si>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</si>
  <si>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</si>
  <si>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</si>
  <si>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</si>
  <si>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</si>
  <si>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</si>
  <si>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</si>
  <si>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</si>
  <si>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</si>
  <si>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</si>
  <si>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</si>
  <si>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</si>
  <si>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</si>
  <si>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</si>
  <si>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</si>
  <si>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</si>
  <si>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</si>
  <si>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</si>
  <si>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</si>
  <si>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</si>
  <si>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</si>
  <si>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</si>
  <si>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</si>
  <si>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</si>
  <si>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</si>
  <si>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</si>
  <si>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</si>
  <si>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</si>
  <si>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</si>
  <si>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</si>
  <si>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</si>
  <si>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</si>
  <si>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</si>
  <si>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</si>
  <si>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</si>
  <si>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</si>
  <si>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</si>
  <si>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</si>
  <si>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</si>
  <si>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</si>
  <si>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</si>
  <si>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</si>
  <si>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</si>
  <si>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</si>
  <si>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</si>
  <si>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</si>
  <si>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</si>
  <si>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</si>
  <si>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</si>
  <si>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</si>
  <si>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</si>
  <si>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</si>
  <si>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</si>
  <si>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</si>
  <si>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</si>
  <si>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</si>
  <si>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</si>
  <si>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</si>
  <si>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</si>
  <si>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</si>
  <si>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</si>
  <si>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</si>
  <si>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</si>
  <si>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</si>
  <si>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</si>
  <si>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</si>
  <si>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</si>
  <si>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</si>
  <si>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</si>
  <si>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</si>
  <si>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</si>
  <si>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</si>
  <si>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</si>
  <si>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</si>
  <si>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</si>
  <si>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</si>
  <si>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</si>
  <si>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</si>
  <si>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</si>
  <si>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</si>
  <si>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</si>
  <si>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</si>
  <si>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</si>
  <si>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</si>
  <si>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</si>
  <si>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</si>
  <si>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</si>
  <si>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</si>
  <si>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</si>
  <si>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</si>
  <si>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</si>
  <si>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</si>
  <si>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</si>
  <si>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</si>
  <si>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</si>
  <si>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</si>
  <si>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</si>
  <si>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</si>
  <si>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</si>
  <si>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</si>
  <si>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</si>
  <si>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</si>
  <si>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</si>
  <si>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</si>
  <si>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</si>
  <si>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</si>
  <si>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</si>
  <si>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</si>
  <si>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</si>
  <si>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</si>
  <si>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</si>
  <si>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</si>
  <si>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</si>
  <si>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</si>
  <si>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</si>
  <si>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</si>
  <si>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</si>
  <si>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</si>
  <si>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</si>
  <si>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</si>
  <si>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</si>
  <si>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</si>
  <si>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</si>
  <si>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</si>
  <si>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</si>
  <si>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</si>
  <si>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</si>
  <si>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</si>
  <si>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</si>
  <si>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</si>
  <si>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</si>
  <si>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</si>
  <si>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</si>
  <si>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</si>
  <si>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</si>
  <si>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</si>
  <si>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</si>
  <si>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</si>
  <si>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</si>
  <si>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</si>
  <si>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</si>
  <si>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</si>
  <si>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</si>
  <si>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</si>
  <si>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</si>
  <si>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</si>
  <si>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</si>
  <si>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</si>
  <si>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</si>
  <si>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</si>
  <si>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</si>
  <si>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</si>
  <si>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</si>
  <si>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</si>
  <si>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</si>
  <si>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</si>
  <si>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</si>
  <si>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</si>
  <si>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</si>
  <si>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</si>
  <si>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</si>
  <si>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</si>
  <si>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</si>
  <si>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</si>
  <si>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</si>
  <si>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</si>
  <si>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</si>
  <si>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</si>
  <si>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</si>
  <si>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</si>
  <si>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</si>
  <si>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</si>
  <si>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</si>
  <si>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</si>
  <si>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</si>
  <si>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</si>
  <si>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</si>
  <si>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</si>
  <si>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</si>
  <si>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</si>
  <si>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</si>
  <si>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</si>
  <si>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</si>
  <si>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</si>
  <si>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</si>
  <si>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</si>
  <si>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</si>
  <si>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</si>
  <si>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</si>
  <si>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</si>
  <si>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</si>
  <si>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</si>
  <si>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</si>
  <si>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</si>
  <si>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</si>
  <si>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</si>
  <si>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</si>
  <si>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</si>
  <si>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</si>
  <si>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</si>
  <si>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</si>
  <si>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</si>
  <si>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</si>
  <si>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</si>
  <si>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</si>
  <si>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</si>
  <si>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</si>
  <si>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</si>
  <si>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</si>
  <si>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</si>
  <si>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</si>
  <si>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</si>
  <si>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</si>
  <si>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</si>
  <si>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</si>
  <si>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</si>
  <si>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</si>
  <si>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</si>
  <si>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</si>
  <si>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</si>
  <si>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</si>
  <si>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</si>
  <si>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</si>
  <si>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</si>
  <si>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</si>
  <si>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</si>
  <si>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</si>
  <si>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</si>
  <si>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</si>
  <si>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</si>
  <si>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</si>
  <si>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</si>
  <si>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</si>
  <si>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</si>
  <si>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</si>
  <si>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</si>
  <si>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</si>
  <si>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</si>
  <si>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</si>
  <si>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</si>
  <si>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</si>
  <si>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</si>
  <si>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</si>
  <si>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</si>
  <si>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</si>
  <si>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</si>
  <si>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</si>
  <si>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</si>
  <si>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</si>
  <si>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</si>
  <si>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</si>
  <si>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</si>
  <si>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</si>
  <si>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</si>
  <si>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</si>
  <si>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</si>
  <si>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</si>
  <si>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</si>
  <si>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</si>
  <si>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</si>
  <si>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</si>
  <si>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</si>
  <si>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</si>
  <si>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</si>
  <si>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</si>
  <si>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</si>
  <si>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</si>
  <si>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</si>
  <si>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</si>
  <si>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</si>
  <si>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</si>
  <si>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</si>
  <si>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</si>
  <si>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</si>
  <si>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</si>
  <si>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</si>
  <si>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</si>
  <si>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</si>
  <si>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</si>
  <si>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</si>
  <si>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</si>
  <si>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</si>
  <si>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</si>
  <si>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</si>
  <si>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</si>
  <si>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</si>
  <si>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</si>
  <si>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</si>
  <si>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</si>
  <si>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</si>
  <si>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</si>
  <si>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</si>
  <si>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</si>
  <si>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</si>
  <si>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</si>
  <si>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</si>
  <si>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</si>
  <si>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</si>
  <si>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</si>
  <si>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</si>
  <si>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</si>
  <si>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</si>
  <si>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</si>
  <si>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</si>
  <si>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</si>
  <si>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</si>
  <si>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</si>
  <si>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</si>
  <si>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</si>
  <si>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</si>
  <si>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</si>
  <si>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</si>
  <si>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</si>
  <si>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</si>
  <si>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</si>
  <si>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</si>
  <si>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</si>
  <si>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</si>
  <si>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</si>
  <si>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</si>
  <si>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</si>
  <si>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</si>
  <si>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</si>
  <si>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</si>
  <si>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</si>
  <si>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</si>
  <si>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</si>
  <si>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</si>
  <si>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</si>
  <si>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</si>
  <si>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</si>
  <si>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</si>
  <si>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</si>
  <si>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</si>
  <si>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</si>
  <si>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</si>
  <si>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</si>
  <si>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</si>
  <si>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</si>
  <si>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</si>
  <si>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</si>
  <si>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</si>
  <si>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</si>
  <si>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</si>
  <si>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</si>
  <si>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</si>
  <si>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</si>
  <si>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</si>
  <si>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</si>
  <si>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</si>
  <si>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</si>
  <si>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</si>
  <si>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</si>
  <si>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</si>
  <si>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</si>
  <si>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</si>
  <si>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</si>
  <si>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</si>
  <si>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</si>
  <si>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</si>
  <si>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</si>
  <si>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</si>
  <si>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</si>
  <si>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</si>
  <si>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</si>
  <si>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</si>
  <si>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</si>
  <si>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</si>
  <si>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</si>
  <si>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</si>
  <si>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</si>
  <si>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</si>
  <si>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</si>
  <si>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</si>
  <si>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</si>
  <si>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</si>
  <si>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</si>
  <si>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</si>
  <si>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</si>
  <si>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</si>
  <si>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</si>
  <si>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</si>
  <si>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</si>
  <si>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</si>
  <si>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</si>
  <si>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</si>
  <si>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</si>
  <si>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</si>
  <si>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</si>
  <si>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</si>
  <si>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</si>
  <si>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</si>
  <si>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</si>
  <si>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</si>
  <si>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</si>
  <si>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</si>
  <si>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</si>
  <si>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</si>
  <si>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</si>
  <si>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</si>
  <si>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</si>
  <si>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</si>
  <si>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</si>
  <si>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</si>
  <si>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</si>
  <si>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</si>
  <si>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</si>
  <si>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</si>
  <si>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</si>
  <si>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</si>
  <si>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</si>
  <si>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</si>
  <si>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</si>
  <si>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</si>
  <si>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</si>
  <si>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</si>
  <si>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</si>
  <si>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</si>
  <si>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</si>
  <si>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</si>
  <si>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</si>
  <si>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</si>
  <si>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</si>
  <si>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</si>
  <si>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</si>
  <si>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</si>
  <si>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</si>
  <si>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</si>
  <si>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</si>
  <si>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</si>
  <si>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</si>
  <si>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</si>
  <si>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</si>
  <si>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</si>
  <si>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</si>
  <si>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</si>
  <si>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</si>
  <si>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</si>
  <si>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</si>
  <si>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</si>
  <si>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</si>
  <si>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</si>
  <si>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</si>
  <si>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</si>
  <si>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</si>
  <si>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</si>
  <si>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</si>
  <si>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</si>
  <si>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</si>
  <si>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</si>
  <si>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</si>
  <si>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</si>
  <si>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</si>
  <si>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</si>
  <si>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</si>
  <si>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</si>
  <si>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</si>
  <si>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</si>
  <si>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</si>
  <si>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</si>
  <si>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</si>
  <si>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</si>
  <si>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</si>
  <si>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</si>
  <si>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</si>
  <si>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</si>
  <si>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</si>
  <si>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</si>
  <si>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</si>
  <si>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</si>
  <si>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</si>
  <si>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</si>
  <si>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</si>
  <si>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</si>
  <si>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</si>
  <si>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</si>
  <si>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</si>
  <si>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</si>
  <si>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</si>
  <si>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</si>
  <si>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</si>
  <si>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</si>
  <si>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</si>
  <si>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</si>
  <si>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</si>
  <si>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</si>
  <si>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</si>
  <si>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</si>
  <si>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</si>
  <si>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</si>
  <si>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</si>
  <si>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</si>
  <si>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</si>
  <si>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</si>
  <si>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</si>
  <si>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</si>
  <si>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</si>
  <si>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</si>
  <si>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</si>
  <si>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</si>
  <si>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</si>
  <si>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</si>
  <si>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</si>
  <si>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</si>
  <si>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</si>
  <si>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</si>
  <si>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</si>
  <si>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</si>
  <si>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</si>
  <si>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</si>
  <si>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</si>
  <si>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</si>
  <si>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</si>
  <si>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</si>
  <si>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</si>
  <si>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</si>
  <si>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</si>
  <si>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</si>
  <si>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</si>
  <si>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</si>
  <si>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</si>
  <si>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</si>
  <si>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</si>
  <si>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</si>
  <si>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</si>
  <si>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</si>
  <si>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</si>
  <si>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</si>
  <si>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</si>
  <si>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</si>
  <si>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</si>
  <si>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</si>
  <si>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</si>
  <si>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</si>
  <si>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</si>
  <si>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</si>
  <si>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</si>
  <si>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</si>
  <si>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</si>
  <si>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</si>
  <si>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</si>
  <si>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</si>
  <si>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</si>
  <si>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</si>
  <si>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</si>
  <si>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</si>
  <si>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</si>
  <si>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</si>
  <si>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</si>
  <si>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</si>
  <si>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</si>
  <si>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</si>
  <si>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</si>
  <si>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</si>
  <si>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</si>
  <si>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</si>
  <si>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</si>
  <si>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</si>
  <si>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</si>
  <si>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</si>
  <si>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</si>
  <si>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</si>
  <si>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</si>
  <si>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</si>
  <si>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</si>
  <si>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</si>
  <si>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</si>
  <si>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</si>
  <si>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</si>
  <si>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</si>
  <si>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</si>
  <si>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</si>
  <si>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</si>
  <si>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</si>
  <si>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</si>
  <si>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</si>
  <si>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</si>
  <si>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</si>
  <si>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</si>
  <si>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</si>
  <si>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</si>
  <si>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</si>
  <si>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</si>
  <si>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</si>
  <si>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</si>
  <si>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</si>
  <si>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</si>
  <si>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</si>
  <si>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</si>
  <si>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</si>
  <si>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</si>
  <si>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</si>
  <si>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</si>
  <si>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</si>
  <si>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</si>
  <si>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</si>
  <si>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</si>
  <si>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</si>
  <si>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</si>
  <si>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</si>
  <si>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</si>
  <si>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</si>
  <si>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</si>
  <si>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</si>
  <si>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</si>
  <si>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</si>
  <si>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</si>
  <si>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</si>
  <si>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</si>
  <si>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</si>
  <si>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</si>
  <si>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</si>
  <si>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</si>
  <si>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</si>
  <si>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</si>
  <si>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</si>
  <si>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</si>
  <si>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</si>
  <si>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</si>
  <si>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</si>
  <si>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</si>
  <si>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</si>
  <si>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</si>
  <si>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</si>
  <si>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</si>
  <si>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</si>
  <si>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</si>
  <si>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</si>
  <si>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</si>
  <si>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</si>
  <si>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</si>
  <si>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</si>
  <si>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</si>
  <si>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</si>
  <si>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</si>
  <si>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</si>
  <si>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</si>
  <si>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</si>
  <si>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</si>
  <si>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</si>
  <si>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</si>
  <si>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</si>
  <si>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</si>
  <si>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</si>
  <si>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</si>
  <si>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</si>
  <si>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</si>
  <si>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</si>
  <si>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</si>
  <si>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</si>
  <si>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</si>
  <si>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</si>
  <si>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</si>
  <si>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</si>
  <si>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</si>
  <si>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</si>
  <si>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</si>
  <si>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</si>
  <si>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</si>
  <si>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</si>
  <si>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</si>
  <si>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</si>
  <si>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</si>
  <si>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</si>
  <si>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</si>
  <si>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</si>
  <si>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</si>
  <si>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</si>
  <si>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</si>
  <si>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</si>
  <si>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</si>
  <si>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</si>
  <si>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</si>
  <si>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</si>
  <si>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</si>
  <si>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</si>
  <si>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</si>
  <si>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</si>
  <si>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</si>
  <si>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</si>
  <si>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</si>
  <si>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</si>
  <si>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</si>
  <si>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</si>
  <si>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</si>
  <si>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</si>
  <si>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</si>
  <si>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</si>
  <si>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</si>
  <si>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</si>
  <si>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</si>
  <si>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</si>
  <si>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</si>
  <si>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</si>
  <si>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</si>
  <si>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</si>
  <si>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</si>
  <si>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</si>
  <si>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</si>
  <si>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</si>
  <si>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</si>
  <si>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</si>
  <si>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</si>
  <si>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</si>
  <si>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</si>
  <si>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</si>
  <si>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</si>
  <si>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</si>
  <si>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</si>
  <si>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</si>
  <si>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</si>
  <si>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</si>
  <si>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</si>
  <si>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</si>
  <si>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</si>
  <si>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</si>
  <si>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</si>
  <si>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</si>
  <si>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</si>
  <si>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</si>
  <si>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</si>
  <si>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</si>
  <si>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</si>
  <si>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</si>
  <si>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</si>
  <si>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</si>
  <si>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</si>
  <si>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</si>
  <si>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</si>
  <si>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</si>
  <si>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</si>
  <si>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</si>
  <si>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</si>
  <si>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</si>
  <si>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</si>
  <si>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</si>
  <si>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</si>
  <si>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</si>
  <si>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</si>
  <si>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</si>
  <si>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</si>
  <si>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</si>
  <si>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</si>
  <si>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</si>
  <si>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</si>
  <si>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</si>
  <si>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</si>
  <si>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</si>
  <si>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</si>
  <si>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</si>
  <si>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</si>
  <si>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</si>
  <si>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</si>
  <si>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</si>
  <si>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</si>
  <si>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</si>
  <si>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</si>
  <si>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</si>
  <si>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</si>
  <si>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</si>
  <si>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</si>
  <si>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</si>
  <si>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</si>
  <si>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</si>
  <si>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</si>
  <si>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</si>
  <si>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</si>
  <si>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</si>
  <si>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</si>
  <si>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</si>
  <si>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</si>
  <si>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</si>
  <si>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</si>
  <si>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</si>
  <si>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</si>
  <si>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</si>
  <si>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</si>
  <si>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</si>
  <si>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</si>
  <si>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</si>
  <si>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</si>
  <si>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</si>
  <si>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</si>
  <si>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</si>
  <si>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</si>
  <si>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</si>
  <si>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</si>
  <si>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</si>
  <si>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</si>
  <si>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</si>
  <si>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</si>
  <si>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</si>
  <si>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</si>
  <si>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</si>
  <si>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</si>
  <si>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</si>
  <si>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</si>
  <si>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</si>
  <si>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</si>
  <si>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</si>
  <si>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</si>
  <si>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</si>
  <si>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</si>
  <si>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</si>
  <si>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</si>
  <si>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</si>
  <si>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</si>
  <si>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</si>
  <si>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</si>
  <si>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</si>
  <si>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</si>
  <si>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</si>
  <si>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</si>
  <si>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</si>
  <si>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</si>
  <si>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</si>
  <si>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</si>
  <si>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</si>
  <si>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</si>
  <si>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</si>
  <si>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</si>
  <si>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</si>
  <si>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</si>
  <si>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</si>
  <si>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</si>
  <si>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</si>
  <si>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</si>
  <si>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</si>
  <si>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</si>
  <si>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</si>
  <si>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</si>
  <si>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</si>
  <si>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</si>
  <si>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</si>
  <si>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</si>
  <si>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</si>
  <si>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</si>
  <si>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</si>
  <si>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</si>
  <si>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</si>
  <si>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</si>
  <si>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</si>
  <si>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</si>
  <si>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</si>
  <si>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</si>
  <si>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</si>
  <si>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</si>
  <si>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</si>
  <si>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</si>
  <si>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</si>
  <si>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</si>
  <si>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</si>
  <si>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</si>
  <si>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</si>
  <si>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</si>
  <si>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</si>
  <si>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</si>
  <si>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</si>
  <si>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</si>
  <si>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</si>
  <si>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</si>
  <si>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</si>
  <si>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</si>
  <si>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</si>
  <si>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</si>
  <si>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</si>
  <si>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</si>
  <si>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</si>
  <si>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</si>
  <si>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</si>
  <si>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</si>
  <si>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</si>
  <si>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</si>
  <si>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</si>
  <si>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</si>
  <si>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</si>
  <si>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</si>
  <si>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</si>
  <si>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</si>
  <si>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</si>
  <si>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</si>
  <si>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</si>
  <si>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</si>
  <si>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</si>
  <si>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</si>
  <si>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</si>
  <si>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</si>
  <si>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</si>
  <si>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</si>
  <si>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</si>
  <si>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</si>
  <si>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</si>
  <si>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</si>
  <si>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</si>
  <si>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</si>
  <si>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</si>
  <si>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</si>
  <si>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</si>
  <si>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</si>
  <si>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</si>
  <si>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</si>
  <si>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</si>
  <si>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</si>
  <si>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</si>
  <si>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</si>
  <si>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</si>
  <si>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</si>
  <si>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</si>
  <si>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</si>
  <si>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</si>
  <si>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</si>
  <si>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</si>
  <si>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</si>
  <si>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</si>
  <si>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</si>
  <si>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</si>
  <si>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</si>
  <si>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</si>
  <si>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</si>
  <si>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</si>
  <si>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</si>
  <si>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</si>
  <si>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</si>
  <si>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</si>
  <si>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</si>
  <si>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</si>
  <si>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</si>
  <si>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</si>
  <si>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</si>
  <si>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</si>
  <si>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</si>
  <si>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</si>
  <si>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</si>
  <si>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</si>
  <si>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</si>
  <si>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</si>
  <si>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</si>
  <si>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</si>
  <si>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</si>
  <si>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</si>
  <si>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</si>
  <si>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</si>
  <si>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</si>
  <si>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</si>
  <si>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</si>
  <si>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</si>
  <si>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</si>
  <si>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</si>
  <si>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</si>
  <si>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</si>
  <si>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</si>
  <si>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</si>
  <si>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</si>
  <si>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</si>
  <si>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</si>
  <si>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</si>
  <si>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</si>
  <si>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</si>
  <si>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</si>
  <si>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</si>
  <si>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</si>
  <si>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</si>
  <si>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</si>
  <si>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</si>
  <si>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</si>
  <si>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</si>
  <si>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</si>
  <si>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</si>
  <si>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</si>
  <si>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</si>
  <si>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</si>
  <si>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</si>
  <si>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</si>
  <si>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</si>
  <si>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</si>
  <si>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</si>
  <si>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</si>
  <si>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</si>
  <si>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</si>
  <si>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</si>
  <si>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</si>
  <si>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</si>
  <si>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</si>
  <si>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</si>
  <si>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</si>
  <si>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</si>
  <si>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</si>
  <si>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</si>
  <si>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</si>
  <si>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</si>
  <si>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</si>
  <si>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</si>
  <si>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</si>
  <si>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</si>
  <si>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</si>
  <si>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</si>
  <si>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</si>
  <si>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</si>
  <si>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</si>
  <si>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</si>
  <si>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</si>
  <si>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</si>
  <si>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</si>
  <si>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</si>
  <si>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</si>
  <si>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</si>
  <si>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</si>
  <si>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</si>
  <si>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</si>
  <si>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</si>
  <si>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</si>
  <si>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</si>
  <si>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</si>
  <si>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</si>
  <si>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</si>
  <si>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</si>
  <si>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</si>
  <si>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</si>
  <si>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</si>
  <si>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</si>
  <si>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</si>
  <si>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</si>
  <si>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</si>
  <si>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</si>
  <si>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</si>
  <si>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</si>
  <si>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</si>
  <si>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</si>
  <si>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</si>
  <si>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</si>
  <si>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</si>
  <si>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</si>
  <si>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</si>
  <si>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</si>
  <si>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</si>
  <si>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</si>
  <si>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</si>
  <si>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</si>
  <si>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</si>
  <si>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</si>
  <si>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</si>
  <si>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</si>
  <si>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</si>
  <si>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</si>
  <si>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</si>
  <si>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</si>
  <si>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</si>
  <si>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</si>
  <si>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</si>
  <si>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</si>
  <si>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</si>
  <si>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</si>
  <si>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</si>
  <si>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</si>
  <si>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</si>
  <si>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</si>
  <si>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</si>
  <si>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</si>
  <si>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</si>
  <si>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</si>
  <si>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</si>
  <si>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</si>
  <si>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</si>
  <si>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</si>
  <si>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</si>
  <si>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</si>
  <si>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</si>
  <si>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</si>
  <si>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</si>
  <si>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</si>
  <si>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</si>
  <si>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</si>
  <si>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</si>
  <si>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</si>
  <si>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</si>
  <si>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</si>
  <si>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</si>
  <si>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</si>
  <si>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</si>
  <si>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</si>
  <si>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</si>
  <si>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</si>
  <si>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</si>
  <si>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</si>
  <si>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</si>
  <si>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</si>
  <si>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</si>
  <si>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</si>
  <si>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</si>
  <si>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</si>
  <si>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</si>
  <si>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</si>
  <si>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</si>
  <si>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</si>
  <si>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</si>
  <si>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</si>
  <si>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</si>
  <si>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</si>
  <si>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</si>
  <si>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</si>
  <si>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</si>
  <si>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</si>
  <si>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</si>
  <si>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</si>
  <si>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</si>
  <si>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</si>
  <si>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</si>
  <si>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</si>
  <si>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</si>
  <si>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</si>
  <si>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</si>
  <si>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</si>
  <si>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</si>
  <si>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</si>
  <si>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</si>
  <si>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</si>
  <si>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</si>
  <si>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</si>
  <si>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</si>
  <si>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</si>
  <si>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</si>
  <si>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</si>
  <si>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</si>
  <si>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</si>
  <si>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</si>
  <si>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</si>
  <si>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</si>
  <si>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</si>
  <si>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</si>
  <si>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</si>
  <si>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</si>
  <si>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</si>
  <si>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</si>
  <si>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</si>
  <si>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</si>
  <si>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</si>
  <si>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</si>
  <si>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</si>
  <si>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</si>
  <si>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</si>
  <si>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</si>
  <si>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</si>
  <si>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</si>
  <si>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</si>
  <si>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</si>
  <si>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</si>
  <si>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</si>
  <si>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</si>
  <si>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</si>
  <si>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</si>
  <si>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</si>
  <si>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</si>
  <si>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</si>
  <si>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</si>
  <si>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</si>
  <si>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</si>
  <si>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</si>
  <si>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</si>
  <si>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</si>
  <si>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</si>
  <si>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</si>
  <si>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</si>
  <si>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</si>
  <si>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</si>
  <si>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</si>
  <si>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</si>
  <si>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</si>
  <si>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</si>
  <si>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</si>
  <si>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</si>
  <si>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</si>
  <si>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</si>
  <si>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</si>
  <si>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</si>
  <si>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</si>
  <si>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</si>
  <si>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</si>
  <si>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</si>
  <si>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</si>
  <si>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</si>
  <si>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</si>
  <si>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</si>
  <si>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</si>
  <si>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</si>
  <si>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</si>
  <si>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</si>
  <si>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</si>
  <si>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</si>
  <si>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</si>
  <si>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</si>
  <si>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</si>
  <si>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</si>
  <si>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</si>
  <si>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</si>
  <si>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</si>
  <si>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</si>
  <si>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</si>
  <si>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</si>
  <si>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</si>
  <si>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</si>
  <si>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</si>
  <si>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</si>
  <si>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</si>
  <si>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</si>
  <si>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</si>
  <si>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</si>
  <si>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</si>
  <si>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</si>
  <si>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</si>
  <si>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</si>
  <si>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</si>
  <si>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</si>
  <si>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</si>
  <si>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</si>
  <si>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</si>
  <si>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</si>
  <si>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</si>
  <si>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</si>
  <si>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</si>
  <si>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</si>
  <si>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</si>
  <si>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</si>
  <si>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</si>
  <si>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</si>
  <si>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</si>
  <si>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</si>
  <si>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</si>
  <si>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</si>
  <si>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</si>
  <si>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</si>
  <si>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</si>
  <si>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</si>
  <si>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</si>
  <si>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</si>
  <si>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</si>
  <si>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</si>
  <si>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</si>
  <si>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</si>
  <si>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</si>
  <si>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</si>
  <si>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</si>
  <si>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</si>
  <si>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</si>
  <si>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</si>
  <si>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</si>
  <si>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</si>
  <si>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</si>
  <si>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</si>
  <si>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</si>
  <si>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</si>
  <si>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</si>
  <si>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</si>
  <si>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</si>
  <si>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</si>
  <si>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</si>
  <si>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</si>
  <si>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</si>
  <si>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</si>
  <si>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</si>
  <si>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</si>
  <si>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</si>
  <si>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</si>
  <si>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</si>
  <si>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</si>
  <si>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</si>
  <si>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</si>
  <si>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</si>
  <si>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</si>
  <si>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</si>
  <si>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</si>
  <si>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</si>
  <si>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</si>
  <si>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</si>
  <si>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</si>
  <si>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</si>
  <si>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</si>
  <si>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</si>
  <si>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</si>
  <si>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</si>
  <si>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</si>
  <si>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</si>
  <si>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</si>
  <si>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</si>
  <si>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</si>
  <si>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</si>
  <si>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</si>
  <si>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</si>
  <si>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</si>
  <si>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</si>
  <si>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</si>
  <si>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</si>
  <si>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</si>
  <si>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</si>
  <si>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</si>
  <si>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</si>
  <si>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</si>
  <si>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</si>
  <si>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</si>
  <si>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</si>
  <si>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</si>
  <si>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</si>
  <si>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</si>
  <si>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</si>
  <si>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</si>
  <si>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</si>
  <si>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</si>
  <si>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</si>
  <si>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</si>
  <si>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</si>
  <si>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</si>
  <si>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</si>
  <si>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</si>
  <si>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</si>
  <si>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</si>
  <si>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</si>
  <si>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</si>
  <si>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</si>
  <si>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</si>
  <si>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</si>
  <si>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</si>
  <si>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</si>
  <si>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</si>
  <si>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</si>
  <si>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</si>
  <si>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</si>
  <si>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</si>
  <si>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</si>
  <si>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</si>
  <si>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</si>
  <si>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</si>
  <si>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</si>
  <si>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</si>
  <si>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</si>
  <si>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</si>
  <si>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</si>
  <si>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</si>
  <si>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</si>
  <si>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</si>
  <si>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</si>
  <si>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</si>
  <si>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</si>
  <si>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</si>
  <si>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</si>
  <si>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</si>
  <si>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</si>
  <si>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</si>
  <si>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</si>
  <si>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</si>
  <si>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</si>
  <si>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</si>
  <si>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</si>
  <si>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</si>
  <si>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</si>
  <si>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</si>
  <si>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</si>
  <si>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</si>
  <si>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</si>
  <si>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</si>
  <si>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</si>
  <si>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</si>
  <si>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</si>
  <si>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</si>
  <si>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</si>
  <si>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</si>
  <si>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</si>
  <si>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</si>
  <si>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</si>
  <si>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</si>
  <si>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</si>
  <si>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</si>
  <si>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</si>
  <si>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</si>
  <si>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</si>
  <si>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</si>
  <si>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</si>
  <si>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</si>
  <si>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</si>
  <si>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</si>
  <si>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</si>
  <si>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</si>
  <si>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</si>
  <si>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</si>
  <si>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</si>
  <si>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</si>
  <si>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</si>
  <si>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</si>
  <si>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</si>
  <si>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</si>
  <si>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</si>
  <si>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</si>
  <si>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</si>
  <si>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</si>
  <si>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</si>
  <si>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</si>
  <si>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</si>
  <si>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</si>
  <si>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</si>
  <si>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</si>
  <si>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</si>
  <si>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</si>
  <si>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</si>
  <si>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</si>
  <si>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</si>
  <si>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</si>
  <si>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</si>
  <si>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</si>
  <si>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</si>
  <si>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</si>
  <si>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</si>
  <si>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</si>
  <si>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</si>
  <si>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</si>
  <si>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</si>
  <si>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</si>
  <si>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</si>
  <si>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</si>
  <si>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</si>
  <si>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</si>
  <si>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</si>
  <si>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</si>
  <si>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</si>
  <si>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</si>
  <si>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</si>
  <si>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</si>
  <si>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</si>
  <si>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</si>
  <si>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</si>
  <si>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</si>
  <si>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</si>
  <si>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</si>
  <si>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</si>
  <si>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</si>
  <si>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</si>
  <si>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</si>
  <si>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</si>
  <si>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</si>
  <si>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</si>
  <si>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</si>
  <si>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</si>
  <si>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</si>
  <si>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</si>
  <si>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</si>
  <si>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</si>
  <si>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</si>
  <si>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</si>
  <si>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</si>
  <si>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</si>
  <si>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</si>
  <si>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</si>
  <si>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</si>
  <si>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</si>
  <si>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</si>
  <si>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</si>
  <si>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</si>
  <si>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</si>
  <si>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</si>
  <si>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</si>
  <si>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</si>
  <si>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</si>
  <si>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</si>
  <si>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</si>
  <si>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</si>
  <si>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</si>
  <si>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</si>
  <si>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</si>
  <si>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</si>
  <si>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</si>
  <si>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</si>
  <si>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</si>
  <si>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</si>
  <si>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</si>
  <si>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</si>
  <si>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</si>
  <si>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</si>
  <si>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</si>
  <si>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</si>
  <si>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</si>
  <si>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</si>
  <si>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</si>
  <si>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</si>
  <si>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</si>
  <si>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</si>
  <si>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</si>
  <si>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</si>
  <si>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</si>
  <si>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</si>
  <si>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</si>
  <si>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</si>
  <si>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</si>
  <si>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</si>
  <si>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</si>
  <si>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</si>
  <si>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</si>
  <si>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</si>
  <si>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</si>
  <si>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</si>
  <si>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</si>
  <si>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</si>
  <si>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</si>
  <si>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</si>
  <si>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</si>
  <si>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</si>
  <si>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</si>
  <si>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</si>
  <si>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</si>
  <si>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</si>
  <si>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</si>
  <si>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</si>
  <si>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</si>
  <si>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</si>
  <si>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</si>
  <si>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</si>
  <si>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</si>
  <si>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</si>
  <si>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</si>
  <si>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</si>
  <si>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</si>
  <si>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</si>
  <si>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</si>
  <si>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</si>
  <si>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</si>
  <si>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</si>
  <si>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</si>
  <si>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</si>
  <si>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</si>
  <si>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</si>
  <si>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</si>
  <si>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</si>
  <si>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</si>
  <si>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</si>
  <si>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</si>
  <si>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</si>
  <si>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</si>
  <si>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</si>
  <si>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</si>
  <si>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</si>
  <si>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</si>
  <si>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</si>
  <si>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</si>
  <si>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</si>
  <si>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</si>
  <si>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</si>
  <si>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</si>
  <si>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</si>
  <si>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</si>
  <si>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</si>
  <si>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</si>
  <si>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</si>
  <si>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</si>
  <si>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</si>
  <si>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</si>
  <si>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</si>
  <si>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</si>
  <si>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</si>
  <si>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</si>
  <si>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</si>
  <si>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</si>
  <si>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</si>
  <si>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</si>
  <si>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</si>
  <si>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</si>
  <si>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</si>
  <si>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</si>
  <si>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</si>
  <si>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</si>
  <si>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</si>
  <si>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</si>
  <si>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</si>
  <si>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</si>
  <si>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</si>
  <si>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</si>
  <si>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</si>
  <si>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</si>
  <si>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</si>
  <si>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</si>
  <si>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</si>
  <si>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</si>
  <si>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</si>
  <si>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</si>
  <si>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</si>
  <si>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</si>
  <si>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</si>
  <si>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</si>
  <si>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</si>
  <si>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</si>
  <si>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</si>
  <si>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</si>
  <si>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</si>
  <si>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</si>
  <si>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</si>
  <si>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</si>
  <si>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</si>
  <si>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</si>
  <si>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</si>
  <si>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</si>
  <si>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</si>
  <si>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</si>
  <si>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</si>
  <si>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</si>
  <si>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</si>
  <si>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</si>
  <si>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</si>
  <si>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</si>
  <si>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</si>
  <si>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</si>
  <si>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</si>
  <si>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</si>
  <si>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</si>
  <si>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</si>
  <si>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</si>
  <si>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</si>
  <si>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</si>
  <si>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</si>
  <si>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</si>
  <si>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</si>
  <si>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</si>
  <si>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</si>
  <si>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</si>
  <si>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</si>
  <si>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</si>
  <si>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</si>
  <si>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</si>
  <si>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</si>
  <si>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</si>
  <si>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</si>
  <si>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</si>
  <si>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</si>
  <si>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</si>
  <si>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</si>
  <si>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</si>
  <si>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</si>
  <si>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</si>
  <si>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</si>
  <si>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</si>
  <si>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</si>
  <si>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</si>
  <si>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</si>
  <si>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</si>
  <si>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</si>
  <si>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</si>
  <si>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</si>
  <si>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</si>
  <si>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</si>
  <si>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</si>
  <si>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</si>
  <si>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</si>
  <si>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</si>
  <si>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</si>
  <si>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</si>
  <si>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</si>
  <si>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</si>
  <si>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</si>
  <si>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</si>
  <si>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</si>
  <si>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</si>
  <si>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</si>
  <si>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</si>
  <si>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</si>
  <si>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</si>
  <si>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</si>
  <si>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</si>
  <si>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</si>
  <si>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</si>
  <si>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</si>
  <si>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</si>
  <si>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</si>
  <si>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</si>
  <si>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</si>
  <si>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</si>
  <si>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</si>
  <si>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</si>
  <si>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</si>
  <si>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</si>
  <si>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</si>
  <si>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</si>
  <si>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</si>
  <si>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</si>
  <si>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</si>
  <si>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</si>
  <si>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</si>
  <si>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</si>
  <si>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</si>
  <si>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</si>
  <si>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</si>
  <si>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</si>
  <si>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</si>
  <si>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</si>
  <si>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</si>
  <si>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</si>
  <si>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</si>
  <si>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</si>
  <si>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</si>
  <si>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</si>
  <si>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</si>
  <si>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</si>
  <si>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</si>
  <si>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</si>
  <si>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</si>
  <si>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</si>
  <si>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</si>
  <si>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</si>
  <si>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</si>
  <si>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</si>
  <si>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</si>
  <si>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</si>
  <si>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</si>
  <si>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</si>
  <si>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</si>
  <si>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</si>
  <si>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</si>
  <si>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</si>
  <si>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</si>
  <si>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</si>
  <si>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</si>
  <si>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</si>
  <si>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</si>
  <si>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</si>
  <si>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</si>
  <si>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</si>
  <si>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</si>
  <si>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</si>
  <si>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</si>
  <si>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</si>
  <si>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</si>
  <si>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</si>
  <si>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</si>
  <si>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</si>
  <si>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</si>
  <si>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</si>
  <si>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</si>
  <si>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</si>
  <si>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</si>
  <si>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</si>
  <si>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</si>
  <si>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</si>
  <si>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</si>
  <si>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</si>
  <si>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</si>
  <si>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</si>
  <si>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</si>
  <si>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</si>
  <si>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</si>
  <si>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</si>
  <si>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</si>
  <si>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</si>
  <si>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</si>
  <si>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</si>
  <si>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</si>
  <si>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</si>
  <si>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</si>
  <si>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</si>
  <si>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</si>
  <si>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</si>
  <si>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</si>
  <si>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</si>
  <si>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</si>
  <si>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</si>
  <si>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</si>
  <si>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</si>
  <si>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</si>
  <si>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</si>
  <si>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</si>
  <si>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</si>
  <si>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</si>
  <si>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</si>
  <si>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</si>
  <si>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</si>
  <si>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</si>
  <si>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</si>
  <si>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</si>
  <si>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</si>
  <si>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</si>
  <si>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</si>
  <si>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</si>
  <si>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</si>
  <si>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</si>
  <si>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</si>
  <si>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</si>
  <si>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</si>
  <si>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</si>
  <si>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</si>
  <si>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</si>
  <si>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</si>
  <si>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</si>
  <si>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</si>
  <si>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</si>
  <si>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</si>
  <si>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</si>
  <si>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</si>
  <si>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</si>
  <si>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</si>
  <si>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</si>
  <si>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</si>
  <si>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</si>
  <si>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</si>
  <si>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</si>
  <si>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</si>
  <si>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</si>
  <si>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</si>
  <si>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</si>
  <si>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</si>
  <si>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</si>
  <si>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</si>
  <si>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</si>
  <si>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</si>
  <si>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</si>
  <si>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</si>
  <si>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</si>
  <si>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</si>
  <si>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</si>
  <si>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</si>
  <si>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</si>
  <si>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</si>
  <si>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</si>
  <si>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</si>
  <si>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</si>
  <si>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</si>
  <si>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</si>
  <si>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</si>
  <si>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</si>
  <si>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</si>
  <si>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</si>
  <si>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</si>
  <si>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</si>
  <si>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</si>
  <si>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</si>
  <si>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</si>
  <si>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</si>
  <si>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</si>
  <si>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</si>
  <si>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</si>
  <si>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</si>
  <si>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</si>
  <si>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</si>
  <si>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</si>
  <si>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</si>
  <si>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</si>
  <si>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</si>
  <si>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</si>
  <si>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</si>
  <si>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</si>
  <si>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</si>
  <si>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</si>
  <si>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</si>
  <si>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</si>
  <si>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</si>
  <si>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</si>
  <si>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</si>
  <si>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</si>
  <si>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</si>
  <si>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</si>
  <si>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</si>
  <si>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</si>
  <si>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</si>
  <si>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</si>
  <si>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</si>
  <si>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</si>
  <si>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</si>
  <si>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</si>
  <si>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</si>
  <si>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</si>
  <si>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</si>
  <si>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</si>
  <si>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</si>
  <si>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</si>
  <si>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</si>
  <si>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</si>
  <si>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</si>
  <si>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</si>
  <si>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</si>
  <si>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</si>
  <si>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</si>
  <si>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</si>
  <si>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</si>
  <si>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</si>
  <si>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</si>
  <si>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</si>
  <si>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</si>
  <si>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</si>
  <si>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</si>
  <si>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</si>
  <si>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</si>
  <si>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</si>
  <si>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</si>
  <si>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</si>
  <si>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</si>
  <si>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</si>
  <si>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</si>
  <si>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</si>
  <si>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</si>
  <si>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</si>
  <si>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</si>
  <si>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</si>
  <si>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</si>
  <si>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</si>
  <si>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</si>
  <si>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</si>
  <si>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</si>
  <si>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</si>
  <si>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</si>
  <si>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</si>
  <si>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</si>
  <si>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</si>
  <si>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</si>
  <si>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</si>
  <si>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</si>
  <si>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</si>
  <si>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</si>
  <si>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</si>
  <si>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</si>
  <si>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</si>
  <si>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</si>
  <si>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</si>
  <si>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</si>
  <si>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</si>
  <si>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</si>
  <si>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</si>
  <si>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</si>
  <si>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</si>
  <si>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</si>
  <si>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</si>
  <si>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</si>
  <si>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</si>
  <si>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</si>
  <si>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</si>
  <si>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</si>
  <si>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</si>
  <si>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</si>
  <si>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</si>
  <si>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</si>
  <si>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</si>
  <si>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</si>
  <si>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</si>
  <si>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</si>
  <si>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</si>
  <si>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</si>
  <si>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</si>
  <si>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</si>
  <si>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</si>
  <si>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</si>
  <si>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</si>
  <si>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</si>
  <si>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</si>
  <si>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</si>
  <si>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</si>
  <si>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</si>
  <si>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</si>
  <si>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</si>
  <si>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</si>
  <si>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</si>
  <si>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</si>
  <si>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</si>
  <si>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</si>
  <si>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</si>
  <si>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</si>
  <si>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</si>
  <si>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</si>
  <si>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</si>
  <si>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</si>
  <si>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</si>
  <si>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</si>
  <si>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</si>
  <si>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</si>
  <si>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</si>
  <si>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</si>
  <si>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</si>
  <si>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</si>
  <si>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</si>
  <si>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</si>
  <si>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</si>
  <si>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</si>
  <si>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</si>
  <si>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</si>
  <si>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</si>
  <si>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</si>
  <si>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</si>
  <si>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</si>
  <si>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</si>
  <si>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</si>
  <si>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</si>
  <si>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</si>
  <si>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</si>
  <si>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</si>
  <si>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</si>
  <si>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</si>
  <si>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</si>
  <si>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</si>
  <si>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</si>
  <si>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</si>
  <si>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</si>
  <si>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</si>
  <si>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</si>
  <si>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</si>
  <si>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</si>
  <si>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</si>
  <si>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</si>
  <si>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</si>
  <si>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</si>
  <si>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</si>
  <si>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</si>
  <si>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</si>
  <si>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</si>
  <si>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</si>
  <si>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</si>
  <si>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</si>
  <si>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</si>
  <si>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</si>
  <si>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</si>
  <si>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</si>
  <si>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</si>
  <si>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</si>
  <si>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</si>
  <si>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</si>
  <si>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</si>
  <si>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</si>
  <si>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</si>
  <si>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</si>
  <si>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</si>
  <si>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</si>
  <si>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</si>
  <si>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</si>
  <si>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</si>
  <si>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</si>
  <si>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</si>
  <si>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</si>
  <si>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</si>
  <si>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</si>
  <si>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</si>
  <si>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</si>
  <si>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</si>
  <si>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</si>
  <si>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</si>
  <si>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</si>
  <si>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</si>
  <si>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</si>
  <si>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</si>
  <si>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</si>
  <si>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</si>
  <si>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</si>
  <si>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</si>
  <si>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</si>
  <si>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</si>
  <si>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</si>
  <si>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</si>
  <si>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</si>
  <si>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</si>
  <si>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</si>
  <si>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</si>
  <si>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</si>
  <si>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</si>
  <si>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</si>
  <si>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</si>
  <si>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</si>
  <si>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</si>
  <si>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</si>
  <si>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</si>
  <si>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</si>
  <si>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</si>
  <si>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</si>
  <si>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</si>
  <si>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</si>
  <si>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</si>
  <si>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</si>
  <si>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</si>
  <si>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</si>
  <si>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</si>
  <si>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</si>
  <si>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</si>
  <si>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</si>
  <si>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</si>
  <si>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</si>
  <si>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</si>
  <si>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</si>
  <si>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</si>
  <si>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</si>
  <si>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</si>
  <si>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</si>
  <si>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</si>
  <si>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</si>
  <si>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</si>
  <si>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</si>
  <si>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</si>
  <si>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</si>
  <si>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</si>
  <si>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</si>
  <si>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</si>
  <si>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</si>
  <si>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</si>
  <si>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</si>
  <si>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</si>
  <si>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</si>
  <si>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</si>
  <si>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</si>
  <si>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</si>
  <si>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</si>
  <si>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</si>
  <si>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</si>
  <si>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</si>
  <si>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</si>
  <si>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</si>
  <si>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</si>
  <si>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</si>
  <si>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</si>
  <si>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</si>
  <si>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</si>
  <si>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</si>
  <si>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</si>
  <si>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</si>
  <si>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</si>
  <si>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</si>
  <si>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</si>
  <si>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</si>
  <si>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</si>
  <si>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</si>
  <si>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</si>
  <si>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</si>
  <si>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</si>
  <si>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</si>
  <si>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</si>
  <si>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</si>
  <si>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</si>
  <si>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</si>
  <si>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</si>
  <si>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</si>
  <si>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</si>
  <si>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</si>
  <si>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</si>
  <si>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</si>
  <si>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</si>
  <si>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</si>
  <si>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</si>
  <si>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</si>
  <si>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</si>
  <si>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</si>
  <si>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</si>
  <si>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</si>
  <si>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</si>
  <si>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</si>
  <si>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</si>
  <si>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</si>
  <si>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</si>
  <si>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</si>
  <si>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</si>
  <si>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</si>
  <si>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</si>
  <si>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</si>
  <si>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</si>
  <si>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</si>
  <si>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</si>
  <si>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</si>
  <si>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</si>
  <si>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</si>
  <si>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</si>
  <si>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</si>
  <si>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</si>
  <si>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</si>
  <si>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</si>
  <si>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</si>
  <si>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</si>
  <si>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</si>
  <si>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</si>
  <si>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</si>
  <si>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</si>
  <si>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</si>
  <si>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</si>
  <si>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</si>
  <si>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</si>
  <si>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</si>
  <si>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</si>
  <si>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</si>
  <si>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</si>
  <si>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</si>
  <si>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</si>
  <si>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</si>
  <si>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</si>
  <si>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</si>
  <si>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</si>
  <si>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</si>
  <si>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</si>
  <si>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</si>
  <si>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</si>
  <si>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</si>
  <si>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</si>
  <si>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</si>
  <si>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</si>
  <si>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</si>
  <si>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</si>
  <si>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</si>
  <si>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</si>
  <si>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</si>
  <si>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</si>
  <si>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</si>
  <si>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</si>
  <si>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</si>
  <si>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</si>
  <si>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</si>
  <si>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</si>
  <si>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</si>
  <si>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</si>
  <si>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</si>
  <si>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</si>
  <si>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</si>
  <si>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</si>
  <si>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</si>
  <si>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</si>
  <si>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</si>
  <si>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</si>
  <si>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</si>
  <si>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</si>
  <si>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</si>
  <si>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</si>
  <si>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</si>
  <si>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</si>
  <si>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</si>
  <si>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</si>
  <si>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</si>
  <si>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</si>
  <si>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</si>
  <si>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</si>
  <si>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</si>
  <si>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</si>
  <si>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</si>
  <si>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</si>
  <si>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</si>
  <si>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</si>
  <si>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</si>
  <si>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</si>
  <si>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</si>
  <si>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</si>
  <si>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</si>
  <si>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</si>
  <si>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</si>
  <si>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</si>
  <si>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</si>
  <si>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</si>
  <si>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</si>
  <si>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</si>
  <si>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</si>
  <si>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</si>
  <si>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</si>
  <si>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</si>
  <si>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</si>
  <si>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</si>
  <si>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</si>
  <si>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</si>
  <si>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</si>
  <si>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</si>
  <si>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</si>
  <si>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</si>
  <si>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</si>
  <si>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</si>
  <si>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</si>
  <si>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</si>
  <si>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</si>
  <si>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</si>
  <si>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</si>
  <si>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</si>
  <si>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</si>
  <si>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</si>
  <si>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</si>
  <si>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</si>
  <si>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</si>
  <si>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</si>
  <si>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</si>
  <si>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</si>
  <si>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</si>
  <si>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</si>
  <si>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</si>
  <si>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</si>
  <si>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</si>
  <si>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</si>
  <si>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</si>
  <si>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</si>
  <si>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</si>
  <si>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</si>
  <si>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</si>
  <si>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</si>
  <si>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</si>
  <si>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</si>
  <si>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</si>
  <si>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</si>
  <si>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</si>
  <si>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</si>
  <si>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</si>
  <si>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</si>
  <si>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</si>
  <si>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</si>
  <si>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</si>
  <si>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</si>
  <si>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</si>
  <si>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</si>
  <si>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</si>
  <si>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</si>
  <si>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</si>
  <si>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</si>
  <si>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</si>
  <si>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</si>
  <si>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</si>
  <si>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</si>
  <si>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</si>
  <si>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</si>
  <si>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</si>
  <si>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</si>
  <si>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</si>
  <si>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</si>
  <si>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</si>
  <si>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</si>
  <si>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</si>
  <si>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</si>
  <si>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</si>
  <si>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</si>
  <si>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</si>
  <si>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</si>
  <si>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</si>
  <si>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</si>
  <si>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</si>
  <si>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</si>
  <si>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</si>
  <si>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</si>
  <si>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</si>
  <si>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</si>
  <si>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</si>
  <si>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</si>
  <si>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</si>
  <si>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</si>
  <si>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</si>
  <si>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</si>
  <si>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</si>
  <si>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</si>
  <si>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</si>
  <si>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</si>
  <si>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</si>
  <si>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</si>
  <si>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</si>
  <si>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</si>
  <si>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</si>
  <si>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</si>
  <si>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</si>
  <si>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</si>
  <si>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</si>
  <si>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</si>
  <si>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</si>
  <si>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</si>
  <si>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</si>
  <si>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</si>
  <si>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</si>
  <si>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</si>
  <si>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</si>
  <si>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</si>
  <si>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</si>
  <si>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</si>
  <si>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</si>
  <si>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</si>
  <si>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</si>
  <si>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</si>
  <si>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</si>
  <si>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</si>
  <si>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</si>
  <si>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</si>
  <si>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</si>
  <si>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</si>
  <si>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</si>
  <si>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</si>
  <si>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</si>
  <si>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</si>
  <si>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</si>
  <si>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</si>
  <si>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</si>
  <si>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</si>
  <si>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</si>
  <si>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</si>
  <si>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</si>
  <si>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</si>
  <si>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</si>
  <si>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</si>
  <si>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</si>
  <si>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</si>
  <si>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</si>
  <si>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</si>
  <si>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</si>
  <si>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</si>
  <si>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</si>
  <si>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</si>
  <si>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</si>
  <si>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</si>
  <si>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</si>
  <si>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</si>
  <si>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</si>
  <si>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</si>
  <si>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</si>
  <si>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</si>
  <si>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</si>
  <si>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</si>
  <si>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</si>
  <si>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</si>
  <si>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</si>
  <si>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</si>
  <si>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</si>
  <si>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</si>
  <si>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</si>
  <si>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</si>
  <si>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</si>
  <si>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</si>
  <si>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</si>
  <si>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</si>
  <si>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</si>
  <si>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</si>
  <si>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</si>
  <si>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</si>
  <si>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</si>
  <si>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</si>
  <si>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</si>
  <si>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</si>
  <si>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</si>
  <si>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</si>
  <si>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</si>
  <si>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</si>
  <si>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</si>
  <si>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</si>
  <si>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</si>
  <si>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</si>
  <si>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</si>
  <si>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</si>
  <si>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</si>
  <si>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</si>
  <si>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</si>
  <si>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</si>
  <si>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</si>
  <si>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</si>
  <si>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</si>
  <si>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</si>
  <si>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</si>
  <si>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</si>
  <si>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</si>
  <si>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</si>
  <si>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</si>
  <si>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</si>
  <si>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</si>
  <si>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</si>
  <si>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</si>
  <si>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</si>
  <si>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</si>
  <si>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</si>
  <si>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</si>
  <si>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</si>
  <si>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</si>
  <si>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</si>
  <si>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</si>
  <si>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</si>
  <si>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</si>
  <si>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</si>
  <si>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</si>
  <si>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</si>
  <si>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</si>
  <si>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</si>
  <si>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</si>
  <si>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</si>
  <si>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</si>
  <si>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</si>
  <si>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</si>
  <si>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</si>
  <si>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</si>
  <si>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</si>
  <si>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</si>
  <si>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</si>
  <si>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</si>
  <si>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</si>
  <si>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</si>
  <si>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</si>
  <si>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</si>
  <si>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</si>
  <si>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</si>
  <si>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</si>
  <si>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</si>
  <si>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</si>
  <si>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</si>
  <si>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</si>
  <si>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</si>
  <si>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</si>
  <si>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</si>
  <si>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</si>
  <si>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</si>
  <si>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</si>
  <si>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</si>
  <si>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</si>
  <si>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</si>
  <si>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</si>
  <si>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</si>
  <si>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</si>
  <si>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</si>
  <si>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</si>
  <si>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</si>
  <si>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</si>
  <si>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</si>
  <si>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</si>
  <si>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</si>
  <si>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</si>
  <si>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</si>
  <si>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</si>
  <si>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</si>
  <si>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</si>
  <si>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</si>
  <si>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</si>
  <si>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</si>
  <si>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</si>
  <si>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</si>
  <si>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</si>
  <si>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</si>
  <si>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</si>
  <si>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</si>
  <si>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</si>
  <si>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</si>
  <si>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</si>
  <si>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</si>
  <si>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</si>
  <si>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</si>
  <si>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</si>
  <si>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</si>
  <si>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</si>
  <si>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</si>
  <si>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</si>
  <si>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</si>
  <si>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</si>
  <si>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</si>
  <si>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</si>
  <si>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</si>
  <si>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</si>
  <si>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</si>
  <si>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</si>
  <si>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</si>
  <si>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</si>
  <si>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</si>
  <si>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</si>
  <si>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</si>
  <si>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</si>
  <si>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</si>
  <si>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</si>
  <si>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</si>
  <si>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</si>
  <si>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</si>
  <si>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</si>
  <si>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</si>
  <si>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</si>
  <si>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</si>
  <si>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</si>
  <si>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</si>
  <si>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</si>
  <si>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</si>
  <si>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</si>
  <si>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</si>
  <si>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</si>
  <si>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</si>
  <si>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</si>
  <si>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</si>
  <si>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</si>
  <si>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</si>
  <si>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</si>
  <si>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</si>
  <si>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</si>
  <si>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</si>
  <si>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</si>
  <si>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</si>
  <si>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</si>
  <si>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</si>
  <si>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</si>
  <si>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</si>
  <si>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</si>
  <si>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</si>
  <si>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</si>
  <si>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</si>
  <si>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</si>
  <si>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</si>
  <si>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</si>
  <si>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</si>
  <si>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</si>
  <si>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</si>
  <si>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</si>
  <si>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</si>
  <si>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</si>
  <si>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</si>
  <si>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</si>
  <si>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</si>
  <si>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</si>
  <si>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</si>
  <si>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</si>
  <si>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</si>
  <si>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</si>
  <si>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</si>
  <si>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</si>
  <si>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</si>
  <si>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</si>
  <si>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</si>
  <si>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</si>
  <si>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</si>
  <si>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</si>
  <si>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</si>
  <si>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</si>
  <si>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</si>
  <si>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</si>
  <si>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</si>
  <si>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</si>
  <si>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</si>
  <si>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</si>
  <si>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</si>
  <si>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</si>
  <si>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</si>
  <si>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</si>
  <si>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</si>
  <si>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</si>
  <si>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</si>
  <si>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</si>
  <si>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</si>
  <si>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</si>
  <si>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</si>
  <si>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</si>
  <si>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</si>
  <si>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</si>
  <si>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</si>
  <si>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</si>
  <si>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</si>
  <si>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</si>
  <si>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</si>
  <si>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</si>
  <si>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</si>
  <si>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</si>
  <si>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</si>
  <si>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</si>
  <si>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</si>
  <si>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</si>
  <si>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</si>
  <si>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</si>
  <si>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</si>
  <si>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</si>
  <si>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</si>
  <si>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</si>
  <si>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</si>
  <si>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</si>
  <si>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</si>
  <si>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</si>
  <si>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</si>
  <si>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</si>
  <si>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</si>
  <si>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</si>
  <si>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</si>
  <si>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</si>
  <si>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</si>
  <si>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</si>
  <si>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</si>
  <si>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</si>
  <si>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</si>
  <si>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</si>
  <si>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</si>
  <si>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</si>
  <si>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</si>
  <si>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</si>
  <si>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</si>
  <si>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</si>
  <si>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</si>
  <si>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</si>
  <si>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</si>
  <si>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</si>
  <si>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</si>
  <si>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</si>
  <si>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</si>
  <si>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</si>
  <si>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</si>
  <si>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</si>
  <si>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</si>
  <si>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</si>
  <si>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</si>
  <si>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</si>
  <si>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</si>
  <si>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</si>
  <si>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</si>
  <si>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</si>
  <si>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</si>
  <si>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</si>
  <si>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</si>
  <si>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</si>
  <si>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</si>
  <si>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</si>
  <si>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</si>
  <si>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</si>
  <si>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</si>
  <si>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</si>
  <si>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</si>
  <si>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</si>
  <si>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</si>
  <si>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</si>
  <si>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</si>
  <si>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</si>
  <si>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</si>
  <si>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</si>
  <si>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</si>
  <si>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</si>
  <si>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</si>
  <si>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</si>
  <si>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</si>
  <si>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</si>
  <si>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</si>
  <si>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</si>
  <si>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</si>
  <si>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</si>
  <si>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</si>
  <si>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</si>
  <si>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</si>
  <si>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</si>
  <si>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</si>
  <si>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</si>
  <si>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</si>
  <si>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</si>
  <si>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</si>
  <si>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</si>
  <si>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</si>
  <si>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</si>
  <si>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</si>
  <si>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</si>
  <si>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</si>
  <si>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</si>
  <si>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</si>
  <si>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</si>
  <si>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</si>
  <si>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</si>
  <si>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</si>
  <si>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</si>
  <si>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</si>
  <si>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</si>
  <si>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</si>
  <si>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</si>
  <si>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</si>
  <si>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</si>
  <si>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</si>
  <si>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</si>
  <si>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</si>
  <si>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</si>
  <si>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</si>
  <si>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</si>
  <si>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</si>
  <si>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</si>
  <si>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</si>
  <si>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</si>
  <si>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</si>
  <si>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</si>
  <si>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</si>
  <si>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</si>
  <si>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</si>
  <si>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</si>
  <si>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</si>
  <si>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</si>
  <si>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</si>
  <si>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</si>
  <si>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</si>
  <si>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</si>
  <si>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</si>
  <si>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</si>
  <si>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</si>
  <si>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</si>
  <si>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</si>
  <si>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</si>
  <si>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</si>
  <si>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</si>
  <si>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</si>
  <si>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</si>
  <si>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</si>
  <si>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</si>
  <si>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</si>
  <si>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</si>
  <si>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</si>
  <si>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</si>
  <si>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</si>
  <si>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</si>
  <si>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</si>
  <si>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</si>
  <si>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</si>
  <si>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</si>
  <si>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</si>
  <si>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</si>
  <si>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</si>
  <si>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</si>
  <si>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</si>
  <si>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</si>
  <si>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</si>
  <si>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</si>
  <si>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</si>
  <si>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</si>
  <si>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</si>
  <si>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</si>
  <si>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</si>
  <si>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</si>
  <si>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</si>
  <si>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</si>
  <si>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</si>
  <si>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</si>
  <si>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</si>
  <si>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</si>
  <si>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</si>
  <si>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</si>
  <si>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</si>
  <si>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</si>
  <si>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</si>
  <si>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</si>
  <si>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</si>
  <si>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</si>
  <si>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</si>
  <si>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</si>
  <si>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</si>
  <si>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</si>
  <si>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</si>
  <si>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</si>
  <si>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</si>
  <si>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</si>
  <si>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</si>
  <si>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</si>
  <si>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</si>
  <si>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</si>
  <si>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</si>
  <si>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</si>
  <si>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</si>
  <si>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</si>
  <si>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</si>
  <si>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</si>
  <si>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</si>
  <si>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</si>
  <si>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</si>
  <si>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</si>
  <si>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</si>
  <si>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</si>
  <si>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</si>
  <si>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</si>
  <si>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</si>
  <si>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</si>
  <si>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</si>
  <si>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</si>
  <si>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</si>
  <si>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</si>
  <si>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</si>
  <si>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</si>
  <si>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</si>
  <si>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</si>
  <si>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</si>
  <si>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</si>
  <si>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</si>
  <si>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</si>
  <si>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</si>
  <si>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</si>
  <si>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</si>
  <si>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</si>
  <si>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</si>
  <si>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</si>
  <si>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</si>
  <si>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</si>
  <si>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</si>
  <si>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</si>
  <si>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</si>
  <si>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</si>
  <si>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</si>
  <si>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</si>
  <si>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</si>
  <si>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</si>
  <si>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</si>
  <si>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</si>
  <si>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</si>
  <si>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</si>
  <si>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</si>
  <si>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</si>
  <si>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</si>
  <si>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</si>
  <si>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</si>
  <si>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</si>
  <si>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</si>
  <si>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</si>
  <si>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</si>
  <si>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</si>
  <si>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</si>
  <si>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</si>
  <si>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</si>
  <si>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</si>
  <si>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</si>
  <si>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</si>
  <si>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</si>
  <si>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</si>
  <si>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</si>
  <si>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</si>
  <si>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</si>
  <si>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</si>
  <si>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</si>
  <si>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</si>
  <si>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</si>
  <si>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</si>
  <si>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</si>
  <si>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</si>
  <si>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</si>
  <si>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</si>
  <si>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</si>
  <si>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</si>
  <si>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</si>
  <si>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</si>
  <si>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</si>
  <si>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</si>
  <si>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</si>
  <si>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</si>
  <si>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</si>
  <si>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</si>
  <si>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</si>
  <si>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</si>
  <si>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</si>
  <si>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</si>
  <si>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</si>
  <si>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</si>
  <si>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</si>
  <si>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</si>
  <si>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</si>
  <si>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</si>
  <si>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</si>
  <si>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</si>
  <si>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</si>
  <si>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</si>
  <si>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</si>
  <si>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</si>
  <si>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</si>
  <si>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</si>
  <si>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</si>
  <si>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</si>
  <si>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</si>
  <si>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</si>
  <si>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</si>
  <si>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</si>
  <si>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</si>
  <si>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</si>
  <si>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</si>
  <si>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</si>
  <si>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</si>
  <si>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</si>
  <si>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</si>
  <si>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</si>
  <si>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</si>
  <si>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</si>
  <si>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</si>
  <si>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</si>
  <si>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</si>
  <si>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</si>
  <si>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</si>
  <si>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</si>
  <si>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</si>
  <si>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</si>
  <si>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</si>
  <si>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</si>
  <si>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</si>
  <si>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</si>
  <si>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</si>
  <si>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</si>
  <si>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</si>
  <si>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</si>
  <si>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</si>
  <si>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</si>
  <si>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</si>
  <si>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</si>
  <si>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</si>
  <si>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</si>
  <si>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</si>
  <si>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</si>
  <si>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</si>
  <si>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</si>
  <si>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</si>
  <si>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</si>
  <si>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</si>
  <si>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</si>
  <si>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</si>
  <si>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</si>
  <si>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</si>
  <si>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</si>
  <si>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</si>
  <si>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</si>
  <si>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</si>
  <si>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</si>
  <si>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</si>
  <si>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</si>
  <si>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</si>
  <si>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</si>
  <si>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</si>
  <si>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</si>
  <si>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</si>
  <si>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</si>
  <si>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</si>
  <si>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</si>
  <si>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</si>
  <si>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</si>
  <si>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</si>
  <si>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</si>
  <si>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</si>
  <si>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</si>
  <si>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</si>
  <si>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</si>
  <si>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</si>
  <si>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</si>
  <si>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</si>
  <si>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</si>
  <si>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</si>
  <si>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</si>
  <si>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</si>
  <si>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</si>
  <si>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</si>
  <si>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</si>
  <si>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</si>
  <si>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</si>
  <si>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</si>
  <si>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</si>
  <si>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</si>
  <si>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</si>
  <si>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</si>
  <si>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</si>
  <si>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</si>
  <si>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</si>
  <si>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</si>
  <si>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</si>
  <si>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</si>
  <si>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</si>
  <si>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</si>
  <si>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</si>
  <si>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</si>
  <si>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</si>
  <si>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</si>
  <si>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</si>
  <si>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</si>
  <si>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</si>
  <si>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</si>
  <si>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</si>
  <si>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</si>
  <si>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</si>
  <si>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</si>
  <si>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</si>
  <si>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</si>
  <si>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</si>
  <si>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</si>
  <si>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</si>
  <si>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</si>
  <si>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</si>
  <si>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</si>
  <si>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</si>
  <si>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</si>
  <si>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</si>
  <si>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</si>
  <si>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</si>
  <si>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</si>
  <si>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</si>
  <si>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</si>
  <si>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</si>
  <si>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</si>
  <si>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</si>
  <si>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</si>
  <si>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</si>
  <si>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</si>
  <si>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</si>
  <si>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</si>
  <si>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</si>
  <si>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</si>
  <si>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</si>
  <si>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</si>
  <si>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</si>
  <si>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</si>
  <si>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</si>
  <si>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</si>
  <si>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</si>
  <si>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</si>
  <si>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</si>
  <si>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</si>
  <si>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</si>
  <si>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</si>
  <si>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</si>
  <si>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</si>
  <si>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</si>
  <si>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</si>
  <si>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</si>
  <si>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</si>
  <si>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</si>
  <si>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</si>
  <si>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</si>
  <si>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</si>
  <si>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</si>
  <si>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</si>
  <si>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</si>
  <si>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</si>
  <si>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</si>
  <si>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</si>
  <si>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</si>
  <si>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</si>
  <si>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</si>
  <si>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</si>
  <si>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</si>
  <si>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</si>
  <si>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</si>
  <si>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</si>
  <si>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</si>
  <si>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</si>
  <si>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</si>
  <si>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</si>
  <si>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</si>
  <si>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</si>
  <si>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</si>
  <si>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</si>
  <si>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</si>
  <si>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</si>
  <si>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</si>
  <si>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</si>
  <si>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</si>
  <si>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</si>
  <si>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</si>
  <si>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</si>
  <si>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</si>
  <si>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</si>
  <si>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</si>
  <si>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</si>
  <si>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</si>
  <si>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</si>
  <si>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</si>
  <si>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</si>
  <si>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</si>
  <si>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</si>
  <si>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</si>
  <si>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</si>
  <si>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</si>
  <si>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</si>
  <si>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</si>
  <si>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</si>
  <si>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</si>
  <si>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</si>
  <si>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</si>
  <si>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</si>
  <si>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</si>
  <si>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</si>
  <si>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</si>
  <si>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</si>
  <si>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</si>
  <si>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</si>
  <si>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</si>
  <si>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</si>
  <si>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</si>
  <si>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</si>
  <si>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</si>
  <si>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</si>
  <si>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</si>
  <si>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</si>
  <si>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</si>
  <si>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</si>
  <si>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</si>
  <si>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</si>
  <si>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</si>
  <si>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</si>
  <si>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</si>
  <si>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</si>
  <si>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</si>
  <si>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</si>
  <si>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</si>
  <si>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</si>
  <si>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</si>
  <si>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</si>
  <si>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</si>
  <si>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</si>
  <si>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</si>
  <si>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</si>
  <si>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</si>
  <si>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</si>
  <si>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</si>
  <si>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</si>
  <si>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</si>
  <si>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</si>
  <si>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</si>
  <si>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</si>
  <si>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</si>
  <si>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</si>
  <si>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</si>
  <si>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</si>
  <si>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</si>
  <si>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</si>
  <si>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</si>
  <si>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</si>
  <si>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</si>
  <si>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</si>
  <si>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</si>
  <si>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</si>
  <si>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</si>
  <si>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</si>
  <si>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</si>
  <si>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</si>
  <si>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</si>
  <si>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</si>
  <si>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</si>
  <si>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</si>
  <si>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</si>
  <si>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</si>
  <si>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</si>
  <si>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</si>
  <si>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</si>
  <si>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</si>
  <si>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</si>
  <si>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</si>
  <si>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</si>
  <si>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</si>
  <si>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</si>
  <si>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</si>
  <si>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</si>
  <si>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</si>
  <si>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</si>
  <si>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</si>
  <si>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</si>
  <si>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</si>
  <si>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</si>
  <si>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</si>
  <si>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</si>
  <si>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</si>
  <si>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</si>
  <si>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</si>
  <si>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</si>
  <si>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</si>
  <si>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</si>
  <si>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</si>
  <si>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</si>
  <si>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</si>
  <si>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</si>
  <si>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</si>
  <si>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</si>
  <si>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</si>
  <si>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</si>
  <si>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</si>
  <si>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</si>
  <si>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</si>
  <si>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</si>
  <si>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</si>
  <si>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</si>
  <si>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</si>
  <si>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</si>
  <si>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</si>
  <si>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</si>
  <si>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</si>
  <si>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</si>
  <si>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</si>
  <si>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</si>
  <si>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</si>
  <si>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</si>
  <si>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</si>
  <si>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</si>
  <si>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</si>
  <si>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</si>
  <si>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</si>
  <si>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</si>
  <si>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</si>
  <si>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</si>
  <si>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</si>
  <si>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</si>
  <si>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</si>
  <si>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</si>
  <si>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</si>
  <si>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</si>
  <si>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</si>
  <si>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</si>
  <si>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</si>
  <si>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</si>
  <si>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</si>
  <si>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</si>
  <si>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</si>
  <si>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</si>
  <si>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</si>
  <si>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</si>
  <si>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</si>
  <si>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</si>
  <si>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</si>
  <si>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</si>
  <si>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</si>
  <si>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</si>
  <si>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</si>
  <si>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</si>
  <si>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</si>
  <si>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</si>
  <si>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</si>
  <si>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</si>
  <si>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</si>
  <si>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</si>
  <si>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</si>
  <si>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</si>
  <si>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</si>
  <si>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</si>
  <si>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</si>
  <si>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</si>
  <si>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</si>
  <si>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</si>
  <si>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</si>
  <si>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</si>
  <si>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</si>
  <si>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</si>
  <si>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</si>
  <si>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</si>
  <si>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</si>
  <si>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</si>
  <si>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</si>
  <si>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</si>
  <si>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</si>
  <si>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</si>
  <si>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</si>
  <si>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</si>
  <si>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</si>
  <si>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</si>
  <si>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</si>
  <si>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</si>
  <si>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</si>
  <si>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</si>
  <si>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</si>
  <si>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</si>
  <si>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</si>
  <si>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</si>
  <si>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</si>
  <si>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</si>
  <si>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</si>
  <si>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</si>
  <si>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</si>
  <si>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</si>
  <si>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</si>
  <si>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</si>
  <si>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</si>
  <si>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</si>
  <si>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</si>
  <si>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</si>
  <si>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</si>
  <si>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</si>
  <si>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</si>
  <si>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</si>
  <si>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</si>
  <si>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</si>
  <si>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</si>
  <si>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</si>
  <si>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</si>
  <si>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</si>
  <si>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</si>
  <si>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</si>
  <si>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</si>
  <si>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</si>
  <si>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</si>
  <si>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</si>
  <si>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</si>
  <si>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</si>
  <si>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</si>
  <si>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</si>
  <si>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</si>
  <si>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</si>
  <si>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</si>
  <si>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</si>
  <si>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</si>
  <si>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</si>
  <si>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</si>
  <si>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</si>
  <si>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</si>
  <si>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</si>
  <si>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</si>
  <si>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</si>
  <si>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</si>
  <si>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</si>
  <si>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</si>
  <si>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</si>
  <si>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</si>
  <si>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</si>
  <si>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</si>
  <si>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</si>
  <si>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</si>
  <si>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</si>
  <si>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</si>
  <si>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</si>
  <si>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</si>
  <si>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</si>
  <si>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</si>
  <si>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</si>
  <si>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</si>
  <si>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</si>
  <si>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</si>
  <si>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</si>
  <si>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</si>
  <si>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</si>
  <si>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</si>
  <si>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</si>
  <si>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</si>
  <si>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</si>
  <si>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</si>
  <si>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</si>
  <si>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</si>
  <si>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</si>
  <si>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</si>
  <si>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</si>
  <si>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</si>
  <si>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</si>
  <si>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</si>
  <si>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</si>
  <si>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</si>
  <si>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</si>
  <si>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</si>
  <si>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</si>
  <si>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</si>
  <si>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</si>
  <si>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</si>
  <si>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</si>
  <si>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</si>
  <si>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</si>
  <si>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</si>
  <si>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</si>
  <si>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</si>
  <si>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</si>
  <si>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</si>
  <si>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</si>
  <si>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</si>
  <si>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</si>
  <si>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</si>
  <si>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</si>
  <si>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</si>
  <si>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</si>
  <si>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</si>
  <si>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</si>
  <si>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</si>
  <si>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</si>
  <si>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</si>
  <si>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</si>
  <si>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</si>
  <si>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</si>
  <si>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</si>
  <si>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</si>
  <si>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</si>
  <si>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</si>
  <si>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</si>
  <si>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</si>
  <si>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</si>
  <si>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</si>
  <si>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</si>
  <si>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</si>
  <si>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</si>
  <si>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</si>
  <si>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</si>
  <si>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</si>
  <si>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</si>
  <si>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</si>
  <si>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</si>
  <si>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</si>
  <si>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</si>
  <si>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</si>
  <si>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</si>
  <si>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</si>
  <si>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</si>
  <si>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</si>
  <si>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</si>
  <si>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</si>
  <si>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</si>
  <si>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</si>
  <si>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</si>
  <si>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</si>
  <si>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</si>
  <si>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</si>
  <si>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</si>
  <si>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</si>
  <si>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</si>
  <si>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</si>
  <si>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</si>
  <si>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</si>
  <si>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</si>
  <si>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</si>
  <si>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</si>
  <si>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</si>
  <si>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</si>
  <si>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</si>
  <si>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</si>
  <si>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</si>
  <si>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</si>
  <si>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</si>
  <si>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</si>
  <si>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</si>
  <si>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</si>
  <si>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</si>
  <si>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</si>
  <si>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</si>
  <si>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</si>
  <si>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</si>
  <si>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</si>
  <si>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</si>
  <si>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</si>
  <si>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</si>
  <si>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</si>
  <si>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</si>
  <si>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</si>
  <si>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</si>
  <si>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</si>
  <si>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</si>
  <si>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</si>
  <si>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</si>
  <si>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</si>
  <si>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</si>
  <si>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</si>
  <si>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</si>
  <si>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</si>
  <si>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</si>
  <si>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</si>
  <si>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</si>
  <si>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</si>
  <si>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</si>
  <si>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</si>
  <si>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</si>
  <si>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</si>
  <si>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</si>
  <si>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</si>
  <si>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</si>
  <si>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</si>
  <si>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</si>
  <si>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</si>
  <si>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</si>
  <si>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</si>
  <si>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</si>
  <si>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</si>
  <si>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</si>
  <si>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</si>
  <si>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</si>
  <si>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</si>
  <si>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</si>
  <si>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</si>
  <si>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</si>
  <si>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</si>
  <si>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</si>
  <si>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</si>
  <si>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</si>
  <si>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</si>
  <si>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</si>
  <si>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</si>
  <si>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</si>
  <si>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</si>
  <si>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</si>
  <si>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</si>
  <si>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</si>
  <si>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</si>
  <si>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</si>
  <si>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</si>
  <si>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</si>
  <si>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</si>
  <si>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</si>
  <si>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</si>
  <si>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</si>
  <si>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</si>
  <si>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</si>
  <si>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</si>
  <si>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</si>
  <si>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</si>
  <si>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</si>
  <si>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</si>
  <si>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</si>
  <si>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</si>
  <si>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</si>
  <si>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</si>
  <si>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</si>
  <si>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</si>
  <si>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</si>
  <si>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</si>
  <si>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</si>
  <si>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</si>
  <si>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</si>
  <si>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</si>
  <si>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</si>
  <si>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</si>
  <si>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</si>
  <si>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</si>
  <si>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</si>
  <si>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</si>
  <si>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</si>
  <si>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</si>
  <si>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</si>
  <si>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</si>
  <si>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</si>
  <si>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</si>
  <si>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</si>
  <si>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</si>
  <si>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</si>
  <si>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</si>
  <si>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</si>
  <si>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</si>
  <si>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</si>
  <si>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</si>
  <si>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</si>
  <si>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</si>
  <si>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</si>
  <si>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</si>
  <si>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</si>
  <si>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</si>
  <si>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</si>
  <si>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</si>
  <si>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</si>
  <si>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</si>
  <si>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</si>
  <si>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</si>
  <si>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</si>
  <si>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</si>
  <si>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</si>
  <si>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</si>
  <si>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</si>
  <si>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</si>
  <si>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</si>
  <si>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</si>
  <si>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</si>
  <si>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</si>
  <si>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</si>
  <si>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</si>
  <si>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</si>
  <si>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</si>
  <si>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</si>
  <si>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</si>
  <si>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</si>
  <si>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</si>
  <si>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</si>
  <si>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</si>
  <si>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</si>
  <si>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</si>
  <si>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</si>
  <si>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</si>
  <si>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</si>
  <si>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</si>
  <si>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</si>
  <si>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</si>
  <si>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</si>
  <si>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</si>
  <si>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</si>
  <si>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</si>
  <si>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</si>
  <si>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</si>
  <si>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</si>
  <si>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</si>
  <si>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</si>
  <si>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</si>
  <si>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</si>
  <si>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</si>
  <si>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</si>
  <si>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</si>
  <si>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</si>
  <si>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</si>
  <si>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</si>
  <si>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</si>
  <si>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</si>
  <si>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</si>
  <si>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</si>
  <si>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</si>
  <si>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</si>
  <si>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</si>
  <si>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</si>
  <si>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</si>
  <si>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</si>
  <si>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</si>
  <si>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</si>
  <si>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</si>
  <si>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</si>
  <si>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</si>
  <si>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</si>
  <si>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</si>
  <si>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</si>
  <si>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</si>
  <si>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</si>
  <si>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</si>
  <si>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</si>
  <si>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</si>
  <si>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</si>
  <si>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</si>
  <si>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</si>
  <si>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</si>
  <si>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</si>
  <si>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</si>
  <si>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</si>
  <si>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</si>
  <si>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</si>
  <si>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</si>
  <si>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</si>
  <si>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</si>
  <si>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</si>
  <si>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</si>
  <si>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</si>
  <si>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</si>
  <si>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</si>
  <si>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</si>
  <si>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</si>
  <si>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</si>
  <si>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</si>
  <si>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</si>
  <si>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</si>
  <si>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</si>
  <si>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</si>
  <si>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</si>
  <si>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</si>
  <si>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</si>
  <si>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</si>
  <si>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</si>
  <si>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</si>
  <si>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</si>
  <si>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</si>
  <si>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</si>
  <si>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</si>
  <si>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</si>
  <si>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</si>
  <si>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</si>
  <si>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</si>
  <si>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</si>
  <si>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</si>
  <si>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</si>
  <si>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</si>
  <si>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</si>
  <si>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</si>
  <si>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</si>
  <si>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</si>
  <si>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</si>
  <si>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</si>
  <si>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</si>
  <si>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</si>
  <si>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</si>
  <si>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</si>
  <si>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</si>
  <si>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</si>
  <si>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</si>
  <si>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</si>
  <si>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</si>
  <si>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</si>
  <si>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</si>
  <si>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</si>
  <si>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</si>
  <si>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</si>
  <si>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</si>
  <si>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</si>
  <si>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</si>
  <si>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</si>
  <si>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</si>
  <si>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</si>
  <si>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</si>
  <si>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</si>
  <si>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</si>
  <si>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</si>
  <si>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</si>
  <si>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</si>
  <si>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</si>
  <si>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</si>
  <si>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</si>
  <si>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</si>
  <si>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</si>
  <si>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</si>
  <si>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</si>
  <si>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</si>
  <si>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</si>
  <si>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</si>
  <si>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</si>
  <si>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</si>
  <si>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</si>
  <si>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</si>
  <si>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</si>
  <si>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</si>
  <si>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</si>
  <si>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</si>
  <si>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</si>
  <si>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</si>
  <si>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</si>
  <si>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</si>
  <si>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</si>
  <si>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</si>
  <si>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</si>
  <si>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</si>
  <si>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</si>
  <si>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</si>
  <si>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</si>
  <si>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</si>
  <si>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</si>
  <si>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</si>
  <si>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</si>
  <si>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</si>
  <si>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</si>
  <si>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</si>
  <si>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</si>
  <si>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</si>
  <si>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</si>
  <si>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</si>
  <si>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</si>
  <si>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</si>
  <si>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</si>
  <si>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</si>
  <si>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</si>
  <si>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</si>
  <si>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</si>
  <si>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</si>
  <si>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</si>
  <si>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</si>
  <si>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</si>
  <si>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</si>
  <si>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</si>
  <si>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</si>
  <si>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</si>
  <si>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</si>
  <si>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</si>
  <si>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</si>
  <si>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</si>
  <si>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</si>
  <si>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</si>
  <si>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</si>
  <si>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</si>
  <si>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</si>
  <si>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</si>
  <si>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</si>
  <si>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</si>
  <si>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</si>
  <si>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</si>
  <si>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</si>
  <si>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</si>
  <si>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</si>
  <si>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</si>
  <si>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</si>
  <si>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</si>
  <si>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</si>
  <si>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</si>
  <si>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</si>
  <si>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</si>
  <si>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</si>
  <si>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</si>
  <si>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</si>
  <si>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</si>
  <si>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</si>
  <si>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</si>
  <si>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</si>
  <si>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</si>
  <si>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</si>
  <si>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</si>
  <si>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</si>
  <si>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</si>
  <si>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</si>
  <si>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</si>
  <si>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</si>
  <si>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</si>
  <si>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</si>
  <si>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</si>
  <si>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</si>
  <si>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</si>
  <si>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</si>
  <si>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</si>
  <si>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</si>
  <si>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</si>
  <si>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</si>
  <si>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</si>
  <si>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</si>
  <si>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</si>
  <si>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</si>
  <si>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</si>
  <si>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</si>
  <si>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</si>
  <si>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</si>
  <si>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</si>
  <si>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</si>
  <si>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</si>
  <si>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</si>
  <si>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</si>
  <si>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</si>
  <si>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</si>
  <si>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</si>
  <si>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</si>
  <si>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</si>
  <si>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</si>
  <si>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</si>
  <si>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</si>
  <si>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</si>
  <si>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</si>
  <si>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</si>
  <si>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</si>
  <si>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</si>
  <si>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</si>
  <si>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</si>
  <si>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</si>
  <si>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</si>
  <si>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</si>
  <si>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</si>
  <si>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</si>
  <si>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</si>
  <si>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</si>
  <si>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</si>
  <si>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</si>
  <si>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</si>
  <si>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</si>
  <si>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</si>
  <si>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</si>
  <si>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</si>
  <si>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</si>
  <si>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</si>
  <si>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</si>
  <si>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</si>
  <si>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</si>
  <si>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</si>
  <si>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</si>
  <si>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</si>
  <si>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</si>
  <si>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</si>
  <si>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</si>
  <si>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</si>
  <si>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</si>
  <si>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</si>
  <si>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</si>
  <si>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</si>
  <si>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</si>
  <si>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</si>
  <si>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</si>
  <si>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</si>
  <si>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</si>
  <si>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</si>
  <si>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</si>
  <si>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</si>
  <si>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</si>
  <si>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</si>
  <si>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</si>
  <si>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</si>
  <si>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</si>
  <si>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</si>
  <si>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</si>
  <si>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</si>
  <si>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</si>
  <si>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</si>
  <si>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</si>
  <si>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</si>
  <si>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</si>
  <si>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</si>
  <si>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</si>
  <si>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</si>
  <si>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</si>
  <si>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</si>
  <si>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</si>
  <si>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</si>
  <si>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</si>
  <si>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</si>
  <si>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</si>
  <si>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</si>
  <si>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</si>
  <si>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</si>
  <si>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</si>
  <si>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</si>
  <si>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</si>
  <si>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</si>
  <si>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</si>
  <si>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</si>
  <si>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</si>
  <si>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</si>
  <si>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</si>
  <si>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</si>
  <si>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</si>
  <si>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</si>
  <si>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</si>
  <si>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</si>
  <si>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</si>
  <si>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</si>
  <si>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</si>
  <si>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</si>
  <si>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</si>
  <si>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</si>
  <si>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</si>
  <si>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</si>
  <si>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</si>
  <si>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</si>
  <si>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</si>
  <si>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</si>
  <si>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</si>
  <si>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</si>
  <si>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</si>
  <si>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</si>
  <si>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</si>
  <si>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</si>
  <si>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</si>
  <si>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</si>
  <si>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</si>
  <si>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</si>
  <si>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</si>
  <si>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</si>
  <si>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</si>
  <si>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</si>
  <si>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</si>
  <si>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</si>
  <si>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</si>
  <si>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</si>
  <si>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</si>
  <si>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</si>
  <si>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</si>
  <si>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</si>
  <si>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</si>
  <si>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</si>
  <si>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</si>
  <si>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</si>
  <si>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</si>
  <si>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</si>
  <si>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</si>
  <si>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</si>
  <si>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</si>
  <si>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</si>
  <si>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</si>
  <si>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</si>
  <si>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</si>
  <si>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</si>
  <si>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</si>
  <si>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</si>
  <si>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</si>
  <si>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</si>
  <si>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</si>
  <si>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</si>
  <si>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</si>
  <si>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</si>
  <si>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</si>
  <si>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</si>
  <si>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</si>
  <si>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</si>
  <si>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</si>
  <si>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</si>
  <si>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</si>
  <si>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</si>
  <si>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</si>
  <si>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</si>
  <si>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</si>
  <si>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</si>
  <si>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</si>
  <si>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</si>
  <si>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</si>
  <si>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</si>
  <si>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</si>
  <si>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</si>
  <si>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</si>
  <si>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</si>
  <si>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</si>
  <si>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</si>
  <si>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</si>
  <si>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</si>
  <si>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</si>
  <si>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</si>
  <si>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</si>
  <si>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</si>
  <si>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</si>
  <si>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</si>
  <si>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</si>
  <si>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</si>
  <si>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</si>
  <si>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</si>
  <si>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</si>
  <si>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</si>
  <si>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</si>
  <si>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</si>
  <si>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</si>
  <si>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</si>
  <si>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</si>
  <si>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</si>
  <si>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</si>
  <si>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</si>
  <si>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</si>
  <si>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</si>
  <si>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</si>
  <si>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</si>
  <si>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</si>
  <si>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</si>
  <si>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</si>
  <si>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</si>
  <si>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</si>
  <si>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</si>
  <si>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</si>
  <si>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</si>
  <si>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</si>
  <si>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</si>
  <si>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</si>
  <si>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</si>
  <si>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</si>
  <si>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</si>
  <si>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</si>
  <si>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</si>
  <si>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</si>
  <si>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</si>
  <si>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</si>
  <si>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</si>
  <si>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</si>
  <si>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</si>
  <si>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</si>
  <si>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</si>
  <si>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</si>
  <si>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</si>
  <si>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</si>
  <si>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</si>
  <si>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</si>
  <si>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</si>
  <si>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</si>
  <si>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</si>
  <si>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</si>
  <si>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</si>
  <si>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</si>
  <si>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</si>
  <si>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</si>
  <si>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</si>
  <si>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</si>
  <si>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</si>
  <si>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</si>
  <si>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</si>
  <si>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</si>
  <si>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</si>
  <si>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</si>
  <si>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</si>
  <si>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</si>
  <si>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</si>
  <si>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</si>
  <si>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</si>
  <si>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</si>
  <si>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</si>
  <si>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</si>
  <si>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</si>
  <si>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</si>
  <si>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</si>
  <si>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</si>
  <si>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</si>
  <si>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</si>
  <si>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</si>
  <si>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</si>
  <si>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</si>
  <si>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</si>
  <si>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</si>
  <si>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</si>
  <si>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</si>
  <si>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</si>
  <si>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</si>
  <si>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</si>
  <si>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</si>
  <si>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</si>
  <si>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</si>
  <si>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</si>
  <si>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</si>
  <si>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</si>
  <si>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</si>
  <si>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</si>
  <si>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</si>
  <si>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</si>
  <si>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</si>
  <si>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</si>
  <si>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</si>
  <si>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</si>
  <si>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</si>
  <si>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</si>
  <si>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</si>
  <si>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</si>
  <si>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</si>
  <si>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</si>
  <si>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</si>
  <si>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</si>
  <si>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</si>
  <si>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</si>
  <si>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</si>
  <si>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</si>
  <si>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</si>
  <si>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</si>
  <si>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</si>
  <si>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</si>
  <si>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</si>
  <si>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</si>
  <si>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</si>
  <si>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</si>
  <si>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</si>
  <si>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</si>
  <si>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</si>
  <si>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</si>
  <si>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</si>
  <si>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</si>
  <si>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</si>
  <si>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</si>
  <si>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</si>
  <si>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</si>
  <si>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</si>
  <si>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</si>
  <si>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</si>
  <si>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</si>
  <si>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</si>
  <si>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</si>
  <si>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</si>
  <si>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</si>
  <si>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</si>
  <si>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</si>
  <si>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</si>
  <si>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</si>
  <si>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</si>
  <si>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</si>
  <si>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</si>
  <si>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</si>
  <si>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</si>
  <si>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</si>
  <si>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</si>
  <si>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</si>
  <si>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</si>
  <si>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</si>
  <si>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</si>
  <si>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</si>
  <si>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</si>
  <si>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</si>
  <si>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</si>
  <si>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</si>
  <si>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</si>
  <si>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</si>
  <si>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</si>
  <si>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</si>
  <si>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</si>
  <si>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</si>
  <si>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</si>
  <si>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</si>
  <si>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</si>
  <si>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</si>
  <si>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</si>
  <si>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</si>
  <si>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</si>
  <si>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</si>
  <si>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</si>
  <si>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</si>
  <si>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</si>
  <si>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</si>
  <si>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</si>
  <si>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</si>
  <si>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</si>
  <si>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</si>
  <si>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</si>
  <si>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</si>
  <si>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</si>
  <si>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</si>
  <si>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</si>
  <si>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</si>
  <si>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</si>
  <si>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</si>
  <si>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</si>
  <si>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</si>
  <si>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</si>
  <si>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</si>
  <si>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</si>
  <si>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</si>
  <si>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</si>
  <si>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</si>
  <si>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</si>
  <si>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</si>
  <si>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</si>
  <si>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</si>
  <si>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</si>
  <si>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</si>
  <si>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</si>
  <si>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</si>
  <si>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</si>
  <si>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</si>
  <si>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</si>
  <si>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</si>
  <si>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</si>
  <si>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</si>
  <si>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</si>
  <si>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</si>
  <si>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</si>
  <si>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</si>
  <si>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</si>
  <si>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</si>
  <si>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</si>
  <si>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</si>
  <si>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</si>
  <si>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</si>
  <si>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</si>
  <si>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</si>
  <si>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</si>
  <si>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</si>
  <si>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</si>
  <si>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</si>
  <si>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</si>
  <si>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</si>
  <si>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</si>
  <si>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</si>
  <si>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</si>
  <si>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</si>
  <si>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</si>
  <si>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</si>
  <si>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</si>
  <si>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</si>
  <si>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</si>
  <si>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</si>
  <si>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</si>
  <si>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</si>
  <si>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</si>
  <si>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</si>
  <si>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</si>
  <si>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</si>
  <si>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</si>
  <si>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</si>
  <si>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</si>
  <si>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</si>
  <si>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</si>
  <si>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</si>
  <si>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</si>
  <si>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</si>
  <si>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</si>
  <si>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</si>
  <si>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</si>
  <si>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</si>
  <si>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</si>
  <si>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</si>
  <si>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</si>
  <si>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</si>
  <si>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</si>
  <si>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</si>
  <si>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</si>
  <si>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</si>
  <si>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</si>
  <si>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</si>
  <si>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</si>
  <si>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</si>
  <si>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</si>
  <si>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</si>
  <si>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</si>
  <si>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</si>
  <si>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</si>
  <si>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</si>
  <si>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</si>
  <si>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</si>
  <si>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</si>
  <si>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</si>
  <si>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</si>
  <si>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</si>
  <si>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</si>
  <si>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</si>
  <si>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</si>
  <si>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</si>
  <si>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</si>
  <si>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</si>
  <si>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</si>
  <si>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</si>
  <si>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</si>
  <si>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</si>
  <si>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</si>
  <si>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</si>
  <si>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</si>
  <si>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</si>
  <si>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</si>
  <si>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</si>
  <si>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</si>
  <si>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</si>
  <si>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</si>
  <si>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</si>
  <si>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</si>
  <si>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</si>
  <si>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</si>
  <si>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</si>
  <si>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</si>
  <si>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</si>
  <si>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</si>
  <si>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</si>
  <si>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</si>
  <si>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</si>
  <si>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</si>
  <si>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</si>
  <si>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</si>
  <si>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</si>
  <si>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</si>
  <si>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</si>
  <si>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</si>
  <si>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</si>
  <si>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</si>
  <si>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</si>
  <si>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</si>
  <si>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</si>
  <si>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</si>
  <si>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</si>
  <si>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</si>
  <si>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</si>
  <si>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</si>
  <si>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</si>
  <si>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</si>
  <si>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</si>
  <si>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</si>
  <si>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</si>
  <si>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</si>
  <si>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</si>
  <si>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</si>
  <si>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</si>
  <si>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</si>
  <si>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</si>
  <si>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</si>
  <si>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</si>
  <si>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</si>
  <si>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</si>
  <si>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</si>
  <si>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</si>
  <si>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</si>
  <si>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</si>
  <si>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</si>
  <si>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</si>
  <si>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</si>
  <si>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</si>
  <si>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</si>
  <si>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</si>
  <si>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</si>
  <si>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</si>
  <si>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</si>
  <si>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</si>
  <si>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</si>
  <si>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</si>
  <si>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</si>
  <si>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</si>
  <si>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</si>
  <si>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</si>
  <si>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</si>
  <si>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</si>
  <si>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</si>
  <si>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</si>
  <si>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</si>
  <si>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</si>
  <si>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</si>
  <si>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</si>
  <si>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</si>
  <si>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</si>
  <si>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</si>
  <si>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</si>
  <si>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</si>
  <si>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</si>
  <si>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</si>
  <si>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</si>
  <si>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</si>
  <si>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</si>
  <si>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</si>
  <si>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</si>
  <si>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</si>
  <si>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</si>
  <si>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</si>
  <si>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</si>
  <si>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</si>
  <si>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</si>
  <si>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</si>
  <si>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</si>
  <si>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</si>
  <si>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</si>
  <si>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</si>
  <si>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</si>
  <si>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</si>
  <si>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</si>
  <si>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</si>
  <si>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</si>
  <si>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</si>
  <si>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</si>
  <si>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</si>
  <si>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</si>
  <si>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</si>
  <si>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</si>
  <si>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</si>
  <si>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</si>
  <si>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</si>
  <si>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</si>
  <si>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</si>
  <si>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</si>
  <si>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</si>
  <si>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</si>
  <si>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</si>
  <si>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</si>
  <si>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</si>
  <si>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</si>
  <si>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</si>
  <si>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</si>
  <si>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</si>
  <si>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</si>
  <si>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</si>
  <si>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</si>
  <si>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</si>
  <si>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</si>
  <si>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</si>
  <si>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</si>
  <si>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</si>
  <si>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</si>
  <si>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</si>
  <si>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</si>
  <si>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</si>
  <si>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</si>
  <si>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</si>
  <si>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</si>
  <si>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</si>
  <si>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</si>
  <si>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</si>
  <si>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</si>
  <si>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</si>
  <si>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</si>
  <si>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</si>
  <si>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</si>
  <si>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</si>
  <si>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</si>
  <si>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</si>
  <si>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</si>
  <si>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</si>
  <si>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</si>
  <si>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</si>
  <si>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</si>
  <si>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</si>
  <si>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</si>
  <si>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</si>
  <si>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</si>
  <si>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</si>
  <si>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</si>
  <si>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</si>
  <si>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</si>
  <si>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</si>
  <si>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</si>
  <si>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</si>
  <si>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</si>
  <si>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</si>
  <si>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</si>
  <si>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</si>
  <si>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</si>
  <si>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</si>
  <si>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</si>
  <si>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</si>
  <si>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</si>
  <si>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</si>
  <si>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</si>
  <si>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</si>
  <si>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</si>
  <si>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</si>
  <si>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</si>
  <si>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</si>
  <si>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</si>
  <si>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</si>
  <si>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</si>
  <si>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</si>
  <si>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</si>
  <si>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</si>
  <si>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</si>
  <si>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</si>
  <si>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</si>
  <si>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</si>
  <si>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</si>
  <si>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</si>
  <si>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</si>
  <si>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</si>
  <si>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</si>
  <si>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</si>
  <si>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</si>
  <si>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</si>
  <si>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</si>
  <si>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</si>
  <si>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</si>
  <si>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</si>
  <si>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</si>
  <si>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</si>
  <si>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</si>
  <si>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</si>
  <si>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</si>
  <si>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</si>
  <si>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</si>
  <si>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</si>
  <si>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</si>
  <si>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</si>
  <si>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</si>
  <si>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</si>
  <si>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</si>
  <si>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</si>
  <si>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</si>
  <si>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</si>
  <si>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</si>
  <si>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</si>
  <si>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</si>
  <si>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</si>
  <si>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</si>
  <si>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</si>
  <si>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</si>
  <si>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</si>
  <si>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</si>
  <si>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</si>
  <si>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</si>
  <si>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</si>
  <si>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</si>
  <si>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</si>
  <si>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</si>
  <si>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</si>
  <si>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</si>
  <si>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</si>
  <si>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</si>
  <si>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</si>
  <si>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</si>
  <si>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</si>
  <si>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</si>
  <si>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</si>
  <si>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</si>
  <si>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</si>
  <si>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</si>
  <si>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</si>
  <si>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</si>
  <si>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</si>
  <si>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</si>
  <si>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</si>
  <si>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</si>
  <si>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</si>
  <si>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</si>
  <si>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</si>
  <si>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</si>
  <si>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</si>
  <si>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</si>
  <si>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</si>
  <si>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</si>
  <si>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</si>
  <si>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</si>
  <si>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</si>
  <si>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</si>
  <si>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</si>
  <si>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</si>
  <si>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</si>
  <si>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</si>
  <si>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</si>
  <si>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</si>
  <si>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</si>
  <si>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</si>
  <si>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</si>
  <si>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</si>
  <si>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</si>
  <si>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</si>
  <si>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</si>
  <si>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</si>
  <si>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</si>
  <si>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</si>
  <si>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</si>
  <si>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</si>
  <si>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</si>
  <si>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</si>
  <si>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</si>
  <si>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</si>
  <si>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</si>
  <si>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</si>
  <si>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</si>
  <si>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</si>
  <si>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</si>
  <si>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</si>
  <si>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</si>
  <si>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</si>
  <si>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</si>
  <si>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</si>
  <si>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</si>
  <si>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</si>
  <si>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</si>
  <si>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</si>
  <si>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</si>
  <si>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</si>
  <si>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</si>
  <si>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</si>
  <si>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</si>
  <si>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</si>
  <si>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</si>
  <si>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</si>
  <si>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</si>
  <si>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</si>
  <si>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</si>
  <si>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</si>
  <si>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</si>
  <si>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</si>
  <si>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</si>
  <si>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</si>
  <si>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</si>
  <si>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</si>
  <si>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</si>
  <si>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</si>
  <si>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</si>
  <si>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</si>
  <si>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</si>
  <si>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</si>
  <si>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</si>
  <si>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</si>
  <si>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</si>
  <si>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</si>
  <si>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</si>
  <si>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</si>
  <si>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</si>
  <si>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</si>
  <si>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</si>
  <si>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</si>
  <si>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</si>
  <si>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</si>
  <si>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</si>
  <si>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</si>
  <si>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</si>
  <si>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</si>
  <si>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</si>
  <si>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</si>
  <si>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</si>
  <si>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</si>
  <si>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</si>
  <si>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</si>
  <si>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</si>
  <si>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</si>
  <si>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</si>
  <si>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</si>
  <si>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</si>
  <si>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</si>
  <si>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</si>
  <si>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</si>
  <si>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</si>
  <si>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</si>
  <si>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</si>
  <si>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</si>
  <si>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</si>
  <si>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</si>
  <si>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</si>
  <si>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</si>
  <si>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</si>
  <si>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</si>
  <si>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</si>
  <si>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</si>
  <si>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</si>
  <si>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</si>
  <si>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</si>
  <si>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</si>
  <si>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</si>
  <si>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</si>
  <si>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</si>
  <si>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</si>
  <si>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</si>
  <si>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</si>
  <si>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</si>
  <si>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</si>
  <si>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</si>
  <si>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</si>
  <si>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</si>
  <si>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</si>
  <si>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</si>
  <si>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</si>
  <si>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</si>
  <si>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</si>
  <si>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</si>
  <si>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</si>
  <si>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</si>
  <si>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</si>
  <si>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</si>
  <si>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</si>
  <si>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</si>
  <si>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</si>
  <si>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</si>
  <si>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</si>
  <si>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</si>
  <si>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</si>
  <si>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</si>
  <si>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</si>
  <si>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</si>
  <si>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</si>
  <si>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</si>
  <si>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</si>
  <si>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</si>
  <si>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</si>
  <si>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</si>
  <si>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</si>
  <si>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</si>
  <si>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</si>
  <si>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</si>
  <si>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</si>
  <si>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</si>
  <si>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</si>
  <si>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</si>
  <si>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</si>
  <si>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</si>
  <si>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</si>
  <si>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</si>
  <si>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</si>
  <si>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</si>
  <si>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</si>
  <si>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</si>
  <si>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</si>
  <si>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</si>
  <si>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</si>
  <si>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</si>
  <si>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</si>
  <si>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</si>
  <si>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</si>
  <si>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</si>
  <si>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</si>
  <si>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</si>
  <si>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</si>
  <si>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</si>
  <si>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</si>
  <si>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</si>
  <si>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</si>
  <si>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</si>
  <si>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</si>
  <si>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</si>
  <si>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</si>
  <si>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</si>
  <si>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</si>
  <si>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</si>
  <si>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</si>
  <si>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</si>
  <si>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</si>
  <si>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</si>
  <si>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</si>
  <si>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</si>
  <si>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</si>
  <si>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</si>
  <si>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</si>
  <si>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</si>
  <si>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</si>
  <si>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</si>
  <si>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</si>
  <si>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</si>
  <si>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</si>
  <si>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</si>
  <si>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</si>
  <si>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</si>
  <si>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</si>
  <si>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</si>
  <si>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</si>
  <si>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</si>
  <si>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</si>
  <si>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</si>
  <si>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</si>
  <si>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</si>
  <si>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</si>
  <si>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</si>
  <si>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</si>
  <si>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</si>
  <si>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</si>
  <si>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</si>
  <si>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</si>
  <si>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</si>
  <si>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</si>
  <si>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</si>
  <si>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</si>
  <si>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</si>
  <si>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</si>
  <si>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</si>
  <si>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</si>
  <si>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</si>
  <si>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</si>
  <si>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</si>
  <si>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</si>
  <si>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</si>
  <si>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</si>
  <si>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</si>
  <si>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</si>
  <si>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</si>
  <si>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</si>
  <si>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</si>
  <si>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</si>
  <si>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</si>
  <si>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</si>
  <si>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</si>
  <si>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</si>
  <si>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</si>
  <si>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</si>
  <si>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</si>
  <si>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</si>
  <si>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</si>
  <si>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</si>
  <si>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</si>
  <si>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</si>
  <si>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</si>
  <si>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</si>
  <si>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</si>
  <si>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</si>
  <si>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</si>
  <si>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</si>
  <si>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</si>
  <si>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</si>
  <si>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</si>
  <si>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</si>
  <si>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</si>
  <si>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</si>
  <si>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</si>
  <si>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</si>
  <si>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</si>
  <si>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</si>
  <si>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</si>
  <si>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</si>
  <si>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</si>
  <si>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</si>
  <si>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</si>
  <si>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</si>
  <si>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</si>
  <si>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</si>
  <si>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</si>
  <si>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</si>
  <si>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</si>
  <si>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</si>
  <si>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</si>
  <si>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</si>
  <si>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</si>
  <si>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</si>
  <si>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</si>
  <si>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</si>
  <si>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</si>
  <si>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</si>
  <si>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</si>
  <si>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</si>
  <si>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</si>
  <si>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</si>
  <si>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</si>
  <si>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</si>
  <si>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</si>
  <si>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</si>
  <si>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</si>
  <si>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</si>
  <si>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</si>
  <si>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</si>
  <si>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</si>
  <si>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</si>
  <si>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</si>
  <si>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</si>
  <si>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</si>
  <si>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</si>
  <si>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</si>
  <si>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</si>
  <si>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</si>
  <si>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</si>
  <si>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</si>
  <si>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</si>
  <si>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</si>
  <si>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</si>
  <si>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</si>
  <si>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</si>
  <si>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</si>
  <si>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</si>
  <si>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</si>
  <si>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</si>
  <si>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</si>
  <si>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</si>
  <si>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</si>
  <si>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</si>
  <si>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</si>
  <si>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</si>
  <si>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</si>
  <si>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</si>
  <si>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</si>
  <si>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</si>
  <si>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</si>
  <si>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</si>
  <si>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</si>
  <si>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</si>
  <si>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</si>
  <si>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</si>
  <si>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</si>
  <si>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</si>
  <si>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</si>
  <si>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</si>
  <si>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</si>
  <si>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</si>
  <si>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</si>
  <si>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</si>
  <si>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</si>
  <si>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</si>
  <si>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</si>
  <si>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</si>
  <si>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</si>
  <si>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</si>
  <si>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</si>
  <si>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</si>
  <si>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</si>
  <si>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</si>
  <si>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</si>
  <si>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</si>
  <si>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</si>
  <si>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</si>
  <si>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</si>
  <si>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</si>
  <si>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</si>
  <si>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</si>
  <si>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</si>
  <si>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</si>
  <si>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</si>
  <si>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</si>
  <si>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</si>
  <si>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</si>
  <si>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</si>
  <si>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</si>
  <si>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</si>
  <si>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</si>
  <si>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</si>
  <si>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</si>
  <si>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</si>
  <si>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</si>
  <si>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</si>
  <si>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</si>
  <si>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</si>
  <si>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</si>
  <si>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</si>
  <si>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</si>
  <si>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</si>
  <si>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</si>
  <si>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</si>
  <si>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</si>
  <si>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</si>
  <si>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</si>
  <si>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</si>
  <si>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</si>
  <si>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</si>
  <si>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</si>
  <si>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</si>
  <si>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</si>
  <si>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</si>
  <si>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</si>
  <si>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</si>
  <si>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</si>
  <si>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</si>
  <si>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</si>
  <si>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</si>
  <si>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</si>
  <si>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</si>
  <si>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</si>
  <si>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</si>
  <si>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</si>
  <si>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</si>
  <si>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</si>
  <si>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</si>
  <si>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</si>
  <si>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</si>
  <si>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</si>
  <si>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</si>
  <si>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</si>
  <si>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</si>
  <si>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</si>
  <si>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</si>
  <si>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</si>
  <si>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</si>
  <si>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</si>
  <si>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</si>
  <si>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</si>
  <si>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</si>
  <si>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</si>
  <si>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</si>
  <si>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</si>
  <si>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</si>
  <si>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</si>
  <si>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</si>
  <si>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</si>
  <si>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</si>
  <si>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</si>
  <si>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</si>
  <si>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</si>
  <si>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</si>
  <si>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</si>
  <si>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</si>
  <si>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</si>
  <si>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</si>
  <si>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</si>
  <si>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</si>
  <si>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</si>
  <si>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</si>
  <si>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</si>
  <si>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</si>
  <si>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</si>
  <si>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</si>
  <si>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</si>
  <si>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</si>
  <si>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</si>
  <si>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</si>
  <si>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</si>
  <si>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</si>
  <si>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</si>
  <si>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</si>
  <si>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</si>
  <si>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</si>
  <si>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</si>
  <si>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</si>
  <si>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</si>
  <si>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</si>
  <si>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</si>
  <si>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</si>
  <si>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</si>
  <si>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</si>
  <si>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</si>
  <si>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</si>
  <si>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</si>
  <si>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</si>
  <si>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</si>
  <si>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</si>
  <si>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</si>
  <si>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</si>
  <si>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</si>
  <si>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</si>
  <si>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</si>
  <si>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</si>
  <si>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</si>
  <si>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</si>
  <si>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</si>
  <si>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</si>
  <si>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</si>
  <si>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</si>
  <si>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</si>
  <si>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</si>
  <si>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</si>
  <si>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</si>
  <si>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</si>
  <si>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</si>
  <si>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</si>
  <si>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</si>
  <si>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</si>
  <si>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</si>
  <si>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</si>
  <si>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</si>
  <si>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</si>
  <si>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</si>
  <si>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</si>
  <si>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</si>
  <si>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</si>
  <si>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</si>
  <si>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</si>
  <si>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</si>
  <si>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</si>
  <si>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</si>
  <si>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</si>
  <si>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</si>
  <si>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</si>
  <si>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</si>
  <si>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</si>
  <si>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</si>
  <si>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</si>
  <si>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</si>
  <si>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</si>
  <si>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</si>
  <si>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</si>
  <si>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</si>
  <si>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</si>
  <si>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</si>
  <si>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</si>
  <si>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</si>
  <si>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</si>
  <si>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</si>
  <si>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</si>
  <si>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</si>
  <si>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</si>
  <si>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</si>
  <si>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</si>
  <si>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</si>
  <si>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</si>
  <si>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</si>
  <si>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</si>
  <si>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</si>
  <si>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</si>
  <si>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</si>
  <si>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</si>
  <si>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</si>
  <si>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</si>
  <si>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</si>
  <si>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</si>
  <si>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</si>
  <si>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</si>
  <si>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</si>
  <si>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</si>
  <si>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</si>
  <si>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</si>
  <si>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</si>
  <si>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</si>
  <si>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</si>
  <si>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</si>
  <si>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</si>
  <si>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</si>
  <si>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</si>
  <si>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</si>
  <si>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</si>
  <si>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</si>
  <si>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</si>
  <si>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</si>
  <si>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</si>
  <si>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</si>
  <si>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</si>
  <si>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</si>
  <si>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</si>
  <si>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</si>
  <si>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</si>
  <si>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</si>
  <si>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</si>
  <si>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</si>
  <si>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</si>
  <si>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</si>
  <si>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</si>
  <si>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</si>
  <si>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</si>
  <si>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</si>
  <si>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</si>
  <si>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</si>
  <si>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</si>
  <si>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</si>
  <si>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</si>
  <si>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</si>
  <si>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</si>
  <si>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</si>
  <si>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</si>
  <si>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</si>
  <si>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</si>
  <si>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</si>
  <si>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</si>
  <si>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</si>
  <si>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</si>
  <si>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</si>
  <si>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</si>
  <si>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</si>
  <si>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</si>
  <si>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</si>
  <si>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</si>
  <si>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</si>
  <si>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</si>
  <si>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</si>
  <si>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</si>
  <si>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</si>
  <si>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</si>
  <si>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</si>
  <si>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</si>
  <si>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</si>
  <si>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</si>
  <si>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</si>
  <si>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</si>
  <si>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</si>
  <si>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</si>
  <si>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</si>
  <si>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</si>
  <si>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</si>
  <si>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</si>
  <si>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</si>
  <si>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</si>
  <si>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</si>
  <si>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</si>
  <si>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</si>
  <si>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</si>
  <si>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</si>
  <si>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</si>
  <si>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</si>
  <si>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</si>
  <si>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</si>
  <si>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</si>
  <si>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</si>
  <si>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</si>
  <si>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</si>
  <si>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</si>
  <si>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</si>
  <si>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</si>
  <si>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</si>
  <si>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</si>
  <si>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</si>
  <si>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</si>
  <si>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</si>
  <si>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</si>
  <si>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</si>
  <si>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</si>
  <si>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</si>
  <si>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</si>
  <si>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</si>
  <si>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</si>
  <si>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</si>
  <si>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</si>
  <si>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</si>
  <si>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</si>
  <si>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</si>
  <si>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</si>
  <si>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</si>
  <si>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</si>
  <si>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</si>
  <si>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</si>
  <si>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</si>
  <si>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</si>
  <si>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</si>
  <si>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</si>
  <si>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</si>
  <si>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</si>
  <si>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</si>
  <si>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</si>
  <si>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</si>
  <si>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</si>
  <si>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</si>
  <si>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</si>
  <si>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</si>
  <si>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</si>
  <si>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</si>
  <si>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</si>
  <si>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</si>
  <si>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</si>
  <si>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</si>
  <si>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</si>
  <si>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</si>
  <si>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</si>
  <si>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</si>
  <si>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</si>
  <si>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</si>
  <si>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</si>
  <si>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</si>
  <si>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</si>
  <si>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</si>
  <si>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</si>
  <si>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</si>
  <si>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</si>
  <si>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</si>
  <si>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</si>
  <si>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</si>
  <si>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</si>
  <si>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</si>
  <si>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</si>
  <si>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</si>
  <si>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</si>
  <si>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</si>
  <si>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</si>
  <si>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</si>
  <si>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</si>
  <si>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</si>
  <si>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</si>
  <si>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</si>
  <si>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</si>
  <si>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</si>
  <si>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</si>
  <si>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</si>
  <si>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</si>
  <si>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</si>
  <si>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</si>
  <si>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</si>
  <si>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</si>
  <si>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</si>
  <si>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</si>
  <si>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</si>
  <si>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</si>
  <si>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</si>
  <si>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</si>
  <si>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</si>
  <si>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</si>
  <si>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</si>
  <si>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</si>
  <si>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</si>
  <si>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</si>
  <si>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</si>
  <si>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</si>
  <si>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</si>
  <si>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</si>
  <si>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</si>
  <si>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</si>
  <si>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</si>
  <si>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</si>
  <si>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</si>
  <si>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</si>
  <si>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</si>
  <si>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</si>
  <si>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</si>
  <si>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</si>
  <si>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</si>
  <si>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</si>
  <si>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</si>
  <si>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</si>
  <si>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</si>
  <si>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</si>
  <si>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</si>
  <si>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</si>
  <si>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</si>
  <si>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</si>
  <si>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</si>
  <si>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</si>
  <si>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</si>
  <si>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</si>
  <si>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</si>
  <si>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</si>
  <si>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</si>
  <si>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</si>
  <si>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</si>
  <si>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</si>
  <si>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</si>
  <si>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</si>
  <si>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</si>
  <si>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</si>
  <si>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</si>
  <si>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</si>
  <si>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</si>
  <si>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</si>
  <si>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</si>
  <si>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</si>
  <si>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</si>
  <si>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</si>
  <si>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</si>
  <si>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</si>
  <si>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</si>
  <si>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</si>
  <si>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</si>
  <si>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</si>
  <si>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</si>
  <si>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</si>
  <si>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</si>
  <si>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</si>
  <si>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</si>
  <si>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</si>
  <si>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</si>
  <si>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</si>
  <si>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</si>
  <si>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</si>
  <si>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</si>
  <si>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</si>
  <si>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</si>
  <si>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</si>
  <si>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</si>
  <si>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</si>
  <si>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</si>
  <si>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</si>
  <si>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</si>
  <si>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</si>
  <si>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</si>
  <si>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</si>
  <si>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</si>
  <si>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</si>
  <si>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</si>
  <si>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</si>
  <si>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</si>
  <si>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</si>
  <si>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</si>
  <si>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</si>
  <si>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</si>
  <si>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</si>
  <si>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</si>
  <si>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</si>
  <si>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</si>
  <si>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</si>
  <si>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</si>
  <si>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</si>
  <si>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</si>
  <si>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</si>
  <si>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</si>
  <si>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</si>
  <si>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</si>
  <si>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</si>
  <si>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</si>
  <si>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</si>
  <si>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</si>
  <si>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</si>
  <si>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</si>
  <si>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</si>
  <si>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</si>
  <si>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</si>
  <si>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</si>
  <si>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</si>
  <si>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</si>
  <si>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</si>
  <si>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</si>
  <si>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</si>
  <si>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</si>
  <si>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</si>
  <si>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</si>
  <si>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</si>
  <si>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</si>
  <si>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</si>
  <si>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</si>
  <si>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</si>
  <si>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</si>
  <si>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</si>
  <si>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</si>
  <si>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</si>
  <si>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</si>
  <si>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</si>
  <si>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</si>
  <si>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</si>
  <si>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</si>
  <si>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</si>
  <si>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</si>
  <si>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</si>
  <si>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</si>
  <si>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</si>
  <si>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</si>
  <si>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</si>
  <si>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</si>
  <si>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</si>
  <si>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</si>
  <si>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</si>
  <si>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</si>
  <si>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</si>
  <si>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</si>
  <si>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</si>
  <si>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</si>
  <si>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</si>
  <si>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</si>
  <si>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</si>
  <si>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</si>
  <si>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</si>
  <si>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</si>
  <si>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</si>
  <si>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</si>
  <si>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</si>
  <si>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</si>
  <si>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</si>
  <si>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</si>
  <si>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</si>
  <si>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</si>
  <si>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</si>
  <si>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</si>
  <si>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</si>
  <si>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</si>
  <si>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</si>
  <si>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</si>
  <si>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</si>
  <si>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</si>
  <si>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</si>
  <si>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</si>
  <si>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</si>
  <si>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</si>
  <si>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</si>
  <si>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</si>
  <si>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</si>
  <si>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</si>
  <si>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</si>
  <si>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</si>
  <si>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</si>
  <si>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</si>
  <si>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</si>
  <si>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</si>
  <si>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</si>
  <si>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</si>
  <si>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</si>
  <si>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</si>
  <si>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</si>
  <si>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</si>
  <si>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</si>
  <si>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</si>
  <si>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</si>
  <si>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</si>
  <si>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</si>
  <si>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</si>
  <si>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</si>
  <si>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</si>
  <si>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</si>
  <si>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</si>
  <si>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</si>
  <si>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</si>
  <si>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</si>
  <si>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</si>
  <si>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</si>
  <si>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</si>
  <si>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</si>
  <si>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</si>
  <si>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</si>
  <si>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</si>
  <si>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</si>
  <si>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</si>
  <si>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</si>
  <si>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</si>
  <si>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</si>
  <si>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</si>
  <si>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</si>
  <si>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</si>
  <si>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</si>
  <si>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</si>
  <si>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</si>
  <si>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</si>
  <si>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</si>
  <si>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</si>
  <si>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</si>
  <si>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</si>
  <si>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</si>
  <si>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</si>
  <si>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</si>
  <si>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</si>
  <si>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</si>
  <si>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</si>
  <si>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</si>
  <si>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</si>
  <si>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</si>
  <si>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</si>
  <si>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</si>
  <si>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</si>
  <si>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</si>
  <si>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</si>
  <si>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</si>
  <si>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</si>
  <si>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</si>
  <si>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</si>
  <si>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</si>
  <si>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</si>
  <si>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</si>
  <si>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</si>
  <si>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</si>
  <si>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</si>
  <si>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</si>
  <si>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</si>
  <si>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</si>
  <si>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</si>
  <si>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</si>
  <si>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</si>
  <si>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</si>
  <si>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</si>
  <si>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</si>
  <si>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</si>
  <si>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</si>
  <si>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</si>
  <si>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</si>
  <si>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</si>
  <si>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</si>
  <si>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</si>
  <si>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</si>
  <si>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</si>
  <si>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</si>
  <si>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</si>
  <si>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</si>
  <si>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</si>
  <si>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</si>
  <si>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</si>
  <si>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</si>
  <si>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</si>
  <si>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</si>
  <si>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</si>
  <si>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</si>
  <si>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</si>
  <si>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</si>
  <si>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</si>
  <si>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</si>
  <si>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</si>
  <si>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</si>
  <si>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</si>
  <si>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</si>
  <si>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</si>
  <si>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</si>
  <si>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</si>
  <si>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</si>
  <si>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</si>
  <si>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</si>
  <si>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</si>
  <si>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</si>
  <si>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</si>
  <si>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</si>
  <si>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</si>
  <si>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</si>
  <si>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</si>
  <si>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</si>
  <si>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</si>
  <si>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</si>
  <si>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</si>
  <si>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</si>
  <si>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</si>
  <si>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</si>
  <si>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</si>
  <si>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</si>
  <si>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</si>
  <si>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</si>
  <si>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</si>
  <si>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</si>
  <si>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</si>
  <si>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</si>
  <si>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</si>
  <si>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</si>
  <si>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</si>
  <si>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</si>
  <si>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</si>
  <si>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</si>
  <si>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</si>
  <si>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</si>
  <si>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</si>
  <si>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</si>
  <si>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</si>
  <si>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</si>
  <si>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</si>
  <si>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</si>
  <si>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</si>
  <si>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</si>
  <si>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</si>
  <si>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</si>
  <si>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</si>
  <si>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</si>
  <si>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</si>
  <si>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</si>
  <si>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</si>
  <si>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</si>
  <si>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</si>
  <si>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</si>
  <si>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</si>
  <si>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</si>
  <si>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</si>
  <si>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</si>
  <si>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</si>
  <si>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</si>
  <si>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</si>
  <si>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</si>
  <si>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</si>
  <si>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</si>
  <si>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</si>
  <si>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</si>
  <si>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</si>
  <si>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</si>
  <si>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</si>
  <si>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</si>
  <si>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</si>
  <si>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</si>
  <si>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</si>
  <si>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</si>
  <si>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</si>
  <si>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</si>
  <si>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</si>
  <si>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</si>
  <si>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</si>
  <si>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</si>
  <si>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</si>
  <si>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</si>
  <si>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</si>
  <si>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</si>
  <si>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</si>
  <si>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</si>
  <si>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</si>
  <si>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</si>
  <si>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</si>
  <si>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</si>
  <si>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</si>
  <si>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</si>
  <si>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</si>
  <si>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</si>
  <si>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</si>
  <si>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</si>
  <si>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</si>
  <si>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</si>
  <si>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</si>
  <si>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</si>
  <si>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</si>
  <si>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</si>
  <si>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</si>
  <si>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</si>
  <si>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</si>
  <si>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</si>
  <si>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</si>
  <si>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</si>
  <si>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</si>
  <si>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</si>
  <si>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</si>
  <si>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</si>
  <si>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</si>
  <si>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</si>
  <si>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</si>
  <si>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</si>
  <si>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</si>
  <si>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</si>
  <si>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</si>
  <si>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</si>
  <si>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</si>
  <si>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</si>
  <si>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</si>
  <si>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</si>
  <si>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</si>
  <si>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</si>
  <si>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</si>
  <si>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</si>
  <si>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</si>
  <si>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</si>
  <si>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</si>
  <si>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</si>
  <si>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</si>
  <si>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</si>
  <si>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</si>
  <si>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</si>
  <si>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</si>
  <si>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</si>
  <si>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</si>
  <si>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</si>
  <si>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</si>
  <si>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</si>
  <si>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</si>
  <si>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</si>
  <si>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</si>
  <si>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</si>
  <si>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</si>
  <si>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</si>
  <si>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</si>
  <si>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</si>
  <si>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</si>
  <si>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</si>
  <si>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</si>
  <si>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</si>
  <si>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</si>
  <si>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</si>
  <si>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</si>
  <si>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</si>
  <si>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</si>
  <si>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</si>
  <si>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</si>
  <si>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</si>
  <si>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</si>
  <si>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</si>
  <si>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</si>
  <si>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</si>
  <si>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</si>
  <si>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</si>
  <si>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</si>
  <si>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</si>
  <si>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</si>
  <si>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</si>
  <si>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</si>
  <si>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</si>
  <si>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</si>
  <si>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</si>
  <si>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</si>
  <si>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</si>
  <si>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</si>
  <si>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</si>
  <si>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</si>
  <si>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</si>
  <si>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</si>
  <si>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</si>
  <si>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</si>
  <si>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</si>
  <si>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</si>
  <si>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</si>
  <si>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</si>
  <si>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</si>
  <si>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</si>
  <si>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</si>
  <si>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</si>
  <si>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</si>
  <si>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</si>
  <si>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</si>
  <si>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</si>
  <si>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</si>
  <si>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</si>
  <si>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</si>
  <si>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</si>
  <si>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</si>
  <si>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</si>
  <si>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</si>
  <si>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</si>
  <si>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</si>
  <si>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</si>
  <si>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</si>
  <si>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</si>
  <si>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</si>
  <si>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</si>
  <si>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</si>
  <si>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</si>
  <si>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</si>
  <si>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</si>
  <si>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</si>
  <si>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</si>
  <si>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</si>
  <si>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</si>
  <si>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</si>
  <si>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</si>
  <si>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</si>
  <si>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</si>
  <si>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</si>
  <si>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</si>
  <si>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</si>
  <si>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</si>
  <si>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</si>
  <si>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</si>
  <si>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</si>
  <si>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</si>
  <si>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</si>
  <si>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</si>
  <si>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</si>
  <si>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</si>
  <si>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</si>
  <si>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</si>
  <si>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</si>
  <si>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</si>
  <si>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</si>
  <si>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</si>
  <si>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</si>
  <si>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</si>
  <si>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</si>
  <si>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</si>
  <si>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</si>
  <si>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</si>
  <si>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</si>
  <si>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</si>
  <si>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</si>
  <si>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</si>
  <si>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</si>
  <si>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</si>
  <si>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</si>
  <si>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</si>
  <si>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</si>
  <si>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</si>
  <si>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</si>
  <si>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</si>
  <si>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</si>
  <si>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</si>
  <si>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</si>
  <si>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</si>
  <si>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</si>
  <si>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</si>
  <si>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</si>
  <si>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</si>
  <si>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</si>
  <si>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</si>
  <si>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</si>
  <si>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</si>
  <si>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</si>
  <si>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</si>
  <si>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</si>
  <si>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</si>
  <si>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</si>
  <si>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</si>
  <si>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</si>
  <si>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</si>
  <si>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</si>
  <si>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</si>
  <si>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</si>
  <si>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</si>
  <si>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</si>
  <si>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</si>
  <si>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</si>
  <si>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</si>
  <si>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</si>
  <si>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</si>
  <si>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</si>
  <si>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</si>
  <si>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</si>
  <si>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</si>
  <si>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</si>
  <si>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</si>
  <si>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</si>
  <si>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</si>
  <si>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</si>
  <si>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</si>
  <si>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</si>
  <si>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</si>
  <si>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</si>
  <si>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</si>
  <si>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</si>
  <si>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</si>
  <si>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</si>
  <si>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</si>
  <si>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</si>
  <si>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</si>
  <si>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</si>
  <si>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</si>
  <si>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</si>
  <si>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</si>
  <si>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</si>
  <si>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</si>
  <si>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</si>
  <si>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</si>
  <si>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</si>
  <si>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</si>
  <si>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</si>
  <si>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</si>
  <si>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</si>
  <si>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</si>
  <si>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</si>
  <si>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</si>
  <si>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</si>
  <si>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</si>
  <si>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</si>
  <si>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</si>
  <si>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</si>
  <si>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</si>
  <si>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</si>
  <si>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</si>
  <si>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</si>
  <si>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</si>
  <si>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</si>
  <si>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</si>
  <si>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</si>
  <si>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</si>
  <si>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</si>
  <si>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</si>
  <si>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</si>
  <si>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</si>
  <si>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</si>
  <si>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</si>
  <si>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</si>
  <si>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</si>
  <si>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</si>
  <si>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</si>
  <si>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</si>
  <si>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</si>
  <si>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</si>
  <si>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</si>
  <si>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</si>
  <si>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</si>
  <si>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</si>
  <si>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</si>
  <si>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</si>
  <si>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</si>
  <si>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</si>
  <si>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</si>
  <si>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</si>
  <si>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</si>
  <si>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</si>
  <si>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</si>
  <si>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</si>
  <si>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</si>
  <si>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</si>
  <si>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</si>
  <si>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</si>
  <si>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</si>
  <si>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</si>
  <si>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</si>
  <si>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</si>
  <si>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</si>
  <si>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</si>
  <si>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</si>
  <si>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</si>
  <si>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</si>
  <si>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</si>
  <si>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</si>
  <si>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</si>
  <si>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</si>
  <si>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</si>
  <si>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</si>
  <si>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</si>
  <si>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</si>
  <si>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</si>
  <si>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</si>
  <si>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</si>
  <si>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</si>
  <si>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</si>
  <si>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</si>
  <si>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</si>
  <si>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</si>
  <si>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</si>
  <si>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</si>
  <si>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</si>
  <si>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</si>
  <si>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</si>
  <si>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</si>
  <si>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</si>
  <si>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</si>
  <si>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</si>
  <si>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</si>
  <si>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</si>
  <si>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</si>
  <si>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</si>
  <si>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</si>
  <si>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</si>
  <si>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</si>
  <si>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</si>
  <si>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</si>
  <si>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</si>
  <si>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</si>
  <si>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</si>
  <si>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</si>
  <si>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</si>
  <si>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</si>
  <si>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</si>
  <si>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</si>
  <si>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</si>
  <si>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</si>
  <si>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</si>
  <si>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</si>
  <si>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</si>
  <si>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</si>
  <si>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</si>
  <si>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</si>
  <si>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</si>
  <si>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</si>
  <si>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</si>
  <si>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</si>
  <si>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</si>
  <si>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</si>
  <si>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</si>
  <si>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</si>
  <si>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</si>
  <si>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</si>
  <si>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</si>
  <si>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</si>
  <si>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</si>
  <si>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</si>
  <si>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</si>
  <si>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</si>
  <si>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</si>
  <si>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</si>
  <si>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</si>
  <si>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</si>
  <si>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</si>
  <si>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</si>
  <si>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</si>
  <si>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</si>
  <si>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</si>
  <si>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</si>
  <si>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</si>
  <si>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</si>
  <si>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</si>
  <si>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</si>
  <si>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</si>
  <si>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</si>
  <si>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</si>
  <si>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</si>
  <si>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</si>
  <si>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</si>
  <si>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</si>
  <si>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</si>
  <si>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</si>
  <si>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</si>
  <si>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</si>
  <si>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</si>
  <si>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</si>
  <si>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</si>
  <si>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</si>
  <si>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</si>
  <si>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</si>
  <si>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</si>
  <si>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</si>
  <si>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</si>
  <si>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</si>
  <si>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</si>
  <si>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</si>
  <si>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</si>
  <si>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</si>
  <si>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</si>
  <si>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</si>
  <si>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</si>
  <si>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</si>
  <si>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</si>
  <si>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</si>
  <si>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</si>
  <si>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</si>
  <si>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</si>
  <si>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</si>
  <si>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</si>
  <si>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</si>
  <si>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</si>
  <si>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</si>
  <si>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</si>
  <si>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</si>
  <si>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</si>
  <si>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</si>
  <si>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</si>
  <si>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</si>
  <si>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</si>
  <si>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</si>
  <si>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</si>
  <si>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</si>
  <si>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</si>
  <si>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</si>
  <si>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</si>
  <si>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</si>
  <si>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</si>
  <si>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</si>
  <si>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</si>
  <si>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</si>
  <si>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</si>
  <si>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</si>
  <si>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</si>
  <si>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</si>
  <si>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</si>
  <si>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</si>
  <si>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</si>
  <si>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</si>
  <si>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</si>
  <si>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</si>
  <si>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</si>
  <si>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</si>
  <si>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</si>
  <si>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</si>
  <si>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</si>
  <si>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</si>
  <si>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</si>
  <si>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</si>
  <si>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</si>
  <si>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</si>
  <si>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</si>
  <si>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</si>
  <si>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</si>
  <si>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</si>
  <si>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</si>
  <si>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</si>
  <si>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</si>
  <si>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</si>
  <si>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</si>
  <si>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</si>
  <si>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</si>
  <si>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</si>
  <si>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</si>
  <si>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</si>
  <si>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</si>
  <si>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</si>
  <si>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</si>
  <si>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</si>
  <si>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</si>
  <si>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</si>
  <si>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</si>
  <si>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</si>
  <si>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</si>
  <si>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</si>
  <si>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</si>
  <si>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</si>
  <si>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</si>
  <si>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</si>
  <si>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</si>
  <si>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</si>
  <si>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</si>
  <si>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</si>
  <si>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</si>
  <si>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</si>
  <si>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</si>
  <si>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</si>
  <si>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</si>
  <si>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</si>
  <si>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</si>
  <si>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</si>
  <si>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</si>
  <si>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</si>
  <si>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</si>
  <si>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</si>
  <si>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</si>
  <si>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</si>
  <si>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</si>
  <si>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</si>
  <si>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</si>
  <si>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</si>
  <si>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</si>
  <si>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</si>
  <si>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</si>
  <si>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</si>
  <si>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</si>
  <si>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</si>
  <si>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</si>
  <si>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</si>
  <si>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</si>
  <si>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</si>
  <si>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</si>
  <si>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</si>
  <si>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</si>
  <si>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</si>
  <si>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</si>
  <si>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</si>
  <si>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</si>
  <si>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</si>
  <si>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</si>
  <si>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</si>
  <si>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</si>
  <si>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</si>
  <si>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</si>
  <si>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</si>
  <si>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</si>
  <si>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</si>
  <si>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</si>
  <si>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</si>
  <si>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</si>
  <si>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</si>
  <si>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</si>
  <si>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</si>
  <si>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</si>
  <si>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</si>
  <si>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</si>
  <si>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</si>
  <si>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</si>
  <si>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</si>
  <si>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</si>
  <si>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</si>
  <si>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</si>
  <si>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</si>
  <si>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</si>
  <si>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</si>
  <si>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</si>
  <si>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</si>
  <si>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</si>
  <si>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</si>
  <si>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</si>
  <si>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</si>
  <si>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</si>
  <si>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</si>
  <si>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</si>
  <si>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</si>
  <si>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</si>
  <si>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</si>
  <si>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</si>
  <si>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</si>
  <si>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</si>
  <si>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</si>
  <si>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</si>
  <si>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</si>
  <si>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</si>
  <si>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</si>
  <si>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</si>
  <si>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</si>
  <si>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</si>
  <si>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</si>
  <si>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</si>
  <si>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</si>
  <si>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</si>
  <si>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</si>
  <si>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</si>
  <si>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</si>
  <si>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</si>
  <si>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</si>
  <si>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</si>
  <si>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</si>
  <si>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</si>
  <si>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</si>
  <si>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</si>
  <si>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</si>
  <si>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</si>
  <si>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</si>
  <si>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</si>
  <si>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</si>
  <si>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</si>
  <si>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</si>
  <si>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</si>
  <si>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</si>
  <si>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</si>
  <si>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</si>
  <si>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</si>
  <si>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</si>
  <si>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</si>
  <si>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</si>
  <si>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</si>
  <si>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</si>
  <si>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</si>
  <si>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</si>
  <si>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</si>
  <si>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</si>
  <si>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</si>
  <si>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</si>
  <si>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</si>
  <si>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</si>
  <si>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</si>
  <si>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</si>
  <si>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</si>
  <si>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</si>
  <si>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</si>
  <si>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</si>
  <si>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</si>
  <si>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</si>
  <si>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</si>
  <si>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</si>
  <si>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</si>
  <si>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</si>
  <si>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</si>
  <si>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</si>
  <si>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</si>
  <si>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</si>
  <si>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</si>
  <si>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</si>
  <si>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</si>
  <si>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</si>
  <si>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</si>
  <si>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</si>
  <si>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</si>
  <si>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</si>
  <si>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</si>
  <si>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</si>
  <si>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</si>
  <si>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</si>
  <si>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</si>
  <si>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</si>
  <si>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</si>
  <si>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</si>
  <si>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</si>
  <si>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</si>
  <si>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</si>
  <si>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</si>
  <si>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</si>
  <si>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</si>
  <si>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</si>
  <si>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</si>
  <si>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</si>
  <si>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</si>
  <si>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</si>
  <si>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</si>
  <si>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</si>
  <si>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</si>
  <si>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</si>
  <si>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</si>
  <si>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</si>
  <si>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</si>
  <si>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</si>
  <si>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</si>
  <si>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</si>
  <si>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</si>
  <si>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</si>
  <si>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</si>
  <si>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</si>
  <si>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</si>
  <si>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</si>
  <si>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</si>
  <si>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</si>
  <si>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</si>
  <si>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</si>
  <si>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</si>
  <si>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</si>
  <si>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</si>
  <si>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</si>
  <si>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</si>
  <si>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</si>
  <si>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</si>
  <si>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</si>
  <si>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</si>
  <si>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</si>
  <si>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</si>
  <si>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</si>
  <si>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</si>
  <si>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</si>
  <si>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</si>
  <si>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</si>
  <si>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</si>
  <si>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</si>
  <si>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</si>
  <si>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</si>
  <si>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</si>
  <si>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</si>
  <si>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</si>
  <si>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</si>
  <si>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</si>
  <si>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</si>
  <si>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</si>
  <si>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</si>
  <si>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</si>
  <si>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</si>
  <si>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</si>
  <si>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</si>
  <si>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</si>
  <si>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</si>
  <si>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</si>
  <si>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</si>
  <si>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</si>
  <si>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</si>
  <si>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</si>
  <si>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</si>
  <si>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</si>
  <si>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</si>
  <si>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</si>
  <si>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</si>
  <si>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</si>
  <si>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</si>
  <si>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</si>
  <si>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</si>
  <si>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</si>
  <si>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</si>
  <si>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</si>
  <si>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</si>
  <si>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</si>
  <si>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</si>
  <si>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</si>
  <si>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</si>
  <si>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</si>
  <si>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</si>
  <si>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</si>
  <si>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</si>
  <si>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</si>
  <si>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</si>
  <si>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</si>
  <si>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</si>
  <si>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</si>
  <si>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</si>
  <si>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</si>
  <si>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</si>
  <si>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</si>
  <si>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</si>
  <si>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</si>
  <si>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</si>
  <si>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</si>
  <si>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</si>
  <si>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</si>
  <si>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</si>
  <si>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</si>
  <si>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</si>
  <si>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</si>
  <si>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</si>
  <si>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</si>
  <si>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</si>
  <si>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</si>
  <si>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</si>
  <si>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</si>
  <si>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</si>
  <si>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</si>
  <si>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</si>
  <si>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</si>
  <si>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</si>
  <si>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</si>
  <si>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</si>
  <si>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</si>
  <si>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</si>
  <si>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</si>
  <si>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</si>
  <si>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</si>
  <si>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</si>
  <si>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</si>
  <si>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</si>
  <si>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</si>
  <si>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</si>
  <si>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</si>
  <si>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</si>
  <si>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</si>
  <si>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</si>
  <si>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</si>
  <si>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</si>
  <si>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</si>
  <si>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</si>
  <si>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</si>
  <si>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</si>
  <si>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</si>
  <si>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</si>
  <si>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</si>
  <si>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</si>
  <si>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</si>
  <si>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</si>
  <si>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</si>
  <si>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</si>
  <si>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</si>
  <si>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</si>
  <si>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</si>
  <si>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</si>
  <si>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</si>
  <si>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</si>
  <si>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</si>
  <si>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</si>
  <si>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</si>
  <si>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</si>
  <si>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</si>
  <si>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</si>
  <si>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</si>
  <si>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</si>
  <si>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</si>
  <si>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</si>
  <si>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</si>
  <si>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</si>
  <si>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</si>
  <si>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</si>
  <si>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</si>
  <si>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</si>
  <si>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</si>
  <si>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</si>
  <si>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</si>
  <si>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</si>
  <si>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</si>
  <si>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</si>
  <si>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</si>
  <si>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</si>
  <si>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</si>
  <si>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</si>
  <si>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</si>
  <si>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</si>
  <si>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</si>
  <si>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</si>
  <si>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</si>
  <si>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</si>
  <si>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</si>
  <si>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</si>
  <si>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</si>
  <si>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</si>
  <si>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</si>
  <si>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</si>
  <si>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</si>
  <si>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</si>
  <si>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</si>
  <si>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</si>
  <si>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</si>
  <si>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</si>
  <si>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</si>
  <si>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</si>
  <si>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</si>
  <si>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</si>
  <si>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</si>
  <si>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</si>
  <si>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</si>
  <si>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</si>
  <si>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</si>
  <si>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</si>
  <si>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</si>
  <si>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</si>
  <si>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</si>
  <si>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</si>
  <si>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</si>
  <si>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</si>
  <si>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</si>
  <si>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</si>
  <si>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</si>
  <si>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</si>
  <si>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</si>
  <si>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</si>
  <si>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</si>
  <si>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</si>
  <si>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</si>
  <si>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</si>
  <si>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</si>
  <si>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</si>
  <si>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</si>
  <si>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</si>
  <si>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</si>
  <si>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</si>
  <si>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</si>
  <si>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</si>
  <si>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</si>
  <si>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</si>
  <si>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</si>
  <si>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</si>
  <si>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</si>
  <si>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</si>
  <si>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</si>
  <si>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</si>
  <si>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</si>
  <si>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</si>
  <si>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</si>
  <si>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</si>
  <si>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</si>
  <si>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</si>
  <si>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</si>
  <si>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</si>
  <si>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</si>
  <si>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</si>
  <si>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</si>
  <si>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</si>
  <si>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</si>
  <si>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</si>
  <si>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</si>
  <si>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</si>
  <si>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</si>
  <si>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</si>
  <si>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</si>
  <si>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</si>
  <si>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</si>
  <si>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</si>
  <si>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</si>
  <si>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</si>
  <si>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</si>
  <si>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</si>
  <si>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</si>
  <si>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</si>
  <si>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</si>
  <si>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</si>
  <si>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</si>
  <si>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</si>
  <si>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</si>
  <si>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</si>
  <si>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</si>
  <si>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</si>
  <si>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</si>
  <si>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</si>
  <si>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</si>
  <si>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</si>
  <si>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</si>
  <si>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</si>
  <si>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</si>
  <si>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</si>
  <si>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</si>
  <si>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</si>
  <si>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</si>
  <si>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</si>
  <si>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</si>
  <si>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</si>
  <si>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</si>
  <si>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</si>
  <si>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</si>
  <si>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</si>
  <si>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</si>
  <si>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</si>
  <si>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</si>
  <si>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</si>
  <si>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</si>
  <si>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</si>
  <si>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</si>
  <si>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</si>
  <si>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</si>
  <si>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</si>
  <si>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</si>
  <si>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</si>
  <si>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</si>
  <si>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</si>
  <si>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</si>
  <si>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</si>
  <si>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</si>
  <si>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</si>
  <si>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</si>
  <si>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</si>
  <si>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</si>
  <si>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</si>
  <si>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</si>
  <si>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</si>
  <si>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</si>
  <si>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</si>
  <si>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</si>
  <si>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</si>
  <si>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</si>
  <si>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</si>
  <si>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</si>
  <si>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</si>
  <si>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</si>
  <si>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</si>
  <si>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</si>
  <si>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</si>
  <si>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</si>
  <si>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</si>
  <si>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</si>
  <si>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</si>
  <si>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</si>
  <si>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</si>
  <si>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</si>
  <si>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</si>
  <si>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</si>
  <si>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</si>
  <si>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</si>
  <si>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</si>
  <si>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</si>
  <si>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</si>
  <si>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</si>
  <si>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</si>
  <si>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</si>
  <si>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</si>
  <si>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</si>
  <si>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</si>
  <si>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</si>
  <si>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</si>
  <si>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</si>
  <si>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</si>
  <si>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</si>
  <si>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</si>
  <si>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</si>
  <si>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</si>
  <si>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</si>
  <si>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</si>
  <si>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</si>
  <si>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</si>
  <si>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</si>
  <si>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</si>
  <si>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</si>
  <si>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</si>
  <si>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</si>
  <si>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</si>
  <si>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</si>
  <si>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</si>
  <si>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</si>
  <si>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</si>
  <si>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</si>
  <si>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</si>
  <si>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</si>
  <si>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</si>
  <si>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</si>
  <si>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</si>
  <si>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</si>
  <si>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</si>
  <si>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</si>
  <si>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</si>
  <si>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</si>
  <si>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</si>
  <si>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</si>
  <si>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</si>
  <si>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</si>
  <si>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</si>
  <si>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</si>
  <si>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</si>
  <si>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</si>
  <si>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</si>
  <si>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</si>
  <si>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</si>
  <si>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</si>
  <si>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</si>
  <si>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</si>
  <si>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</si>
  <si>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</si>
  <si>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</si>
  <si>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</si>
  <si>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</si>
  <si>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</si>
  <si>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</si>
  <si>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</si>
  <si>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</si>
  <si>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</si>
  <si>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</si>
  <si>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</si>
  <si>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</si>
  <si>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</si>
  <si>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</si>
  <si>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</si>
  <si>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</si>
  <si>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</si>
  <si>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</si>
  <si>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</si>
  <si>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</si>
  <si>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</si>
  <si>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</si>
  <si>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</si>
  <si>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</si>
  <si>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</si>
  <si>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</si>
  <si>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</si>
  <si>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</si>
  <si>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</si>
  <si>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</si>
  <si>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</si>
  <si>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</si>
  <si>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</si>
  <si>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</si>
  <si>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</si>
  <si>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</si>
  <si>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</si>
  <si>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</si>
  <si>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</si>
  <si>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</si>
  <si>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</si>
  <si>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</si>
  <si>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</si>
  <si>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</si>
  <si>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</si>
  <si>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</si>
  <si>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</si>
  <si>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</si>
  <si>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</si>
  <si>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</si>
  <si>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</si>
  <si>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</si>
  <si>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</si>
  <si>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</si>
  <si>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</si>
  <si>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</si>
  <si>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</si>
  <si>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</si>
  <si>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</si>
  <si>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</si>
  <si>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</si>
  <si>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</si>
  <si>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</si>
  <si>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</si>
  <si>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</si>
  <si>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</si>
  <si>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</si>
  <si>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</si>
  <si>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</si>
  <si>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</si>
  <si>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</si>
  <si>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</si>
  <si>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</si>
  <si>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</si>
  <si>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</si>
  <si>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</si>
  <si>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</si>
  <si>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</si>
  <si>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</si>
  <si>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</si>
  <si>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</si>
  <si>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</si>
  <si>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</si>
  <si>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</si>
  <si>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</si>
  <si>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</si>
  <si>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</si>
  <si>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</si>
  <si>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</si>
  <si>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</si>
  <si>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</si>
  <si>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</si>
  <si>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</si>
  <si>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</si>
  <si>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</si>
  <si>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</si>
  <si>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</si>
  <si>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</si>
  <si>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</si>
  <si>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</si>
  <si>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</si>
  <si>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</si>
  <si>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</si>
  <si>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</si>
  <si>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</si>
  <si>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</si>
  <si>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</si>
  <si>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</si>
  <si>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</si>
  <si>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</si>
  <si>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</si>
  <si>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</si>
  <si>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</si>
  <si>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</si>
  <si>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</si>
  <si>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</si>
  <si>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</si>
  <si>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</si>
  <si>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</si>
  <si>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</si>
  <si>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</si>
  <si>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</si>
  <si>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</si>
  <si>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</si>
  <si>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</si>
  <si>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</si>
  <si>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</si>
  <si>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</si>
  <si>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</si>
  <si>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</si>
  <si>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</si>
  <si>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</si>
  <si>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</si>
  <si>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</si>
  <si>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</si>
  <si>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</si>
  <si>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</si>
  <si>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</si>
  <si>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</si>
  <si>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</si>
  <si>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</si>
  <si>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</si>
  <si>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</si>
  <si>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</si>
  <si>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</si>
  <si>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</si>
  <si>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</si>
  <si>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</si>
  <si>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</si>
  <si>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</si>
  <si>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</si>
  <si>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</si>
  <si>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</si>
  <si>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</si>
  <si>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</si>
  <si>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</si>
  <si>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</si>
  <si>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</si>
  <si>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</si>
  <si>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</si>
  <si>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</si>
  <si>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</si>
  <si>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</si>
  <si>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</si>
  <si>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</si>
  <si>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</si>
  <si>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</si>
  <si>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</si>
  <si>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</si>
  <si>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</si>
  <si>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</si>
  <si>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</si>
  <si>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</si>
  <si>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</si>
  <si>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</si>
  <si>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</si>
  <si>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</si>
  <si>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</si>
  <si>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</si>
  <si>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</si>
  <si>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</si>
  <si>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</si>
  <si>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</si>
  <si>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</si>
  <si>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</si>
  <si>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</si>
  <si>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</si>
  <si>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</si>
  <si>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</si>
  <si>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</si>
  <si>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</si>
  <si>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</si>
  <si>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</si>
  <si>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</si>
  <si>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</si>
  <si>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</si>
  <si>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</si>
  <si>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</si>
  <si>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</si>
  <si>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</si>
  <si>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</si>
  <si>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</si>
  <si>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</si>
  <si>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</si>
  <si>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</si>
  <si>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</si>
  <si>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</si>
  <si>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</si>
  <si>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</si>
  <si>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</si>
  <si>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</si>
  <si>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</si>
  <si>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</si>
  <si>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</si>
  <si>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</si>
  <si>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</si>
  <si>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</si>
  <si>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</si>
  <si>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</si>
  <si>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</si>
  <si>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</si>
  <si>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</si>
  <si>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</si>
  <si>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</si>
  <si>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</si>
  <si>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</si>
  <si>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</si>
  <si>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</si>
  <si>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</si>
  <si>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</si>
  <si>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</si>
  <si>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</si>
  <si>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</si>
  <si>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</si>
  <si>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</si>
  <si>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</si>
  <si>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</si>
  <si>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</si>
  <si>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</si>
  <si>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</si>
  <si>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</si>
  <si>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</si>
  <si>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</si>
  <si>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</si>
  <si>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</si>
  <si>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</si>
  <si>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</si>
  <si>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</si>
  <si>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</si>
  <si>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</si>
  <si>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</si>
  <si>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</si>
  <si>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</si>
  <si>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</si>
  <si>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</si>
  <si>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</si>
  <si>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</si>
  <si>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</si>
  <si>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</si>
  <si>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</si>
  <si>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</si>
  <si>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</si>
  <si>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</si>
  <si>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</si>
  <si>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</si>
  <si>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</si>
  <si>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</si>
  <si>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</si>
  <si>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</si>
  <si>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</si>
  <si>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</si>
  <si>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</si>
  <si>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</si>
  <si>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</si>
  <si>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</si>
  <si>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</si>
  <si>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</si>
  <si>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</si>
  <si>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</si>
  <si>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</si>
  <si>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</si>
  <si>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</si>
  <si>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</si>
  <si>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</si>
  <si>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</si>
  <si>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</si>
  <si>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</si>
  <si>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</si>
  <si>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</si>
  <si>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</si>
  <si>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</si>
  <si>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</si>
  <si>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</si>
  <si>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</si>
  <si>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</si>
  <si>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</si>
  <si>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</si>
  <si>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</si>
  <si>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</si>
  <si>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</si>
  <si>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</si>
  <si>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</si>
  <si>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</si>
  <si>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</si>
  <si>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</si>
  <si>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</si>
  <si>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</si>
  <si>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</si>
  <si>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</si>
  <si>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</si>
  <si>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</si>
  <si>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</si>
  <si>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</si>
  <si>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</si>
  <si>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</si>
  <si>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</si>
  <si>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</si>
  <si>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</si>
  <si>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</si>
  <si>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</si>
  <si>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</si>
  <si>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</si>
  <si>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</si>
  <si>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</si>
  <si>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</si>
  <si>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</si>
  <si>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</si>
  <si>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</si>
  <si>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</si>
  <si>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</si>
  <si>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</si>
  <si>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</si>
  <si>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</si>
  <si>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</si>
  <si>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</si>
  <si>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</si>
  <si>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</si>
  <si>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</si>
  <si>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</si>
  <si>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</si>
  <si>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</si>
  <si>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</si>
  <si>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</si>
  <si>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</si>
  <si>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</si>
  <si>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</si>
  <si>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</si>
  <si>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</si>
  <si>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</si>
  <si>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</si>
  <si>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</si>
  <si>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</si>
  <si>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</si>
  <si>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</si>
  <si>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</si>
  <si>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</si>
  <si>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</si>
  <si>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</si>
  <si>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</si>
  <si>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</si>
  <si>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</si>
  <si>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</si>
  <si>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</si>
  <si>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</si>
  <si>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</si>
  <si>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</si>
  <si>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</si>
  <si>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</si>
  <si>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</si>
  <si>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</si>
  <si>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</si>
  <si>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</si>
  <si>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</si>
  <si>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</si>
  <si>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</si>
  <si>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</si>
  <si>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</si>
  <si>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</si>
  <si>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</si>
  <si>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</si>
  <si>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</si>
  <si>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</si>
  <si>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</si>
  <si>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</si>
  <si>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</si>
  <si>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</si>
  <si>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</si>
  <si>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</si>
  <si>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</si>
  <si>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</si>
  <si>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</si>
  <si>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</si>
  <si>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</si>
  <si>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</si>
  <si>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</si>
  <si>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</si>
  <si>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</si>
  <si>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</si>
  <si>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</si>
  <si>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</si>
  <si>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</si>
  <si>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</si>
  <si>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</si>
  <si>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</si>
  <si>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</si>
  <si>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</si>
  <si>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</si>
  <si>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</si>
  <si>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</si>
  <si>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</si>
  <si>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</si>
  <si>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</si>
  <si>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</si>
  <si>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</si>
  <si>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</si>
  <si>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</si>
  <si>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</si>
  <si>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</si>
  <si>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</si>
  <si>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</si>
  <si>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</si>
  <si>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</si>
  <si>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</si>
  <si>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</si>
  <si>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</si>
  <si>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</si>
  <si>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</si>
  <si>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</si>
  <si>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</si>
  <si>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</si>
  <si>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</si>
  <si>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</si>
  <si>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</si>
  <si>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</si>
  <si>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</si>
  <si>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</si>
  <si>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</si>
  <si>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</si>
  <si>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</si>
  <si>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</si>
  <si>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</si>
  <si>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</si>
  <si>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</si>
  <si>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</si>
  <si>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</si>
  <si>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</si>
  <si>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</si>
  <si>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</si>
  <si>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</si>
  <si>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</si>
  <si>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</si>
  <si>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</si>
  <si>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</si>
  <si>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</si>
  <si>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</si>
  <si>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</si>
  <si>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</si>
  <si>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</si>
  <si>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</si>
  <si>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</si>
  <si>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</si>
  <si>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</si>
  <si>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</si>
  <si>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</si>
  <si>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</si>
  <si>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</si>
  <si>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</si>
  <si>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</si>
  <si>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</si>
  <si>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</si>
  <si>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</si>
  <si>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</si>
  <si>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</si>
  <si>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</si>
  <si>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</si>
  <si>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</si>
  <si>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</si>
  <si>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</si>
  <si>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</si>
  <si>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</si>
  <si>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</si>
  <si>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</si>
  <si>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</si>
  <si>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</si>
  <si>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</si>
  <si>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</si>
  <si>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</si>
  <si>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</si>
  <si>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</si>
  <si>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</si>
  <si>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</si>
  <si>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</si>
  <si>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</si>
  <si>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</si>
  <si>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</si>
  <si>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</si>
  <si>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</si>
  <si>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</si>
  <si>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</si>
  <si>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</si>
  <si>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</si>
  <si>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</si>
  <si>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</si>
  <si>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</si>
  <si>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</si>
  <si>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</si>
  <si>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</si>
  <si>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</si>
  <si>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</si>
  <si>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</si>
  <si>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</si>
  <si>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</si>
  <si>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</si>
  <si>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</si>
  <si>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</si>
  <si>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</si>
  <si>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</si>
  <si>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</si>
  <si>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</si>
  <si>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</si>
  <si>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</si>
  <si>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</si>
  <si>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</si>
  <si>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</si>
  <si>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</si>
  <si>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</si>
  <si>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</si>
  <si>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</si>
  <si>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</si>
  <si>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</si>
  <si>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</si>
  <si>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</si>
  <si>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</si>
  <si>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</si>
  <si>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</si>
  <si>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</si>
  <si>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</si>
  <si>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</si>
  <si>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</si>
  <si>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</si>
  <si>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</si>
  <si>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</si>
  <si>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</si>
  <si>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</si>
  <si>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</si>
  <si>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</si>
  <si>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</si>
  <si>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</si>
  <si>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</si>
  <si>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</si>
  <si>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</si>
  <si>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</si>
  <si>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</si>
  <si>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</si>
  <si>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</si>
  <si>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</si>
  <si>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</si>
  <si>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</si>
  <si>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</si>
  <si>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</si>
  <si>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</si>
  <si>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</si>
  <si>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</si>
  <si>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</si>
  <si>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</si>
  <si>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</si>
  <si>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</si>
  <si>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</si>
  <si>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</si>
  <si>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</si>
  <si>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</si>
  <si>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</si>
  <si>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</si>
  <si>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</si>
  <si>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</si>
  <si>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</si>
  <si>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</si>
  <si>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</si>
  <si>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</si>
  <si>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</si>
  <si>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</si>
  <si>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</si>
  <si>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</si>
  <si>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</si>
  <si>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</si>
  <si>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</si>
  <si>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</si>
  <si>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</si>
  <si>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</si>
  <si>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</si>
  <si>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</si>
  <si>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</si>
  <si>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</si>
  <si>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</si>
  <si>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</si>
  <si>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</si>
  <si>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</si>
  <si>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</si>
  <si>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</si>
  <si>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</si>
  <si>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</si>
  <si>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</si>
  <si>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</si>
  <si>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</si>
  <si>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</si>
  <si>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</si>
  <si>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</si>
  <si>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</si>
  <si>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</si>
  <si>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</si>
  <si>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</si>
  <si>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</si>
  <si>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</si>
  <si>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</si>
  <si>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</si>
  <si>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</si>
  <si>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</si>
  <si>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</si>
  <si>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</si>
  <si>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</si>
  <si>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</si>
  <si>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</si>
  <si>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</si>
  <si>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</si>
  <si>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</si>
  <si>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</si>
  <si>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</si>
  <si>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</si>
  <si>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</si>
  <si>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</si>
  <si>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</si>
  <si>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</si>
  <si>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</si>
  <si>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</si>
  <si>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</si>
  <si>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</si>
  <si>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</si>
  <si>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</si>
  <si>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</si>
  <si>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</si>
  <si>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</si>
  <si>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</si>
  <si>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</si>
  <si>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</si>
  <si>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</si>
  <si>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</si>
  <si>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</si>
  <si>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</si>
  <si>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</si>
  <si>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</si>
  <si>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</si>
  <si>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</si>
  <si>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</si>
  <si>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</si>
  <si>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</si>
  <si>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</si>
  <si>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</si>
  <si>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</si>
  <si>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</si>
  <si>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</si>
  <si>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</si>
  <si>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</si>
  <si>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</si>
  <si>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</si>
  <si>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</si>
  <si>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</si>
  <si>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</si>
  <si>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</si>
  <si>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</si>
  <si>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</si>
  <si>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</si>
  <si>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</si>
  <si>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</si>
  <si>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</si>
  <si>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</si>
  <si>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</si>
  <si>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</si>
  <si>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</si>
  <si>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</si>
  <si>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</si>
  <si>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</si>
  <si>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</si>
  <si>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</si>
  <si>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</si>
  <si>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</si>
  <si>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</si>
  <si>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</si>
  <si>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</si>
  <si>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</si>
  <si>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</si>
  <si>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</si>
  <si>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</si>
  <si>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</si>
  <si>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</si>
  <si>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</si>
  <si>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</si>
  <si>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</si>
  <si>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</si>
  <si>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</si>
  <si>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</si>
  <si>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</si>
  <si>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</si>
  <si>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</si>
  <si>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</si>
  <si>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</si>
  <si>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</si>
  <si>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</si>
  <si>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</si>
  <si>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</si>
  <si>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</si>
  <si>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</si>
  <si>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</si>
  <si>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</si>
  <si>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</si>
  <si>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</si>
  <si>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</si>
  <si>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</si>
  <si>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</si>
  <si>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</si>
  <si>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</si>
  <si>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</si>
  <si>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</si>
  <si>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</si>
  <si>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</si>
  <si>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</si>
  <si>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</si>
  <si>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</si>
  <si>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</si>
  <si>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</si>
  <si>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</si>
  <si>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</si>
  <si>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</si>
  <si>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</si>
  <si>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</si>
  <si>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</si>
  <si>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</si>
  <si>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</si>
  <si>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</si>
  <si>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</si>
  <si>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</si>
  <si>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</si>
  <si>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</si>
  <si>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</si>
  <si>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</si>
  <si>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</si>
  <si>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</si>
  <si>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</si>
  <si>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</si>
  <si>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</si>
  <si>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</si>
  <si>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</si>
  <si>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</si>
  <si>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</si>
  <si>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</si>
  <si>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</si>
  <si>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</si>
  <si>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</si>
  <si>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</si>
  <si>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</si>
  <si>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</si>
  <si>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</si>
  <si>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</si>
  <si>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</si>
  <si>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</si>
  <si>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</si>
  <si>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</si>
  <si>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</si>
  <si>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</si>
  <si>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</si>
  <si>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</si>
  <si>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</si>
  <si>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</si>
  <si>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</si>
  <si>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</si>
  <si>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</si>
  <si>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</si>
  <si>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</si>
  <si>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</si>
  <si>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</si>
  <si>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</si>
  <si>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</si>
  <si>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</si>
  <si>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</si>
  <si>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</si>
  <si>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</si>
  <si>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</si>
  <si>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</si>
  <si>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</si>
  <si>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</si>
  <si>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</si>
  <si>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</si>
  <si>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</si>
  <si>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</si>
  <si>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</si>
  <si>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</si>
  <si>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</si>
  <si>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</si>
  <si>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</si>
  <si>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</si>
  <si>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</si>
  <si>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</si>
  <si>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</si>
  <si>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</si>
  <si>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</si>
  <si>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</si>
  <si>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</si>
  <si>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</si>
  <si>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</si>
  <si>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</si>
  <si>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</si>
  <si>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</si>
  <si>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</si>
  <si>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</si>
  <si>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</si>
  <si>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</si>
  <si>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</si>
  <si>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</si>
  <si>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</si>
  <si>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</si>
  <si>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</si>
  <si>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</si>
  <si>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</si>
  <si>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</si>
  <si>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</si>
  <si>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</si>
  <si>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</si>
  <si>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</si>
  <si>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</si>
  <si>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</si>
  <si>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</si>
  <si>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</si>
  <si>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</si>
  <si>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</si>
  <si>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</si>
  <si>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</si>
  <si>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</si>
  <si>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</si>
  <si>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</si>
  <si>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</si>
  <si>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</si>
  <si>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</si>
  <si>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</si>
  <si>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</si>
  <si>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</si>
  <si>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</si>
  <si>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</si>
  <si>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</si>
  <si>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</si>
  <si>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</si>
  <si>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</si>
  <si>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</si>
  <si>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</si>
  <si>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</si>
  <si>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</si>
  <si>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</si>
  <si>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</si>
  <si>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</si>
  <si>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</si>
  <si>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</si>
  <si>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</si>
  <si>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</si>
  <si>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</si>
  <si>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</si>
  <si>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</si>
  <si>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</si>
  <si>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</si>
  <si>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</si>
  <si>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</si>
  <si>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</si>
  <si>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</si>
  <si>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</si>
  <si>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</si>
  <si>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</si>
  <si>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</si>
  <si>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</si>
  <si>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</si>
  <si>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</si>
  <si>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</si>
  <si>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</si>
  <si>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</si>
  <si>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</si>
  <si>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</si>
  <si>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</si>
  <si>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</si>
  <si>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</si>
  <si>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</si>
  <si>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</si>
  <si>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</si>
  <si>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</si>
  <si>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</si>
  <si>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</si>
  <si>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</si>
  <si>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</si>
  <si>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</si>
  <si>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</si>
  <si>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</si>
  <si>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</si>
  <si>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</si>
  <si>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</si>
  <si>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</si>
  <si>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</si>
  <si>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</si>
  <si>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</si>
  <si>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</si>
  <si>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</si>
  <si>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</si>
  <si>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</si>
  <si>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</si>
  <si>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</si>
  <si>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</si>
  <si>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</si>
  <si>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</si>
  <si>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</si>
  <si>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</si>
  <si>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</si>
  <si>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</si>
  <si>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</si>
  <si>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</si>
  <si>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</si>
  <si>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</si>
  <si>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</si>
  <si>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</si>
  <si>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</si>
  <si>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</si>
  <si>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</si>
  <si>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</si>
  <si>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</si>
  <si>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</si>
  <si>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</si>
  <si>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</si>
  <si>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</si>
  <si>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</si>
  <si>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</si>
  <si>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</si>
  <si>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</si>
  <si>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</si>
  <si>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</si>
  <si>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</si>
  <si>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</si>
  <si>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</si>
  <si>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</si>
  <si>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</si>
  <si>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</si>
  <si>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</si>
  <si>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</si>
  <si>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</si>
  <si>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</si>
  <si>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</si>
  <si>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</si>
  <si>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</si>
  <si>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</si>
  <si>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</si>
  <si>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</si>
  <si>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</si>
  <si>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</si>
  <si>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</si>
  <si>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</si>
  <si>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</si>
  <si>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</si>
  <si>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</si>
  <si>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</si>
  <si>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</si>
  <si>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</si>
  <si>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</si>
  <si>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</si>
  <si>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</si>
  <si>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</si>
  <si>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</si>
  <si>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</si>
  <si>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</si>
  <si>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</si>
  <si>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</si>
  <si>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</si>
  <si>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</si>
  <si>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</si>
  <si>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</si>
  <si>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</si>
  <si>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</si>
  <si>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</si>
  <si>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</si>
  <si>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</si>
  <si>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</si>
  <si>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</si>
  <si>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</si>
  <si>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</si>
  <si>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</si>
  <si>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</si>
  <si>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</si>
  <si>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</si>
  <si>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</si>
  <si>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</si>
  <si>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</si>
  <si>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</si>
  <si>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</si>
  <si>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</si>
  <si>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</si>
  <si>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</si>
  <si>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</si>
  <si>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</si>
  <si>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</si>
  <si>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</si>
  <si>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</si>
  <si>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</si>
  <si>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</si>
  <si>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</si>
  <si>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</si>
  <si>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</si>
  <si>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</si>
  <si>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</si>
  <si>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</si>
  <si>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</si>
  <si>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</si>
  <si>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</si>
  <si>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</si>
  <si>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</si>
  <si>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</si>
  <si>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</si>
  <si>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</si>
  <si>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</si>
  <si>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</si>
  <si>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</si>
  <si>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</si>
  <si>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</si>
  <si>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</si>
  <si>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</si>
  <si>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</si>
  <si>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</si>
  <si>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</si>
  <si>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</si>
  <si>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</si>
  <si>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</si>
  <si>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</si>
  <si>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</si>
  <si>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</si>
  <si>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</si>
  <si>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</si>
  <si>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</si>
  <si>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</si>
  <si>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</si>
  <si>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</si>
  <si>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</si>
  <si>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</si>
  <si>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</si>
  <si>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</si>
  <si>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</si>
  <si>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</si>
  <si>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</si>
  <si>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</si>
  <si>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</si>
  <si>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</si>
  <si>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</si>
  <si>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</si>
  <si>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</si>
  <si>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</si>
  <si>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</si>
  <si>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</si>
  <si>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</si>
  <si>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</si>
  <si>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</si>
  <si>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</si>
  <si>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</si>
  <si>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</si>
  <si>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</si>
  <si>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</si>
  <si>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</si>
  <si>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</si>
  <si>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</si>
  <si>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</si>
  <si>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</si>
  <si>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</si>
  <si>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</si>
  <si>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</si>
  <si>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</si>
  <si>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</si>
  <si>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</si>
  <si>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</si>
  <si>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</si>
  <si>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</si>
  <si>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</si>
  <si>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</si>
  <si>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</si>
  <si>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</si>
  <si>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</si>
  <si>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</si>
  <si>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</si>
  <si>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</si>
  <si>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</si>
  <si>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</si>
  <si>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</si>
  <si>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</si>
  <si>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</si>
  <si>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</si>
  <si>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</si>
  <si>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</si>
  <si>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</si>
  <si>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</si>
  <si>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</si>
  <si>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</si>
  <si>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</si>
  <si>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</si>
  <si>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</si>
  <si>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</si>
  <si>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</si>
  <si>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</si>
  <si>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</si>
  <si>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</si>
  <si>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</si>
  <si>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</si>
  <si>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</si>
  <si>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</si>
  <si>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</si>
  <si>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</si>
  <si>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</si>
  <si>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</si>
  <si>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</si>
  <si>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</si>
  <si>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</si>
  <si>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</si>
  <si>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</si>
  <si>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</si>
  <si>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</si>
  <si>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</si>
  <si>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</si>
  <si>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</si>
  <si>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</si>
  <si>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</si>
  <si>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</si>
  <si>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</si>
  <si>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</si>
  <si>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</si>
  <si>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</si>
  <si>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</si>
  <si>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</si>
  <si>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</si>
  <si>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</si>
  <si>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</si>
  <si>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</si>
  <si>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</si>
  <si>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</si>
  <si>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</si>
  <si>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</si>
  <si>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</si>
  <si>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</si>
  <si>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</si>
  <si>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</si>
  <si>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</si>
  <si>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</si>
  <si>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</si>
  <si>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</si>
  <si>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</si>
  <si>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</si>
  <si>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</si>
  <si>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</si>
  <si>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</si>
  <si>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</si>
  <si>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</si>
  <si>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</si>
  <si>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</si>
  <si>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</si>
  <si>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</si>
  <si>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</si>
  <si>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</si>
  <si>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</si>
  <si>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</si>
  <si>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</si>
  <si>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</si>
  <si>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</si>
  <si>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</si>
  <si>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</si>
  <si>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</si>
  <si>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</si>
  <si>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</si>
  <si>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</si>
  <si>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</si>
  <si>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</si>
  <si>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</si>
  <si>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</si>
  <si>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</si>
  <si>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</si>
  <si>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</si>
  <si>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</si>
  <si>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</si>
  <si>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</si>
  <si>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</si>
  <si>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</si>
  <si>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</si>
  <si>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</si>
  <si>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</si>
  <si>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</si>
  <si>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</si>
  <si>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</si>
  <si>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</si>
  <si>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</si>
  <si>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</si>
  <si>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</si>
  <si>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</si>
  <si>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</si>
  <si>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</si>
  <si>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</si>
  <si>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</si>
  <si>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</si>
  <si>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</si>
  <si>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</si>
  <si>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</si>
  <si>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</si>
  <si>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</si>
  <si>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</si>
  <si>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</si>
  <si>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</si>
  <si>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</si>
  <si>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</si>
  <si>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</si>
  <si>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</si>
  <si>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</si>
  <si>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</si>
  <si>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</si>
  <si>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</si>
  <si>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</si>
  <si>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</si>
  <si>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</si>
  <si>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</si>
  <si>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</si>
  <si>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</si>
  <si>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</si>
  <si>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</si>
  <si>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</si>
  <si>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</si>
  <si>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</si>
  <si>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</si>
  <si>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</si>
  <si>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</si>
  <si>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</si>
  <si>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</si>
  <si>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</si>
  <si>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</si>
  <si>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</si>
  <si>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</si>
  <si>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</si>
  <si>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</si>
  <si>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</si>
  <si>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</si>
  <si>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</si>
  <si>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</si>
  <si>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</si>
  <si>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</si>
  <si>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</si>
  <si>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</si>
  <si>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</si>
  <si>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</si>
  <si>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</si>
  <si>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</si>
  <si>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</si>
  <si>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</si>
  <si>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</si>
  <si>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</si>
  <si>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</si>
  <si>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</si>
  <si>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</si>
  <si>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</si>
  <si>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</si>
  <si>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</si>
  <si>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</si>
  <si>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</si>
  <si>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</si>
  <si>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</si>
  <si>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</si>
  <si>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</si>
  <si>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</si>
  <si>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</si>
  <si>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</si>
  <si>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</si>
  <si>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</si>
  <si>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</si>
  <si>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</si>
  <si>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</si>
  <si>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</si>
  <si>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</si>
  <si>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</si>
  <si>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</si>
  <si>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</si>
  <si>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</si>
  <si>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</si>
  <si>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</si>
  <si>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</si>
  <si>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</si>
  <si>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</si>
  <si>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</si>
  <si>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</si>
  <si>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</si>
  <si>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</si>
  <si>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</si>
  <si>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</si>
  <si>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</si>
  <si>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</si>
  <si>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</si>
  <si>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</si>
  <si>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</si>
  <si>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</si>
  <si>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</si>
  <si>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</si>
  <si>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</si>
  <si>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</si>
  <si>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</si>
  <si>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</si>
  <si>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</si>
  <si>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</si>
  <si>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</si>
  <si>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</si>
  <si>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</si>
  <si>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</si>
  <si>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</si>
  <si>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</si>
  <si>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</si>
  <si>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</si>
  <si>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</si>
  <si>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</si>
  <si>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</si>
  <si>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</si>
  <si>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</si>
  <si>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</si>
  <si>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</si>
  <si>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</si>
  <si>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</si>
  <si>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</si>
  <si>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</si>
  <si>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</si>
  <si>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</si>
  <si>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</si>
  <si>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</si>
  <si>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</si>
  <si>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</si>
  <si>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</si>
  <si>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</si>
  <si>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</si>
  <si>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</si>
  <si>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</si>
  <si>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</si>
  <si>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</si>
  <si>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</si>
  <si>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</si>
  <si>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</si>
  <si>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</si>
  <si>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</si>
  <si>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</si>
  <si>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</si>
  <si>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</si>
  <si>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</si>
  <si>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</si>
  <si>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</si>
  <si>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</si>
  <si>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</si>
  <si>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</si>
  <si>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</si>
  <si>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</si>
  <si>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</si>
  <si>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</si>
  <si>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</si>
  <si>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</si>
  <si>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</si>
  <si>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</si>
  <si>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</si>
  <si>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</si>
  <si>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</si>
  <si>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</si>
  <si>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</si>
  <si>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</si>
  <si>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</si>
  <si>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</si>
  <si>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</si>
  <si>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</si>
  <si>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</si>
  <si>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</si>
  <si>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</si>
  <si>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</si>
  <si>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</si>
  <si>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</si>
  <si>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</si>
  <si>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</si>
  <si>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</si>
  <si>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</si>
  <si>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</si>
  <si>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</si>
  <si>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</si>
  <si>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</si>
  <si>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</si>
  <si>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</si>
  <si>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</si>
  <si>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</si>
  <si>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</si>
  <si>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</si>
  <si>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</si>
  <si>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</si>
  <si>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</si>
  <si>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</si>
  <si>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</si>
  <si>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</si>
  <si>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</si>
  <si>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</si>
  <si>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</si>
  <si>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</si>
  <si>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</si>
  <si>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</si>
  <si>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</si>
  <si>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</si>
  <si>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</si>
  <si>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</si>
  <si>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</si>
  <si>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</si>
  <si>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</si>
  <si>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</si>
  <si>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</si>
  <si>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</si>
  <si>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</si>
  <si>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</si>
  <si>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</si>
  <si>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</si>
  <si>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</si>
  <si>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</si>
  <si>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</si>
  <si>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</si>
  <si>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</si>
  <si>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</si>
  <si>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</si>
  <si>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</si>
  <si>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</si>
  <si>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</si>
  <si>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</si>
  <si>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</si>
  <si>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</si>
  <si>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</si>
  <si>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</si>
  <si>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</si>
  <si>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</si>
  <si>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</si>
  <si>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</si>
  <si>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</si>
  <si>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</si>
  <si>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</si>
  <si>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</si>
  <si>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</si>
  <si>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</si>
  <si>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</si>
  <si>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</si>
  <si>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</si>
  <si>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</si>
  <si>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</si>
  <si>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</si>
  <si>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</si>
  <si>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</si>
  <si>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</si>
  <si>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</si>
  <si>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</si>
  <si>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</si>
  <si>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</si>
  <si>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</si>
  <si>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</si>
  <si>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</si>
  <si>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</si>
  <si>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</si>
  <si>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</si>
  <si>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</si>
  <si>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</si>
  <si>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</si>
  <si>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</si>
  <si>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</si>
  <si>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</si>
  <si>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</si>
  <si>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</si>
  <si>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</si>
  <si>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</si>
  <si>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</si>
  <si>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</si>
  <si>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</si>
  <si>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</si>
  <si>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</si>
  <si>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</si>
  <si>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</si>
  <si>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</si>
  <si>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</si>
  <si>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</si>
  <si>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</si>
  <si>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</si>
  <si>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</si>
  <si>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</si>
  <si>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</si>
  <si>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</si>
  <si>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</si>
  <si>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</si>
  <si>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</si>
  <si>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</si>
  <si>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</si>
  <si>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</si>
  <si>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</si>
  <si>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</si>
  <si>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</si>
  <si>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</si>
  <si>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</si>
  <si>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</si>
  <si>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</si>
  <si>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</si>
  <si>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</si>
  <si>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</si>
  <si>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</si>
  <si>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</si>
  <si>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</si>
  <si>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</si>
  <si>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</si>
  <si>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</si>
  <si>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</si>
  <si>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</si>
  <si>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</si>
  <si>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</si>
  <si>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</si>
  <si>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</si>
  <si>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</si>
  <si>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</si>
  <si>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</si>
  <si>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</si>
  <si>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</si>
  <si>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</si>
  <si>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</si>
  <si>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</si>
  <si>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</si>
  <si>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</si>
  <si>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</si>
  <si>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</si>
  <si>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</si>
  <si>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</si>
  <si>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</si>
  <si>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</si>
  <si>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</si>
  <si>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</si>
  <si>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</si>
  <si>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</si>
  <si>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</si>
  <si>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</si>
  <si>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</si>
  <si>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</si>
  <si>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</si>
  <si>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</si>
  <si>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</si>
  <si>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</si>
  <si>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</si>
  <si>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</si>
  <si>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</si>
  <si>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</si>
  <si>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</si>
  <si>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</si>
  <si>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</si>
  <si>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</si>
  <si>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</si>
  <si>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</si>
  <si>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</si>
  <si>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</si>
  <si>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</si>
  <si>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</si>
  <si>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</si>
  <si>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</si>
  <si>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</si>
  <si>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</si>
  <si>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</si>
  <si>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</si>
  <si>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</si>
  <si>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</si>
  <si>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</si>
  <si>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</si>
  <si>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</si>
  <si>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</si>
  <si>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</si>
  <si>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</si>
  <si>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</si>
  <si>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</si>
  <si>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</si>
  <si>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</si>
  <si>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</si>
  <si>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</si>
  <si>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</si>
  <si>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</si>
  <si>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</si>
  <si>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</si>
  <si>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</si>
  <si>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</si>
  <si>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</si>
  <si>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</si>
  <si>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</si>
  <si>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</si>
  <si>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</si>
  <si>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</si>
  <si>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</si>
  <si>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</si>
  <si>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</si>
  <si>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</si>
  <si>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</si>
  <si>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</si>
  <si>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</si>
  <si>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</si>
  <si>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</si>
  <si>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</si>
  <si>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</si>
  <si>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</si>
  <si>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</si>
  <si>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</si>
  <si>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</si>
  <si>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</si>
  <si>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</si>
  <si>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</si>
  <si>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</si>
  <si>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</si>
  <si>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</si>
  <si>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</si>
  <si>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</si>
  <si>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</si>
  <si>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</si>
  <si>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</si>
  <si>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</si>
  <si>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</si>
  <si>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</si>
  <si>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</si>
  <si>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</si>
  <si>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</si>
  <si>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</si>
  <si>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</si>
  <si>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</si>
  <si>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</si>
  <si>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</si>
  <si>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</si>
  <si>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</si>
  <si>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</si>
  <si>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</si>
  <si>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</si>
  <si>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</si>
  <si>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</si>
  <si>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</si>
  <si>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</si>
  <si>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</si>
  <si>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</si>
  <si>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</si>
  <si>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</si>
  <si>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</si>
  <si>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</si>
  <si>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</si>
  <si>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</si>
  <si>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</si>
  <si>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</si>
  <si>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</si>
  <si>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</si>
  <si>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</si>
  <si>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</si>
  <si>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</si>
  <si>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</si>
  <si>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</si>
  <si>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</si>
  <si>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</si>
  <si>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</si>
  <si>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</si>
  <si>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</si>
  <si>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</si>
  <si>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</si>
  <si>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</si>
  <si>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</si>
  <si>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</si>
  <si>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</si>
  <si>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</si>
  <si>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</si>
  <si>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</si>
  <si>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</si>
  <si>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</si>
  <si>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</si>
  <si>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</si>
  <si>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</si>
  <si>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</si>
  <si>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</si>
  <si>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</si>
  <si>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</si>
  <si>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</si>
  <si>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</si>
  <si>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</si>
  <si>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</si>
  <si>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</si>
  <si>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</si>
  <si>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</si>
  <si>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</si>
  <si>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</si>
  <si>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</si>
  <si>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</si>
  <si>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</si>
  <si>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</si>
  <si>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</si>
  <si>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</si>
  <si>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</si>
  <si>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</si>
  <si>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</si>
  <si>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</si>
  <si>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</si>
  <si>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</si>
  <si>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</si>
  <si>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</si>
  <si>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</si>
  <si>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</si>
  <si>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</si>
  <si>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</si>
  <si>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</si>
  <si>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</si>
  <si>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</si>
  <si>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</si>
  <si>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</si>
  <si>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</si>
  <si>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</si>
  <si>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</si>
  <si>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</si>
  <si>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</si>
  <si>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</si>
  <si>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</si>
  <si>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</si>
  <si>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</si>
  <si>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</si>
  <si>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</si>
  <si>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</si>
  <si>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</si>
  <si>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</si>
  <si>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</si>
  <si>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</si>
  <si>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</si>
  <si>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</si>
  <si>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</si>
  <si>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</si>
  <si>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</si>
  <si>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</si>
  <si>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</si>
  <si>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</si>
  <si>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</si>
  <si>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</si>
  <si>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</si>
  <si>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</si>
  <si>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</si>
  <si>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</si>
  <si>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</si>
  <si>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</si>
  <si>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</si>
  <si>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</si>
  <si>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</si>
  <si>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</si>
  <si>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</si>
  <si>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</si>
  <si>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</si>
  <si>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</si>
  <si>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</si>
  <si>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</si>
  <si>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</si>
  <si>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</si>
  <si>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</si>
  <si>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</si>
  <si>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</si>
  <si>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</si>
  <si>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</si>
  <si>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</si>
  <si>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</si>
  <si>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</si>
  <si>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</si>
  <si>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</si>
  <si>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</si>
  <si>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</si>
  <si>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</si>
  <si>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</si>
  <si>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</si>
  <si>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</si>
  <si>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</si>
  <si>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</si>
  <si>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</si>
  <si>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</si>
  <si>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</si>
  <si>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</si>
  <si>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</si>
  <si>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</si>
  <si>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</si>
  <si>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</si>
  <si>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</si>
  <si>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</si>
  <si>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</si>
  <si>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</si>
  <si>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</si>
  <si>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</si>
  <si>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</si>
  <si>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</si>
  <si>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</si>
  <si>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</si>
  <si>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</si>
  <si>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</si>
  <si>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</si>
  <si>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</si>
  <si>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</si>
  <si>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</si>
  <si>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</si>
  <si>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</si>
  <si>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</si>
  <si>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</si>
  <si>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</si>
  <si>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</si>
  <si>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</si>
  <si>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</si>
  <si>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</si>
  <si>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</si>
  <si>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</si>
  <si>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</si>
  <si>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</si>
  <si>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</si>
  <si>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</si>
  <si>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</si>
  <si>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</si>
  <si>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</si>
  <si>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</si>
  <si>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</si>
  <si>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</si>
  <si>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</si>
  <si>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</si>
  <si>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</si>
  <si>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</si>
  <si>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</si>
  <si>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</si>
  <si>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</si>
  <si>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</si>
  <si>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</si>
  <si>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</si>
  <si>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</si>
  <si>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</si>
  <si>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</si>
  <si>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</si>
  <si>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</si>
  <si>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</si>
  <si>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</si>
  <si>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</si>
  <si>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</si>
  <si>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</si>
  <si>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</si>
  <si>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</si>
  <si>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</si>
  <si>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</si>
  <si>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</si>
  <si>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</si>
  <si>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</si>
  <si>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</si>
  <si>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</si>
  <si>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</si>
  <si>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</si>
  <si>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</si>
  <si>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</si>
  <si>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</si>
  <si>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</si>
  <si>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</si>
  <si>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</si>
  <si>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</si>
  <si>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</si>
  <si>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</si>
  <si>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</si>
  <si>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</si>
  <si>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</si>
  <si>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</si>
  <si>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</si>
  <si>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</si>
  <si>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</si>
  <si>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</si>
  <si>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</si>
  <si>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</si>
  <si>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</si>
  <si>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</si>
  <si>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</si>
  <si>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</si>
  <si>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</si>
  <si>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</si>
  <si>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</si>
  <si>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</si>
  <si>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</si>
  <si>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</si>
  <si>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</si>
  <si>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</si>
  <si>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</si>
  <si>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</si>
  <si>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</si>
  <si>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</si>
  <si>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</si>
  <si>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</si>
  <si>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</si>
  <si>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</si>
  <si>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</si>
  <si>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</si>
  <si>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</si>
  <si>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</si>
  <si>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</si>
  <si>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</si>
  <si>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</si>
  <si>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</si>
  <si>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</si>
  <si>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</si>
  <si>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</si>
  <si>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</si>
  <si>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</si>
  <si>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</si>
  <si>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</si>
  <si>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</si>
  <si>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</si>
  <si>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</si>
  <si>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</si>
  <si>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</si>
  <si>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</si>
  <si>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</si>
  <si>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</si>
  <si>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</si>
  <si>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</si>
  <si>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</si>
  <si>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</si>
  <si>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</si>
  <si>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</si>
  <si>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</si>
  <si>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</si>
  <si>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</si>
  <si>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</si>
  <si>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</si>
  <si>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</si>
  <si>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</si>
  <si>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</si>
  <si>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</si>
  <si>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</si>
  <si>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</si>
  <si>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</si>
  <si>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</si>
  <si>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</si>
  <si>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</si>
  <si>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</si>
  <si>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</si>
  <si>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</si>
  <si>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</si>
  <si>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</si>
  <si>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</si>
  <si>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</si>
  <si>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</si>
  <si>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</si>
  <si>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</si>
  <si>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</si>
  <si>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</si>
  <si>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</si>
  <si>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</si>
  <si>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</si>
  <si>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</si>
  <si>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</si>
  <si>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</si>
  <si>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</si>
  <si>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</si>
  <si>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</si>
  <si>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</si>
  <si>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</si>
  <si>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</si>
  <si>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</si>
  <si>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</si>
  <si>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</si>
  <si>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</si>
  <si>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</si>
  <si>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</si>
  <si>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</si>
  <si>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</si>
  <si>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</si>
  <si>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</si>
  <si>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</si>
  <si>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</si>
  <si>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</si>
  <si>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</si>
  <si>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</si>
  <si>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</si>
  <si>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</si>
  <si>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</si>
  <si>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</si>
  <si>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</si>
  <si>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</si>
  <si>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</si>
  <si>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</si>
  <si>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</si>
  <si>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</si>
  <si>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</si>
  <si>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</si>
  <si>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</si>
  <si>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</si>
  <si>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</si>
  <si>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</si>
  <si>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</si>
  <si>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</si>
  <si>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</si>
  <si>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</si>
  <si>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</si>
  <si>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</si>
  <si>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</si>
  <si>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</si>
  <si>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</si>
  <si>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</si>
  <si>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</si>
  <si>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</si>
  <si>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</si>
  <si>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</si>
  <si>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</si>
  <si>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</si>
  <si>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</si>
  <si>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</si>
  <si>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</si>
  <si>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</si>
  <si>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</si>
  <si>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</si>
  <si>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</si>
  <si>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</si>
  <si>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</si>
  <si>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</si>
  <si>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</si>
  <si>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</si>
  <si>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</si>
  <si>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</si>
  <si>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</si>
  <si>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</si>
  <si>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</si>
  <si>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</si>
  <si>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</si>
  <si>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</si>
  <si>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</si>
  <si>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</si>
  <si>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</si>
  <si>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</si>
  <si>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</si>
  <si>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</si>
  <si>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</si>
  <si>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</si>
  <si>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</si>
  <si>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</si>
  <si>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</si>
  <si>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</si>
  <si>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</si>
  <si>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</si>
  <si>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</si>
  <si>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</si>
  <si>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</si>
  <si>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</si>
  <si>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</si>
  <si>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</si>
  <si>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</si>
  <si>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</si>
  <si>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</si>
  <si>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</si>
  <si>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</si>
  <si>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</si>
  <si>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</si>
  <si>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</si>
  <si>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</si>
  <si>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</si>
  <si>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</si>
  <si>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</si>
  <si>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</si>
  <si>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</si>
  <si>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</si>
  <si>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</si>
  <si>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</si>
  <si>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</si>
  <si>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</si>
  <si>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</si>
  <si>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</si>
  <si>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</si>
  <si>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</si>
  <si>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</si>
  <si>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</si>
  <si>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</si>
  <si>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</si>
  <si>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</si>
  <si>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</si>
  <si>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</si>
  <si>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</si>
  <si>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</si>
  <si>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</si>
  <si>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</si>
  <si>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</si>
  <si>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</si>
  <si>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</si>
  <si>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</si>
  <si>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</si>
  <si>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</si>
  <si>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</si>
  <si>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</si>
  <si>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</si>
  <si>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</si>
  <si>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</si>
  <si>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</si>
  <si>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</si>
  <si>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</si>
  <si>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</si>
  <si>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</si>
  <si>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</si>
  <si>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</si>
  <si>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</si>
  <si>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</si>
  <si>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</si>
  <si>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</si>
  <si>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</si>
  <si>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</si>
  <si>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</si>
  <si>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</si>
  <si>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</si>
  <si>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</si>
  <si>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</si>
  <si>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</si>
  <si>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</si>
  <si>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</si>
  <si>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</si>
  <si>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</si>
  <si>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</si>
  <si>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</si>
  <si>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</si>
  <si>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</si>
  <si>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</si>
  <si>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</si>
  <si>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</si>
  <si>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</si>
  <si>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</si>
  <si>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</si>
  <si>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</si>
  <si>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</si>
  <si>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</si>
  <si>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</si>
  <si>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</si>
  <si>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</si>
  <si>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</si>
  <si>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</si>
  <si>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</si>
  <si>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</si>
  <si>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</si>
  <si>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</si>
  <si>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</si>
  <si>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</si>
  <si>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</si>
  <si>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</si>
  <si>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</si>
  <si>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</si>
  <si>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</si>
  <si>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</si>
  <si>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</si>
  <si>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</si>
  <si>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</si>
  <si>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</si>
  <si>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</si>
  <si>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</si>
  <si>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</si>
  <si>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</si>
  <si>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</si>
  <si>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</si>
  <si>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</si>
  <si>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</si>
  <si>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</si>
  <si>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</si>
  <si>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</si>
  <si>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</si>
  <si>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</si>
  <si>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</si>
  <si>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</si>
  <si>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</si>
  <si>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</si>
  <si>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</si>
  <si>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</si>
  <si>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</si>
  <si>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</si>
  <si>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</si>
  <si>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</si>
  <si>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</si>
  <si>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</si>
  <si>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</si>
  <si>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</si>
  <si>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</si>
  <si>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</si>
  <si>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</si>
  <si>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</si>
  <si>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</si>
  <si>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</si>
  <si>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</si>
  <si>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</si>
  <si>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</si>
  <si>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</si>
  <si>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</si>
  <si>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</si>
  <si>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</si>
  <si>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</si>
  <si>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</si>
  <si>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</si>
  <si>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</si>
  <si>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</si>
  <si>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</si>
  <si>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</si>
  <si>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</si>
  <si>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</si>
  <si>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</si>
  <si>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</si>
  <si>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</si>
  <si>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</si>
  <si>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</si>
  <si>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</si>
  <si>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</si>
  <si>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</si>
  <si>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</si>
  <si>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</si>
  <si>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</si>
  <si>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</si>
  <si>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</si>
  <si>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</si>
  <si>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</si>
  <si>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</si>
  <si>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</si>
  <si>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</si>
  <si>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</si>
  <si>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</si>
  <si>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</si>
  <si>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</si>
  <si>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</si>
  <si>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</si>
  <si>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</si>
  <si>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</si>
  <si>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</si>
  <si>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</si>
  <si>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</si>
  <si>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</si>
  <si>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</si>
  <si>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</si>
  <si>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</si>
  <si>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</si>
  <si>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</si>
  <si>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</si>
  <si>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</si>
  <si>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</si>
  <si>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</si>
  <si>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</si>
  <si>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</si>
  <si>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</si>
  <si>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</si>
  <si>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</si>
  <si>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</si>
  <si>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</si>
  <si>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</si>
  <si>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</si>
  <si>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</si>
  <si>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</si>
  <si>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</si>
  <si>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</si>
  <si>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</si>
  <si>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</si>
  <si>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</si>
  <si>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</si>
  <si>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</si>
  <si>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</si>
  <si>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</si>
  <si>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</si>
  <si>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</si>
  <si>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</si>
  <si>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</si>
  <si>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</si>
  <si>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</si>
  <si>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</si>
  <si>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</si>
  <si>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</si>
  <si>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</si>
  <si>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</si>
  <si>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</si>
  <si>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</si>
  <si>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</si>
  <si>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</si>
  <si>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</si>
  <si>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</si>
  <si>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</si>
  <si>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</si>
  <si>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</si>
  <si>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</si>
  <si>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</si>
  <si>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</si>
  <si>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</si>
  <si>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</si>
  <si>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</si>
  <si>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</si>
  <si>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</si>
  <si>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</si>
  <si>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</si>
  <si>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</si>
  <si>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</si>
  <si>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</si>
  <si>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</si>
  <si>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</si>
  <si>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</si>
  <si>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</si>
  <si>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</si>
  <si>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</si>
  <si>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</si>
  <si>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</si>
  <si>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</si>
  <si>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</si>
  <si>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</si>
  <si>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</si>
  <si>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</si>
  <si>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</si>
  <si>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</si>
  <si>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</si>
  <si>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</si>
  <si>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</si>
  <si>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</si>
  <si>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</si>
  <si>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</si>
  <si>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</si>
  <si>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</si>
  <si>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</si>
  <si>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</si>
  <si>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</si>
  <si>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</si>
  <si>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</si>
  <si>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</si>
  <si>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</si>
  <si>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</si>
  <si>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</si>
  <si>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</si>
  <si>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</si>
  <si>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</si>
  <si>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</si>
  <si>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</si>
  <si>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</si>
  <si>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</si>
  <si>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</si>
  <si>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</si>
  <si>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</si>
  <si>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</si>
  <si>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</si>
  <si>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</si>
  <si>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</si>
  <si>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</si>
  <si>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</si>
  <si>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</si>
  <si>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</si>
  <si>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</si>
  <si>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</si>
  <si>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</si>
  <si>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</si>
  <si>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</si>
  <si>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</si>
  <si>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</si>
  <si>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</si>
  <si>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</si>
  <si>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</si>
  <si>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</si>
  <si>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</si>
  <si>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</si>
  <si>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</si>
  <si>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</si>
  <si>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</si>
  <si>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</si>
  <si>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</si>
  <si>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</si>
  <si>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</si>
  <si>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</si>
  <si>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</si>
  <si>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</si>
  <si>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</si>
  <si>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</si>
  <si>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</si>
  <si>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</si>
  <si>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</si>
  <si>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</si>
  <si>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</si>
  <si>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</si>
  <si>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</si>
  <si>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</si>
  <si>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</si>
  <si>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</si>
  <si>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</si>
  <si>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</si>
  <si>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</si>
  <si>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</si>
  <si>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</si>
  <si>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</si>
  <si>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</si>
  <si>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</si>
  <si>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</si>
  <si>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</si>
  <si>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</si>
  <si>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</si>
  <si>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</si>
  <si>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</si>
  <si>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</si>
  <si>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</si>
  <si>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</si>
  <si>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</si>
  <si>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</si>
  <si>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</si>
  <si>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</si>
  <si>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</si>
  <si>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</si>
  <si>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</si>
  <si>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</si>
  <si>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</si>
  <si>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</si>
  <si>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</si>
  <si>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</si>
  <si>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</si>
  <si>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</si>
  <si>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</si>
  <si>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</si>
  <si>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</si>
  <si>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</si>
  <si>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</si>
  <si>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</si>
  <si>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</si>
  <si>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</si>
  <si>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</si>
  <si>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</si>
  <si>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</si>
  <si>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</si>
  <si>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</si>
  <si>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</si>
  <si>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</si>
  <si>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</si>
  <si>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</si>
  <si>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</si>
  <si>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</si>
  <si>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</si>
  <si>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</si>
  <si>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</si>
  <si>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</si>
  <si>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</si>
  <si>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</si>
  <si>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</si>
  <si>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</si>
  <si>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</si>
  <si>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</si>
  <si>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</si>
  <si>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</si>
  <si>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</si>
  <si>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</si>
  <si>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</si>
  <si>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</si>
  <si>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</si>
  <si>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</si>
  <si>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</si>
  <si>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</si>
  <si>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</si>
  <si>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</si>
  <si>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</si>
  <si>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</si>
  <si>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</si>
  <si>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</si>
  <si>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</si>
  <si>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</si>
  <si>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</si>
  <si>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</si>
  <si>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</si>
  <si>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</si>
  <si>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</si>
  <si>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</si>
  <si>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</si>
  <si>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</si>
  <si>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</si>
  <si>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</si>
  <si>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</si>
  <si>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</si>
  <si>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</si>
  <si>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</si>
  <si>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</si>
  <si>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</si>
  <si>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</si>
  <si>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</si>
  <si>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</si>
  <si>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</si>
  <si>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</si>
  <si>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</si>
  <si>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</si>
  <si>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</si>
  <si>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</si>
  <si>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</si>
  <si>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</si>
  <si>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</si>
  <si>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</si>
  <si>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</si>
  <si>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</si>
  <si>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</si>
  <si>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</si>
  <si>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</si>
  <si>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</si>
  <si>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</si>
  <si>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</si>
  <si>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</si>
  <si>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</si>
  <si>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</si>
  <si>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</si>
  <si>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</si>
  <si>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</si>
  <si>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</si>
  <si>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</si>
  <si>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</si>
  <si>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</si>
  <si>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</si>
  <si>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</si>
  <si>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</si>
  <si>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</si>
  <si>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</si>
  <si>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</si>
  <si>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</si>
  <si>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</si>
  <si>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</si>
  <si>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</si>
  <si>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</si>
  <si>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</si>
  <si>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</si>
  <si>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</si>
  <si>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</si>
  <si>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</si>
  <si>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</si>
  <si>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</si>
  <si>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</si>
  <si>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</si>
  <si>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</si>
  <si>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</si>
  <si>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</si>
  <si>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</si>
  <si>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</si>
  <si>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</si>
  <si>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</si>
  <si>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</si>
  <si>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</si>
  <si>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</si>
  <si>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</si>
  <si>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</si>
  <si>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</si>
  <si>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</si>
  <si>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</si>
  <si>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</si>
  <si>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</si>
  <si>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</si>
  <si>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</si>
  <si>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</si>
  <si>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</si>
  <si>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</si>
  <si>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</si>
  <si>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</si>
  <si>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</si>
  <si>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</si>
  <si>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</si>
  <si>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</si>
  <si>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</si>
  <si>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</si>
  <si>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</si>
  <si>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</si>
  <si>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</si>
  <si>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</si>
  <si>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</si>
  <si>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</si>
  <si>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</si>
  <si>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</si>
  <si>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</si>
  <si>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</si>
  <si>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</si>
  <si>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</si>
  <si>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</si>
  <si>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</si>
  <si>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</si>
  <si>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</si>
  <si>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</si>
  <si>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</si>
  <si>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</si>
  <si>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</si>
  <si>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</si>
  <si>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</si>
  <si>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</si>
  <si>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</si>
  <si>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</si>
  <si>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</si>
  <si>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</si>
  <si>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</si>
  <si>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</si>
  <si>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</si>
  <si>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</si>
  <si>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</si>
  <si>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</si>
  <si>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</si>
  <si>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</si>
  <si>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</si>
  <si>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</si>
  <si>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</si>
  <si>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</si>
  <si>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</si>
  <si>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</si>
  <si>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</si>
  <si>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</si>
  <si>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</si>
  <si>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</si>
  <si>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</si>
  <si>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</si>
  <si>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</si>
  <si>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</si>
  <si>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</si>
  <si>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</si>
  <si>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</si>
  <si>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</si>
  <si>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</si>
  <si>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</si>
  <si>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</si>
  <si>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</si>
  <si>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</si>
  <si>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</si>
  <si>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</si>
  <si>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</si>
  <si>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</si>
  <si>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</si>
  <si>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</si>
  <si>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</si>
  <si>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</si>
  <si>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</si>
  <si>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</si>
  <si>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</si>
  <si>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</si>
  <si>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</si>
  <si>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</si>
  <si>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</si>
  <si>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</si>
  <si>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</si>
  <si>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</si>
  <si>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</si>
  <si>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</si>
  <si>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</si>
  <si>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</si>
  <si>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</si>
  <si>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</si>
  <si>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</si>
  <si>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</si>
  <si>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</si>
  <si>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</si>
  <si>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</si>
  <si>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</si>
  <si>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</si>
  <si>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</si>
  <si>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</si>
  <si>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</si>
  <si>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</si>
  <si>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</si>
  <si>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</si>
  <si>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</si>
  <si>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</si>
  <si>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</si>
  <si>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</si>
  <si>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</si>
  <si>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</si>
  <si>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</si>
  <si>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</si>
  <si>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</si>
  <si>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</si>
  <si>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</si>
  <si>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</si>
  <si>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</si>
  <si>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</si>
  <si>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</si>
  <si>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</si>
  <si>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</si>
  <si>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</si>
  <si>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</si>
  <si>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</si>
  <si>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</si>
  <si>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</si>
  <si>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</si>
  <si>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</si>
  <si>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</si>
  <si>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</si>
  <si>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</si>
  <si>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</si>
  <si>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</si>
  <si>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</si>
  <si>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</si>
  <si>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</si>
  <si>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</si>
  <si>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</si>
  <si>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</si>
  <si>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</si>
  <si>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</si>
  <si>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</si>
  <si>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</si>
  <si>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</si>
  <si>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</si>
  <si>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</si>
  <si>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</si>
  <si>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</si>
  <si>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</si>
  <si>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</si>
  <si>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</si>
  <si>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</si>
  <si>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</si>
  <si>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</si>
  <si>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</si>
  <si>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</si>
  <si>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</si>
  <si>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</si>
  <si>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</si>
  <si>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</si>
  <si>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</si>
  <si>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</si>
  <si>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</si>
  <si>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</si>
  <si>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</si>
  <si>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</si>
  <si>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</si>
  <si>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</si>
  <si>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</si>
  <si>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</si>
  <si>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</si>
  <si>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</si>
  <si>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</si>
  <si>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</si>
  <si>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</si>
  <si>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</si>
  <si>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</si>
  <si>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</si>
  <si>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</si>
  <si>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</si>
  <si>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</si>
  <si>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</si>
  <si>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</si>
  <si>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</si>
  <si>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</si>
  <si>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</si>
  <si>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</si>
  <si>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</si>
  <si>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</si>
  <si>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</si>
  <si>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</si>
  <si>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</si>
  <si>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</si>
  <si>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</si>
  <si>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</si>
  <si>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</si>
  <si>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</si>
  <si>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</si>
  <si>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</si>
  <si>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</si>
  <si>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</si>
  <si>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</si>
  <si>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</si>
  <si>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</si>
  <si>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</si>
  <si>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</si>
  <si>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</si>
  <si>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</si>
  <si>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</si>
  <si>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</si>
  <si>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</si>
  <si>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</si>
  <si>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</si>
  <si>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</si>
  <si>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</si>
  <si>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</si>
  <si>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</si>
  <si>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</si>
  <si>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</si>
  <si>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</si>
  <si>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</si>
  <si>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</si>
  <si>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</si>
  <si>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</si>
  <si>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</si>
  <si>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</si>
  <si>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</si>
  <si>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</si>
  <si>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</si>
  <si>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</si>
  <si>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</si>
  <si>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</si>
  <si>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</si>
  <si>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</si>
  <si>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</si>
  <si>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</si>
  <si>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</si>
  <si>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</si>
  <si>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</si>
  <si>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</si>
  <si>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</si>
  <si>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</si>
  <si>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</si>
  <si>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</si>
  <si>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</si>
  <si>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</si>
  <si>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</si>
  <si>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</si>
  <si>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</si>
  <si>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</si>
  <si>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</si>
  <si>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</si>
  <si>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</si>
  <si>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</si>
  <si>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</si>
  <si>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</si>
  <si>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</si>
  <si>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</si>
  <si>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</si>
  <si>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</si>
  <si>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</si>
  <si>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</si>
  <si>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</si>
  <si>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</si>
  <si>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</si>
  <si>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</si>
  <si>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</si>
  <si>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</si>
  <si>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</si>
  <si>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</si>
  <si>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</si>
  <si>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</si>
  <si>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</si>
  <si>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</si>
  <si>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</si>
  <si>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</si>
  <si>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</si>
  <si>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</si>
  <si>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</si>
  <si>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</si>
  <si>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</si>
  <si>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</si>
  <si>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</si>
  <si>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</si>
  <si>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</si>
  <si>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</si>
  <si>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</si>
  <si>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</si>
  <si>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</si>
  <si>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</si>
  <si>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</si>
  <si>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</si>
  <si>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</si>
  <si>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</si>
  <si>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</si>
  <si>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</si>
  <si>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</si>
  <si>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</si>
  <si>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</si>
  <si>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</si>
  <si>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</si>
  <si>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</si>
  <si>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</si>
  <si>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</si>
  <si>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</si>
  <si>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</si>
  <si>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</si>
  <si>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</si>
  <si>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</si>
  <si>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</si>
  <si>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</si>
  <si>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</si>
  <si>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</si>
  <si>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</si>
  <si>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</si>
  <si>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</si>
  <si>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</si>
  <si>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</si>
  <si>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</si>
  <si>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</si>
  <si>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</si>
  <si>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</si>
  <si>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</si>
  <si>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</si>
  <si>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</si>
  <si>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</si>
  <si>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</si>
  <si>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</si>
  <si>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</si>
  <si>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</si>
  <si>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</si>
  <si>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</si>
  <si>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</si>
  <si>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</si>
  <si>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</si>
  <si>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</si>
  <si>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</si>
  <si>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</si>
  <si>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</si>
  <si>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</si>
  <si>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</si>
  <si>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</si>
  <si>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</si>
  <si>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</si>
  <si>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</si>
  <si>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</si>
  <si>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</si>
  <si>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</si>
  <si>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</si>
  <si>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</si>
  <si>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</si>
  <si>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</si>
  <si>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</si>
  <si>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</si>
  <si>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</si>
  <si>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</si>
  <si>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</si>
  <si>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</si>
  <si>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</si>
  <si>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</si>
  <si>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</si>
  <si>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</si>
  <si>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</si>
  <si>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</si>
  <si>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</si>
  <si>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</si>
  <si>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</si>
  <si>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</si>
  <si>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</si>
  <si>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</si>
  <si>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</si>
  <si>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</si>
  <si>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</si>
  <si>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</si>
  <si>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</si>
  <si>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</si>
  <si>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</si>
  <si>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</si>
  <si>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</si>
  <si>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</si>
  <si>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</si>
  <si>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</si>
  <si>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</si>
  <si>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</si>
  <si>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</si>
  <si>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</si>
  <si>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</si>
  <si>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</si>
  <si>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</si>
  <si>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</si>
  <si>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</si>
  <si>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</si>
  <si>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</si>
  <si>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</si>
  <si>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</si>
  <si>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</si>
  <si>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</si>
  <si>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</si>
  <si>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</si>
  <si>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</si>
  <si>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</si>
  <si>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</si>
  <si>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</si>
  <si>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</si>
  <si>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</si>
  <si>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</si>
  <si>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</si>
  <si>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</si>
  <si>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</si>
  <si>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</si>
  <si>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</si>
  <si>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</si>
  <si>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</si>
  <si>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</si>
  <si>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</si>
  <si>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</si>
  <si>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</si>
  <si>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</si>
  <si>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</si>
  <si>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</si>
  <si>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</si>
  <si>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</si>
  <si>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</si>
  <si>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</si>
  <si>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</si>
  <si>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</si>
  <si>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</si>
  <si>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</si>
  <si>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</si>
  <si>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</si>
  <si>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</si>
  <si>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</si>
  <si>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</si>
  <si>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</si>
  <si>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</si>
  <si>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</si>
  <si>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</si>
  <si>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</si>
  <si>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</si>
  <si>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</si>
  <si>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</si>
  <si>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</si>
  <si>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</si>
  <si>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</si>
  <si>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</si>
  <si>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</si>
  <si>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</si>
  <si>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</si>
  <si>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</si>
  <si>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</si>
  <si>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</si>
  <si>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</si>
  <si>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</si>
  <si>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</si>
  <si>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</si>
  <si>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</si>
  <si>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</si>
  <si>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</si>
  <si>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</si>
  <si>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</si>
  <si>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</si>
  <si>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</si>
  <si>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</si>
  <si>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</si>
  <si>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</si>
  <si>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</si>
  <si>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</si>
  <si>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</si>
  <si>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</si>
  <si>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</si>
  <si>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</si>
  <si>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</si>
  <si>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</si>
  <si>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</si>
  <si>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</si>
  <si>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</si>
  <si>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</si>
  <si>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</si>
  <si>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</si>
  <si>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</si>
  <si>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</si>
  <si>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</si>
  <si>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</si>
  <si>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</si>
  <si>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</si>
  <si>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</si>
  <si>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</si>
  <si>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</si>
  <si>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</si>
  <si>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</si>
  <si>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</si>
  <si>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</si>
  <si>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</si>
  <si>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</si>
  <si>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</si>
  <si>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</si>
  <si>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</si>
  <si>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</si>
  <si>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</si>
  <si>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</si>
  <si>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</si>
  <si>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</si>
  <si>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</si>
  <si>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</si>
  <si>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</si>
  <si>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</si>
  <si>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</si>
  <si>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</si>
  <si>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</si>
  <si>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</si>
  <si>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</si>
  <si>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</si>
  <si>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</si>
  <si>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</si>
  <si>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</si>
  <si>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</si>
  <si>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</si>
  <si>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</si>
  <si>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</si>
  <si>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</si>
  <si>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</si>
  <si>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</si>
  <si>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</si>
  <si>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</si>
  <si>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</si>
  <si>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</si>
  <si>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</si>
  <si>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</si>
  <si>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</si>
  <si>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</si>
  <si>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</si>
  <si>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</si>
  <si>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</si>
  <si>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</si>
  <si>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</si>
  <si>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</si>
  <si>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</si>
  <si>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</si>
  <si>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</si>
  <si>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</si>
  <si>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</si>
  <si>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</si>
  <si>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</si>
  <si>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</si>
  <si>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</si>
  <si>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</si>
  <si>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</si>
  <si>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</si>
  <si>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</si>
  <si>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</si>
  <si>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</si>
  <si>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</si>
  <si>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</si>
  <si>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</si>
  <si>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</si>
  <si>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</si>
  <si>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</si>
  <si>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</si>
  <si>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</si>
  <si>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</si>
  <si>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</si>
  <si>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</si>
  <si>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</si>
  <si>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</si>
  <si>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</si>
  <si>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</si>
  <si>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</si>
  <si>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</si>
  <si>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</si>
  <si>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</si>
  <si>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</si>
  <si>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</si>
  <si>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</si>
  <si>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</si>
  <si>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</si>
  <si>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</si>
  <si>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</si>
  <si>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</si>
  <si>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</si>
  <si>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</si>
  <si>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</si>
  <si>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</si>
  <si>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</si>
  <si>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</si>
  <si>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</si>
  <si>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</si>
  <si>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</si>
  <si>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</si>
  <si>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</si>
  <si>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</si>
  <si>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</si>
  <si>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</si>
  <si>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</si>
  <si>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</si>
  <si>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</si>
  <si>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</si>
  <si>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</si>
  <si>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</si>
  <si>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</si>
  <si>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</si>
  <si>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</si>
  <si>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</si>
  <si>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</si>
  <si>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</si>
  <si>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</si>
  <si>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</si>
  <si>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</si>
  <si>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</si>
  <si>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</si>
  <si>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</si>
  <si>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</si>
  <si>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</si>
  <si>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</si>
  <si>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</si>
  <si>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</si>
  <si>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</si>
  <si>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</si>
  <si>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</si>
  <si>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</si>
  <si>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</si>
  <si>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</si>
  <si>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</si>
  <si>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</si>
  <si>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</si>
  <si>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</si>
  <si>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</si>
  <si>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</si>
  <si>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</si>
  <si>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</si>
  <si>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</si>
  <si>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</si>
  <si>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</si>
  <si>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</si>
  <si>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</si>
  <si>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</si>
  <si>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</si>
  <si>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</si>
  <si>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</si>
  <si>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</si>
  <si>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</si>
  <si>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</si>
  <si>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</si>
  <si>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</si>
  <si>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</si>
  <si>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</si>
  <si>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</si>
  <si>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</si>
  <si>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</si>
  <si>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</si>
  <si>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</si>
  <si>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</si>
  <si>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</si>
  <si>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</si>
  <si>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</si>
  <si>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</si>
  <si>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</si>
  <si>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</si>
  <si>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</si>
  <si>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</si>
  <si>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</si>
  <si>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</si>
  <si>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</si>
  <si>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</si>
  <si>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</si>
  <si>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</si>
  <si>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</si>
  <si>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</si>
  <si>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</si>
  <si>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</si>
  <si>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</si>
  <si>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</si>
  <si>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</si>
  <si>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</si>
  <si>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</si>
  <si>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</si>
  <si>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</si>
  <si>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</si>
  <si>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</si>
  <si>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</si>
  <si>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</si>
  <si>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</si>
  <si>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</si>
  <si>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</si>
  <si>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</si>
  <si>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</si>
  <si>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</si>
  <si>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</si>
  <si>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</si>
  <si>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</si>
  <si>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</si>
  <si>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</si>
  <si>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</si>
  <si>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</si>
  <si>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</si>
  <si>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</si>
  <si>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</si>
  <si>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</si>
  <si>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</si>
  <si>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</si>
  <si>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</si>
  <si>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</si>
  <si>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</si>
  <si>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</si>
  <si>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</si>
  <si>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</si>
  <si>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</si>
  <si>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</si>
  <si>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</si>
  <si>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</si>
  <si>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</si>
  <si>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</si>
  <si>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</si>
  <si>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</si>
  <si>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</si>
  <si>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</si>
  <si>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</si>
  <si>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</si>
  <si>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</si>
  <si>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</si>
  <si>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</si>
  <si>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</si>
  <si>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</si>
  <si>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</si>
  <si>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</si>
  <si>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</si>
  <si>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</si>
  <si>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</si>
  <si>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</si>
  <si>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</si>
  <si>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</si>
  <si>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</si>
  <si>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</si>
  <si>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</si>
  <si>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</si>
  <si>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</si>
  <si>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</si>
  <si>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</si>
  <si>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</si>
  <si>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</si>
  <si>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</si>
  <si>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</si>
  <si>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</si>
  <si>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</si>
  <si>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</si>
  <si>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</si>
  <si>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</si>
  <si>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</si>
  <si>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</si>
  <si>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</si>
  <si>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</si>
  <si>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</si>
  <si>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</si>
  <si>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</si>
  <si>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</si>
  <si>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</si>
  <si>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</si>
  <si>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</si>
  <si>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</si>
  <si>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</si>
  <si>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</si>
  <si>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</si>
  <si>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</si>
  <si>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</si>
  <si>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</si>
  <si>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</si>
  <si>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</si>
  <si>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</si>
  <si>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</si>
  <si>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</si>
  <si>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</si>
  <si>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</si>
  <si>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</si>
  <si>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</si>
  <si>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</si>
  <si>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</si>
  <si>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</si>
  <si>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</si>
  <si>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</si>
  <si>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</si>
  <si>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</si>
  <si>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</si>
  <si>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</si>
  <si>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</si>
  <si>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</si>
  <si>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</si>
  <si>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</si>
  <si>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</si>
  <si>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</si>
  <si>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Unknown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</si>
  <si>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</si>
  <si>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</si>
  <si>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</si>
  <si>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</si>
  <si>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</si>
  <si>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</si>
  <si>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</si>
  <si>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</si>
  <si>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</si>
  <si>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</si>
  <si>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</si>
  <si>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</si>
  <si>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</si>
  <si>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</si>
  <si>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</si>
  <si>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</si>
  <si>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</si>
  <si>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</si>
  <si>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</si>
  <si>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</si>
  <si>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</si>
  <si>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</si>
  <si>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</si>
  <si>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</si>
  <si>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</si>
  <si>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</si>
  <si>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</si>
  <si>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</si>
  <si>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</si>
  <si>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</si>
  <si>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</si>
  <si>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</si>
  <si>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</si>
  <si>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</si>
  <si>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</si>
  <si>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</si>
  <si>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</si>
  <si>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</si>
  <si>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</si>
  <si>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</si>
  <si>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</si>
  <si>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</si>
  <si>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</si>
  <si>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</si>
  <si>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</si>
  <si>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</si>
  <si>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</si>
  <si>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</si>
  <si>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</si>
  <si>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</si>
  <si>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</si>
  <si>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</si>
  <si>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</si>
  <si>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</si>
  <si>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</si>
  <si>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</si>
  <si>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</si>
  <si>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</si>
  <si>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</si>
  <si>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</si>
  <si>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</si>
  <si>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</si>
  <si>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</si>
  <si>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</si>
  <si>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</si>
  <si>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</si>
  <si>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</si>
  <si>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</si>
  <si>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</si>
  <si>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</si>
  <si>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</si>
  <si>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</si>
  <si>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</si>
  <si>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</si>
  <si>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</si>
  <si>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</si>
  <si>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</si>
  <si>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</si>
  <si>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</si>
  <si>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</si>
  <si>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</si>
  <si>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</si>
  <si>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</si>
  <si>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</si>
  <si>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</si>
  <si>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</si>
  <si>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</si>
  <si>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</si>
  <si>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</si>
  <si>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</si>
  <si>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</si>
  <si>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</si>
  <si>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</si>
  <si>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</si>
  <si>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</si>
  <si>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</si>
  <si>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</si>
  <si>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</si>
  <si>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</si>
  <si>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</si>
  <si>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</si>
  <si>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</si>
  <si>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</si>
  <si>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</si>
  <si>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</si>
  <si>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</si>
  <si>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</si>
  <si>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</si>
  <si>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</si>
  <si>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</si>
  <si>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</si>
  <si>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</si>
  <si>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</si>
  <si>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</si>
  <si>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</si>
  <si>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</si>
  <si>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</si>
  <si>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</si>
  <si>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</si>
  <si>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</si>
  <si>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</si>
  <si>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</si>
  <si>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</si>
  <si>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</si>
  <si>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</si>
  <si>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</si>
  <si>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</si>
  <si>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</si>
  <si>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</si>
  <si>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</si>
  <si>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</si>
  <si>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</si>
  <si>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</si>
  <si>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</si>
  <si>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</si>
  <si>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</si>
  <si>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</si>
  <si>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</si>
  <si>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</si>
  <si>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</si>
  <si>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</si>
  <si>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</si>
  <si>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</si>
  <si>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</si>
  <si>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</si>
  <si>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</si>
  <si>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</si>
  <si>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</si>
  <si>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</si>
  <si>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</si>
  <si>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</si>
  <si>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</si>
  <si>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</si>
  <si>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</si>
  <si>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</si>
  <si>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</si>
  <si>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</si>
  <si>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</si>
  <si>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</si>
  <si>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</si>
  <si>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</si>
  <si>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</si>
  <si>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</si>
  <si>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</si>
  <si>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</si>
  <si>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</si>
  <si>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</si>
  <si>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</si>
  <si>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</si>
  <si>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</si>
  <si>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</si>
  <si>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</si>
  <si>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</si>
  <si>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</si>
  <si>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</si>
  <si>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</si>
  <si>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</si>
  <si>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</si>
  <si>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</si>
  <si>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</si>
  <si>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</si>
  <si>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</si>
  <si>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</si>
  <si>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</si>
  <si>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</si>
  <si>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</si>
  <si>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</si>
  <si>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</si>
  <si>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</si>
  <si>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</si>
  <si>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</si>
  <si>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</si>
  <si>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</si>
  <si>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</si>
  <si>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</si>
  <si>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</si>
  <si>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</si>
  <si>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</si>
  <si>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</si>
  <si>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</si>
  <si>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</si>
  <si>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</si>
  <si>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</si>
  <si>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</si>
  <si>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</si>
  <si>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</si>
  <si>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</si>
  <si>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</si>
  <si>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</si>
  <si>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</si>
  <si>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</si>
  <si>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</si>
  <si>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</si>
  <si>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</si>
  <si>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</si>
  <si>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</si>
  <si>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</si>
  <si>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</si>
  <si>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</si>
  <si>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</si>
  <si>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</si>
  <si>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</si>
  <si>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</si>
  <si>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</si>
  <si>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</si>
  <si>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</si>
  <si>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</si>
  <si>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</si>
  <si>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</si>
  <si>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</si>
  <si>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</si>
  <si>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</si>
  <si>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</si>
  <si>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</si>
  <si>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</si>
  <si>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</si>
  <si>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</si>
  <si>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</si>
  <si>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</si>
  <si>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</si>
  <si>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</si>
  <si>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</si>
  <si>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</si>
  <si>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</si>
  <si>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</si>
  <si>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</si>
  <si>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</si>
  <si>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</si>
  <si>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</si>
  <si>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</si>
  <si>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</si>
  <si>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</si>
  <si>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</si>
  <si>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</si>
  <si>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</si>
  <si>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</si>
  <si>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</si>
  <si>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</si>
  <si>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</si>
  <si>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</si>
  <si>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</si>
  <si>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</si>
  <si>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</si>
  <si>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</si>
  <si>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</si>
  <si>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</si>
  <si>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</si>
  <si>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</si>
  <si>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</si>
  <si>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</si>
  <si>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</si>
  <si>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</si>
  <si>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</si>
  <si>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</si>
  <si>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</si>
  <si>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</si>
  <si>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</si>
  <si>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</si>
  <si>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</si>
  <si>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</si>
  <si>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</si>
  <si>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</si>
  <si>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</si>
  <si>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</si>
  <si>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</si>
  <si>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</si>
  <si>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</si>
  <si>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</si>
  <si>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</si>
  <si>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</si>
  <si>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</si>
  <si>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</si>
  <si>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</si>
  <si>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</si>
  <si>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</si>
  <si>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</si>
  <si>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</si>
  <si>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</si>
  <si>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</si>
  <si>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</si>
  <si>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</si>
  <si>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</si>
  <si>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</si>
  <si>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</si>
  <si>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</si>
  <si>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</si>
  <si>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</si>
  <si>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</si>
  <si>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</si>
  <si>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</si>
  <si>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</si>
  <si>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</si>
  <si>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</si>
  <si>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</si>
  <si>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</si>
  <si>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</si>
  <si>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</si>
  <si>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</si>
  <si>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</si>
  <si>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</si>
  <si>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</si>
  <si>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</si>
  <si>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</si>
  <si>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</si>
  <si>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</si>
  <si>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</si>
  <si>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</si>
  <si>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</si>
  <si>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</si>
  <si>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</si>
  <si>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</si>
  <si>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</si>
  <si>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</si>
  <si>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</si>
  <si>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</si>
  <si>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</si>
  <si>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</si>
  <si>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</si>
  <si>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</si>
  <si>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</si>
  <si>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</si>
  <si>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</si>
  <si>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</si>
  <si>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</si>
  <si>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</si>
  <si>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</si>
  <si>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</si>
  <si>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</si>
  <si>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</si>
  <si>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</si>
  <si>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</si>
  <si>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</si>
  <si>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</si>
  <si>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</si>
  <si>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</si>
  <si>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</si>
  <si>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</si>
  <si>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</si>
  <si>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</si>
  <si>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</si>
  <si>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</si>
  <si>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</si>
  <si>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</si>
  <si>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</si>
  <si>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</si>
  <si>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</si>
  <si>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</si>
  <si>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</si>
  <si>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</si>
  <si>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</si>
  <si>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</si>
  <si>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</si>
  <si>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</si>
  <si>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</si>
  <si>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</si>
  <si>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</si>
  <si>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</si>
  <si>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</si>
  <si>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</si>
  <si>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</si>
  <si>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</si>
  <si>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</si>
  <si>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</si>
  <si>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</si>
  <si>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</si>
  <si>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</si>
  <si>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</si>
  <si>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</si>
  <si>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</si>
  <si>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</si>
  <si>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</si>
  <si>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</si>
  <si>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</si>
  <si>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</si>
  <si>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</si>
  <si>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</si>
  <si>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</si>
  <si>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</si>
  <si>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</si>
  <si>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</si>
  <si>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</si>
  <si>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</si>
  <si>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</si>
  <si>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</si>
  <si>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</si>
  <si>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</si>
  <si>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</si>
  <si>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</si>
  <si>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</si>
  <si>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</si>
  <si>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</si>
  <si>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</si>
  <si>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</si>
  <si>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</si>
  <si>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</si>
  <si>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</si>
  <si>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</si>
  <si>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</si>
  <si>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</si>
  <si>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</si>
  <si>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</si>
  <si>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</si>
  <si>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</si>
  <si>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</si>
  <si>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</si>
  <si>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</si>
  <si>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</si>
  <si>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</si>
  <si>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</si>
  <si>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</si>
  <si>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</si>
  <si>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</si>
  <si>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</si>
  <si>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</si>
  <si>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</si>
  <si>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</si>
  <si>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</si>
  <si>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</si>
  <si>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</si>
  <si>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</si>
  <si>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</si>
  <si>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</si>
  <si>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</si>
  <si>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</si>
  <si>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</si>
  <si>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</si>
  <si>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</si>
  <si>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</si>
  <si>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</si>
  <si>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</si>
  <si>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</si>
  <si>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</si>
  <si>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</si>
  <si>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</si>
  <si>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</si>
  <si>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</si>
  <si>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</si>
  <si>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</si>
  <si>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</si>
  <si>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</si>
  <si>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</si>
  <si>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</si>
  <si>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</si>
  <si>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</si>
  <si>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</si>
  <si>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</si>
  <si>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</si>
  <si>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</si>
  <si>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</si>
  <si>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</si>
  <si>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</si>
  <si>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</si>
  <si>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</si>
  <si>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</si>
  <si>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</si>
  <si>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</si>
  <si>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</si>
  <si>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</si>
  <si>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</si>
  <si>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</si>
  <si>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</si>
  <si>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</si>
  <si>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</si>
  <si>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</si>
  <si>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</si>
  <si>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</si>
  <si>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</si>
  <si>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</si>
  <si>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</si>
  <si>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</si>
  <si>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</si>
  <si>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</si>
  <si>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</si>
  <si>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</si>
  <si>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</si>
  <si>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</si>
  <si>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</si>
  <si>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</si>
  <si>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</si>
  <si>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</si>
  <si>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</si>
  <si>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</si>
  <si>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</si>
  <si>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</si>
  <si>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</si>
  <si>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</si>
  <si>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</si>
  <si>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</si>
  <si>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</si>
  <si>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</si>
  <si>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</si>
  <si>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</si>
  <si>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</si>
  <si>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</si>
  <si>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</si>
  <si>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</si>
  <si>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</si>
  <si>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</si>
  <si>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</si>
  <si>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</si>
  <si>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</si>
  <si>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</si>
  <si>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</si>
  <si>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</si>
  <si>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</si>
  <si>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</si>
  <si>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</si>
  <si>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</si>
  <si>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</si>
  <si>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</si>
  <si>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</si>
  <si>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</si>
  <si>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</si>
  <si>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</si>
  <si>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</si>
  <si>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</si>
  <si>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</si>
  <si>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</si>
  <si>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</si>
  <si>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</si>
  <si>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</si>
  <si>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</si>
  <si>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</si>
  <si>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</si>
  <si>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</si>
  <si>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</si>
  <si>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</si>
  <si>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</si>
  <si>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</si>
  <si>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</si>
  <si>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</si>
  <si>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</si>
  <si>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</si>
  <si>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</si>
  <si>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</si>
  <si>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</si>
  <si>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</si>
  <si>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</si>
  <si>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</si>
  <si>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</si>
  <si>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</si>
  <si>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</si>
  <si>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</si>
  <si>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</si>
  <si>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</si>
  <si>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</si>
  <si>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</si>
  <si>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</si>
  <si>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</si>
  <si>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</si>
  <si>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</si>
  <si>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</si>
  <si>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</si>
  <si>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</si>
  <si>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</si>
  <si>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</si>
  <si>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</si>
  <si>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</si>
  <si>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</si>
  <si>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</si>
  <si>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</si>
  <si>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</si>
  <si>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</si>
  <si>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</si>
  <si>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</si>
  <si>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</si>
  <si>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</si>
  <si>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</si>
  <si>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</si>
  <si>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</si>
  <si>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</si>
  <si>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</si>
  <si>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</si>
  <si>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</si>
  <si>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</si>
  <si>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</si>
  <si>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</si>
  <si>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</si>
  <si>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</si>
  <si>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</si>
  <si>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</si>
  <si>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</si>
  <si>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</si>
  <si>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</si>
  <si>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</si>
  <si>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</si>
  <si>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</si>
  <si>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</si>
  <si>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</si>
  <si>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</si>
  <si>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</si>
  <si>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</si>
  <si>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</si>
  <si>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</si>
  <si>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</si>
  <si>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</si>
  <si>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</si>
  <si>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</si>
  <si>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</si>
  <si>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</si>
  <si>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</si>
  <si>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</si>
  <si>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</si>
  <si>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</si>
  <si>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</si>
  <si>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</si>
  <si>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</si>
  <si>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</si>
  <si>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</si>
  <si>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</si>
  <si>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</si>
  <si>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</si>
  <si>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</si>
  <si>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</si>
  <si>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</si>
  <si>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</si>
  <si>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</si>
  <si>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</si>
  <si>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</si>
  <si>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</si>
  <si>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</si>
  <si>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</si>
  <si>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</si>
  <si>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</si>
  <si>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</si>
  <si>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</si>
  <si>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</si>
  <si>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</si>
  <si>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</si>
  <si>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</si>
  <si>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</si>
  <si>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</si>
  <si>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</si>
  <si>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</si>
  <si>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</si>
  <si>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</si>
  <si>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</si>
  <si>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</si>
  <si>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</si>
  <si>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</si>
  <si>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</si>
  <si>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</si>
  <si>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</si>
  <si>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</si>
  <si>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</si>
  <si>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</si>
  <si>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</si>
  <si>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</si>
  <si>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</si>
  <si>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</si>
  <si>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</si>
  <si>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</si>
  <si>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</si>
  <si>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</si>
  <si>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</si>
  <si>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</si>
  <si>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</si>
  <si>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</si>
  <si>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</si>
  <si>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</si>
  <si>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</si>
  <si>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</si>
  <si>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</si>
  <si>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</si>
  <si>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</si>
  <si>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</si>
  <si>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</si>
  <si>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</si>
  <si>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</si>
  <si>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</si>
  <si>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</si>
  <si>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</si>
  <si>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</si>
  <si>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</si>
  <si>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</si>
  <si>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</si>
  <si>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</si>
  <si>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</si>
  <si>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</si>
  <si>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</si>
  <si>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</si>
  <si>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</si>
  <si>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</si>
  <si>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</si>
  <si>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</si>
  <si>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</si>
  <si>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</si>
  <si>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</si>
  <si>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</si>
  <si>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</si>
  <si>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</si>
  <si>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</si>
  <si>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</si>
  <si>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</si>
  <si>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</si>
  <si>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</si>
  <si>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</si>
  <si>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</si>
  <si>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</si>
  <si>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</si>
  <si>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</si>
  <si>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</si>
  <si>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</si>
  <si>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</si>
  <si>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</si>
  <si>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</si>
  <si>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</si>
  <si>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</si>
  <si>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</si>
  <si>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</si>
  <si>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</si>
  <si>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</si>
  <si>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</si>
  <si>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</si>
  <si>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</si>
  <si>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</si>
  <si>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</si>
  <si>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</si>
  <si>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</si>
  <si>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</si>
  <si>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</si>
  <si>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</si>
  <si>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</si>
  <si>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</si>
  <si>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</si>
  <si>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</si>
  <si>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</si>
  <si>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</si>
  <si>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</si>
  <si>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</si>
  <si>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</si>
  <si>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</si>
  <si>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</si>
  <si>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</si>
  <si>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</si>
  <si>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</si>
  <si>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</si>
  <si>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</si>
  <si>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</si>
  <si>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</si>
  <si>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</si>
  <si>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</si>
  <si>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</si>
  <si>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</si>
  <si>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</si>
  <si>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</si>
  <si>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</si>
  <si>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</si>
  <si>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</si>
  <si>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</si>
  <si>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</si>
  <si>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</si>
  <si>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</si>
  <si>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</si>
  <si>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</si>
  <si>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</si>
  <si>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</si>
  <si>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</si>
  <si>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</si>
  <si>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</si>
  <si>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</si>
  <si>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</si>
  <si>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</si>
  <si>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</si>
  <si>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</si>
  <si>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</si>
  <si>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</si>
  <si>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</si>
  <si>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</si>
  <si>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</si>
  <si>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</si>
  <si>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</si>
  <si>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</si>
  <si>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</si>
  <si>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</si>
  <si>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</si>
  <si>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</si>
  <si>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</si>
  <si>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</si>
  <si>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</si>
  <si>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</si>
  <si>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</si>
  <si>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</si>
  <si>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</si>
  <si>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</si>
  <si>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</si>
  <si>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</si>
  <si>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</si>
  <si>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</si>
  <si>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</si>
  <si>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</si>
  <si>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</si>
  <si>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</si>
  <si>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</si>
  <si>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</si>
  <si>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</si>
  <si>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</si>
  <si>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</si>
  <si>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</si>
  <si>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</si>
  <si>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</si>
  <si>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</si>
  <si>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</si>
  <si>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</si>
  <si>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</si>
  <si>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</si>
  <si>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</si>
  <si>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</si>
  <si>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</si>
  <si>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</si>
  <si>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</si>
  <si>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</si>
  <si>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</si>
  <si>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</si>
  <si>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</si>
  <si>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</si>
  <si>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</si>
  <si>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</si>
  <si>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</si>
  <si>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</si>
  <si>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</si>
  <si>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</si>
  <si>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</si>
  <si>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</si>
  <si>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</si>
  <si>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</si>
  <si>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</si>
  <si>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</si>
  <si>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</si>
  <si>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</si>
  <si>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</si>
  <si>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</si>
  <si>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</si>
  <si>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</si>
  <si>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</si>
  <si>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</si>
  <si>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</si>
  <si>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</si>
  <si>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</si>
  <si>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</si>
  <si>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</si>
  <si>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</si>
  <si>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</si>
  <si>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</si>
  <si>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</si>
  <si>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</si>
  <si>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</si>
  <si>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</si>
  <si>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</si>
  <si>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</si>
  <si>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</si>
  <si>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</si>
  <si>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</si>
  <si>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</si>
  <si>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</si>
  <si>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</si>
  <si>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</si>
  <si>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</si>
  <si>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</si>
  <si>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</si>
  <si>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</si>
  <si>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</si>
  <si>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</si>
  <si>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</si>
  <si>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</si>
  <si>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</si>
  <si>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</si>
  <si>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</si>
  <si>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</si>
  <si>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</si>
  <si>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</si>
  <si>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</si>
  <si>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</si>
  <si>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</si>
  <si>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</si>
  <si>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</si>
  <si>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</si>
  <si>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</si>
  <si>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</si>
  <si>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</si>
  <si>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</si>
  <si>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</si>
  <si>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</si>
  <si>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</si>
  <si>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</si>
  <si>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</si>
  <si>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</si>
  <si>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</si>
  <si>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</si>
  <si>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</si>
  <si>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</si>
  <si>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</si>
  <si>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</si>
  <si>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</si>
  <si>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</si>
  <si>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</si>
  <si>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</si>
  <si>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</si>
  <si>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</si>
  <si>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</si>
  <si>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</si>
  <si>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</si>
  <si>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</si>
  <si>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</si>
  <si>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</si>
  <si>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</si>
  <si>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</si>
  <si>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</si>
  <si>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</si>
  <si>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</si>
  <si>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</si>
  <si>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</si>
  <si>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</si>
  <si>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</si>
  <si>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</si>
  <si>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</si>
  <si>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</si>
  <si>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</si>
  <si>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</si>
  <si>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</si>
  <si>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</si>
  <si>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</si>
  <si>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</si>
  <si>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</si>
  <si>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</si>
  <si>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</si>
  <si>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</si>
  <si>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</si>
  <si>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</si>
  <si>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</si>
  <si>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</si>
  <si>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</si>
  <si>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</si>
  <si>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</si>
  <si>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</si>
  <si>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</si>
  <si>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</si>
  <si>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</si>
  <si>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</si>
  <si>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</si>
  <si>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</si>
  <si>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</si>
  <si>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</si>
  <si>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</si>
  <si>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</si>
  <si>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</si>
  <si>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</si>
  <si>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</si>
  <si>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</si>
  <si>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</si>
  <si>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</si>
  <si>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</si>
  <si>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</si>
  <si>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</si>
  <si>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</si>
  <si>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</si>
  <si>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</si>
  <si>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</si>
  <si>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</si>
  <si>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</si>
  <si>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</si>
  <si>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</si>
  <si>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</si>
  <si>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</si>
  <si>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</si>
  <si>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</si>
  <si>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</si>
  <si>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</si>
  <si>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</si>
  <si>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</si>
  <si>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</si>
  <si>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</si>
  <si>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</si>
  <si>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</si>
  <si>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</si>
  <si>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</si>
  <si>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</si>
  <si>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</si>
  <si>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</si>
  <si>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</si>
  <si>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</si>
  <si>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</si>
  <si>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</si>
  <si>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</si>
  <si>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</si>
  <si>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</si>
  <si>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</si>
  <si>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</si>
  <si>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</si>
  <si>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</si>
  <si>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</si>
  <si>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</si>
  <si>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</si>
  <si>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</si>
  <si>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</si>
  <si>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</si>
  <si>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</si>
  <si>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</si>
  <si>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</si>
  <si>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</si>
  <si>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</si>
  <si>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</si>
  <si>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</si>
  <si>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</si>
  <si>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</si>
  <si>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</si>
  <si>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</si>
  <si>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</si>
  <si>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</si>
  <si>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</si>
  <si>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</si>
  <si>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</si>
  <si>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</si>
  <si>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</si>
  <si>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</si>
  <si>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</si>
  <si>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</si>
  <si>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</si>
  <si>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</si>
  <si>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</si>
  <si>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</si>
  <si>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</si>
  <si>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</si>
  <si>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</si>
  <si>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</si>
  <si>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</si>
  <si>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</si>
  <si>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</si>
  <si>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</si>
  <si>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</si>
  <si>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</si>
  <si>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</si>
  <si>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</si>
  <si>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</si>
  <si>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</si>
  <si>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</si>
  <si>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</si>
  <si>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</si>
  <si>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</si>
  <si>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</si>
  <si>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</si>
  <si>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</si>
  <si>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</si>
  <si>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</si>
  <si>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</si>
  <si>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</si>
  <si>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</si>
  <si>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</si>
  <si>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</si>
  <si>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</si>
  <si>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</si>
  <si>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</si>
  <si>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</si>
  <si>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</si>
  <si>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</si>
  <si>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</si>
  <si>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</si>
  <si>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</si>
  <si>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</si>
  <si>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</si>
  <si>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</si>
  <si>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</si>
  <si>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</si>
  <si>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</si>
  <si>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</si>
  <si>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</si>
  <si>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</si>
  <si>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</si>
  <si>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</si>
  <si>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</si>
  <si>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</si>
  <si>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</si>
  <si>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</si>
  <si>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</si>
  <si>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</si>
  <si>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</si>
  <si>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</si>
  <si>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</si>
  <si>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</si>
  <si>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</si>
  <si>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</si>
  <si>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</si>
  <si>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</si>
  <si>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</si>
  <si>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</si>
  <si>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</si>
  <si>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</si>
  <si>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</si>
  <si>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</si>
  <si>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</si>
  <si>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</si>
  <si>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</si>
  <si>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</si>
  <si>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</si>
  <si>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</si>
  <si>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</si>
  <si>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</si>
  <si>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</si>
  <si>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</si>
  <si>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</si>
  <si>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</si>
  <si>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</si>
  <si>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</si>
  <si>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</si>
  <si>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</si>
  <si>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</si>
  <si>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</si>
  <si>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</si>
  <si>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</si>
  <si>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</si>
  <si>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</si>
  <si>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</si>
  <si>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</si>
  <si>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</si>
  <si>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</si>
  <si>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</si>
  <si>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</si>
  <si>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</si>
  <si>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</si>
  <si>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</si>
  <si>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</si>
  <si>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</si>
  <si>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</si>
  <si>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</si>
  <si>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</si>
  <si>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</si>
  <si>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</si>
  <si>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</si>
  <si>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</si>
  <si>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</si>
  <si>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</si>
  <si>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</si>
  <si>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</si>
  <si>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</si>
  <si>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</si>
  <si>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</si>
  <si>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</si>
  <si>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</si>
  <si>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</si>
  <si>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</si>
  <si>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</si>
  <si>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</si>
  <si>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</si>
  <si>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</si>
  <si>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</si>
  <si>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</si>
  <si>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</si>
  <si>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</si>
  <si>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</si>
  <si>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</si>
  <si>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</si>
  <si>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</si>
  <si>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</si>
  <si>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</si>
  <si>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</si>
  <si>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</si>
  <si>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</si>
  <si>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</si>
  <si>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</si>
  <si>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</si>
  <si>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</si>
  <si>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</si>
  <si>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</si>
  <si>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</si>
  <si>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</si>
  <si>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</si>
  <si>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</si>
  <si>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</si>
  <si>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</si>
  <si>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</si>
  <si>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</si>
  <si>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</si>
  <si>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</si>
  <si>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</si>
  <si>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</si>
  <si>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</si>
  <si>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</si>
  <si>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</si>
  <si>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</si>
  <si>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</si>
  <si>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</si>
  <si>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</si>
  <si>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</si>
  <si>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</si>
  <si>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</si>
  <si>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</si>
  <si>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</si>
  <si>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</si>
  <si>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</si>
  <si>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</si>
  <si>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</si>
  <si>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</si>
  <si>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</si>
  <si>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</si>
  <si>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</si>
  <si>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</si>
  <si>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</si>
  <si>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</si>
  <si>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</si>
  <si>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</si>
  <si>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</si>
  <si>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</si>
  <si>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</si>
  <si>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</si>
  <si>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</si>
  <si>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</si>
  <si>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</si>
  <si>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</si>
  <si>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</si>
  <si>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</si>
  <si>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</si>
  <si>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</si>
  <si>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</si>
  <si>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</si>
  <si>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</si>
  <si>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</si>
  <si>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</si>
  <si>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</si>
  <si>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</si>
  <si>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</si>
  <si>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</si>
  <si>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</si>
  <si>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</si>
  <si>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</si>
  <si>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</si>
  <si>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</si>
  <si>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</si>
  <si>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</si>
  <si>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</si>
  <si>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</si>
  <si>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</si>
  <si>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</si>
  <si>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</si>
  <si>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</si>
  <si>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</si>
  <si>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</si>
  <si>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</si>
  <si>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</si>
  <si>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</si>
  <si>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</si>
  <si>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</si>
  <si>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</si>
  <si>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</si>
  <si>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</si>
  <si>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</si>
  <si>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</si>
  <si>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</si>
  <si>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</si>
  <si>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</si>
  <si>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</si>
  <si>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</si>
  <si>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</si>
  <si>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</si>
  <si>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</si>
  <si>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</si>
  <si>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</si>
  <si>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</si>
  <si>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</si>
  <si>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</si>
  <si>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</si>
  <si>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</si>
  <si>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</si>
  <si>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</si>
  <si>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</si>
  <si>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</si>
  <si>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</si>
  <si>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</si>
  <si>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</si>
  <si>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</si>
  <si>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</si>
  <si>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</si>
  <si>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</si>
  <si>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</si>
  <si>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</si>
  <si>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</si>
  <si>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</si>
  <si>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</si>
  <si>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</si>
  <si>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</si>
  <si>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</si>
  <si>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</si>
  <si>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</si>
  <si>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</si>
  <si>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</si>
  <si>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</si>
  <si>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</si>
  <si>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</si>
  <si>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</si>
  <si>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</si>
  <si>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</si>
  <si>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</si>
  <si>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</si>
  <si>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</si>
  <si>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</si>
  <si>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</si>
  <si>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</si>
  <si>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</si>
  <si>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</si>
  <si>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</si>
  <si>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</si>
  <si>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</si>
  <si>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</si>
  <si>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</si>
  <si>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</si>
  <si>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</si>
  <si>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</si>
  <si>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</si>
  <si>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</si>
  <si>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</si>
  <si>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</si>
  <si>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</si>
  <si>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</si>
  <si>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</si>
  <si>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</si>
  <si>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</si>
  <si>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</si>
  <si>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</si>
  <si>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</si>
  <si>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</si>
  <si>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</si>
  <si>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</si>
  <si>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</si>
  <si>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</si>
  <si>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</si>
  <si>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</si>
  <si>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</si>
  <si>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</si>
  <si>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</si>
  <si>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</si>
  <si>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</si>
  <si>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</si>
  <si>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</si>
  <si>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</si>
  <si>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</si>
  <si>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</si>
  <si>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</si>
  <si>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</si>
  <si>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</si>
  <si>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</si>
  <si>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</si>
  <si>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</si>
  <si>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</si>
  <si>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</si>
  <si>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</si>
  <si>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</si>
  <si>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</si>
  <si>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</si>
  <si>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</si>
  <si>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</si>
  <si>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</si>
  <si>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</si>
  <si>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</si>
  <si>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</si>
  <si>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</si>
  <si>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</si>
  <si>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</si>
  <si>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</si>
  <si>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</si>
  <si>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</si>
  <si>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</si>
  <si>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</si>
  <si>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</si>
  <si>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</si>
  <si>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</si>
  <si>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</si>
  <si>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</si>
  <si>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</si>
  <si>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</si>
  <si>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</si>
  <si>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</si>
  <si>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</si>
  <si>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</si>
  <si>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</si>
  <si>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</si>
  <si>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</si>
  <si>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</si>
  <si>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</si>
  <si>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</si>
  <si>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</si>
  <si>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</si>
  <si>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</si>
  <si>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</si>
  <si>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</si>
  <si>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</si>
  <si>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</si>
  <si>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</si>
  <si>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</si>
  <si>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</si>
  <si>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</si>
  <si>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</si>
  <si>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</si>
  <si>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</si>
  <si>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</si>
  <si>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</si>
  <si>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</si>
  <si>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</si>
  <si>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</si>
  <si>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</si>
  <si>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</si>
  <si>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</si>
  <si>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</si>
  <si>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</si>
  <si>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</si>
  <si>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</si>
  <si>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</si>
  <si>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</si>
  <si>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</si>
  <si>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</si>
  <si>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</si>
  <si>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</si>
  <si>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</si>
  <si>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</si>
  <si>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</si>
  <si>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</si>
  <si>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</si>
  <si>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</si>
  <si>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</si>
  <si>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</si>
  <si>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</si>
  <si>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</si>
  <si>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</si>
  <si>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</si>
  <si>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</si>
  <si>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</si>
  <si>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</si>
  <si>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</si>
  <si>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</si>
  <si>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</si>
  <si>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</si>
  <si>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</si>
  <si>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</si>
  <si>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</si>
  <si>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</si>
  <si>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</si>
  <si>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</si>
  <si>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</si>
  <si>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</si>
  <si>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</si>
  <si>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</si>
  <si>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</si>
  <si>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</si>
  <si>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</si>
  <si>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</si>
  <si>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</si>
  <si>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</si>
  <si>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</si>
  <si>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</si>
  <si>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</si>
  <si>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</si>
  <si>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</si>
  <si>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</si>
  <si>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</si>
  <si>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</si>
  <si>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</si>
  <si>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</si>
  <si>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</si>
  <si>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</si>
  <si>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</si>
  <si>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</si>
  <si>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</si>
  <si>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</si>
  <si>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</si>
  <si>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</si>
  <si>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</si>
  <si>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</si>
  <si>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</si>
  <si>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</si>
  <si>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</si>
  <si>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</si>
  <si>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</si>
  <si>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</si>
  <si>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</si>
  <si>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</si>
  <si>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</si>
  <si>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</si>
  <si>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</si>
  <si>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</si>
  <si>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</si>
  <si>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</si>
  <si>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</si>
  <si>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</si>
  <si>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</si>
  <si>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</si>
  <si>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</si>
  <si>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</si>
  <si>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</si>
  <si>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</si>
  <si>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</si>
  <si>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</si>
  <si>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</si>
  <si>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</si>
  <si>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</si>
  <si>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</si>
  <si>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</si>
  <si>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</si>
  <si>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</si>
  <si>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</si>
  <si>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</si>
  <si>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</si>
  <si>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</si>
  <si>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</si>
  <si>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</si>
  <si>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</si>
  <si>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</si>
  <si>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</si>
  <si>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</si>
  <si>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</si>
  <si>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</si>
  <si>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</si>
  <si>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</si>
  <si>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</si>
  <si>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</si>
  <si>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</si>
  <si>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</si>
  <si>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</si>
  <si>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</si>
  <si>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</si>
  <si>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</si>
  <si>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</si>
  <si>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</si>
  <si>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</si>
  <si>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</si>
  <si>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</si>
  <si>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</si>
  <si>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</si>
  <si>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</si>
  <si>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</si>
  <si>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</si>
  <si>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</si>
  <si>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</si>
  <si>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</si>
  <si>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</si>
  <si>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</si>
  <si>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</si>
  <si>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</si>
  <si>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</si>
  <si>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</si>
  <si>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</si>
  <si>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</si>
  <si>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</si>
  <si>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</si>
  <si>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</si>
  <si>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</si>
  <si>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</si>
  <si>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</si>
  <si>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</si>
  <si>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</si>
  <si>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</si>
  <si>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</si>
  <si>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</si>
  <si>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</si>
  <si>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</si>
  <si>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</si>
  <si>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</si>
  <si>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</si>
  <si>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</si>
  <si>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</si>
  <si>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</si>
  <si>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</si>
  <si>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</si>
  <si>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</si>
  <si>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</si>
  <si>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</si>
  <si>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</si>
  <si>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</si>
  <si>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</si>
  <si>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</si>
  <si>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</si>
  <si>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</si>
  <si>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</si>
  <si>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</si>
  <si>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</si>
  <si>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</si>
  <si>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</si>
  <si>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</si>
  <si>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</si>
  <si>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</si>
  <si>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</si>
  <si>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</si>
  <si>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</si>
  <si>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</si>
  <si>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</si>
  <si>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</si>
  <si>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</si>
  <si>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</si>
  <si>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</si>
  <si>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</si>
  <si>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</si>
  <si>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</si>
  <si>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</si>
  <si>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</si>
  <si>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</si>
  <si>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</si>
  <si>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</si>
  <si>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</si>
  <si>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</si>
  <si>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</si>
  <si>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</si>
  <si>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</si>
  <si>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</si>
  <si>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</si>
  <si>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</si>
  <si>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</si>
  <si>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</si>
  <si>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</si>
  <si>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</si>
  <si>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</si>
  <si>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</si>
  <si>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</si>
  <si>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</si>
  <si>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</si>
  <si>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</si>
  <si>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</si>
  <si>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</si>
  <si>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</si>
  <si>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</si>
  <si>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</si>
  <si>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</si>
  <si>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</si>
  <si>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</si>
  <si>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</si>
  <si>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</si>
  <si>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</si>
  <si>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</si>
  <si>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</si>
  <si>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</si>
  <si>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</si>
  <si>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</si>
  <si>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</si>
  <si>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</si>
  <si>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</si>
  <si>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</si>
  <si>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</si>
  <si>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</si>
  <si>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</si>
  <si>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</si>
  <si>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</si>
  <si>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</si>
  <si>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</si>
  <si>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</si>
  <si>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</si>
  <si>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</si>
  <si>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</si>
  <si>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</si>
  <si>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</si>
  <si>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</si>
  <si>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</si>
  <si>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</si>
  <si>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</si>
  <si>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</si>
  <si>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</si>
  <si>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</si>
  <si>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</si>
  <si>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</si>
  <si>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</si>
  <si>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</si>
  <si>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</si>
  <si>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</si>
  <si>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</si>
  <si>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</si>
  <si>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</si>
  <si>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</si>
  <si>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</si>
  <si>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</si>
  <si>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</si>
  <si>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</si>
  <si>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</si>
  <si>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</si>
  <si>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</si>
  <si>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</si>
  <si>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</si>
  <si>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</si>
  <si>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</si>
  <si>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</si>
  <si>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</si>
  <si>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</si>
  <si>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</si>
  <si>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</si>
  <si>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</si>
  <si>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</si>
  <si>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</si>
  <si>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</si>
  <si>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</si>
  <si>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</si>
  <si>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</si>
  <si>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</si>
  <si>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</si>
  <si>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</si>
  <si>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</si>
  <si>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</si>
  <si>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</si>
  <si>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</si>
  <si>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</si>
  <si>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</si>
  <si>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</si>
  <si>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</si>
  <si>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</si>
  <si>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</si>
  <si>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</si>
  <si>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</si>
  <si>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</si>
  <si>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</si>
  <si>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</si>
  <si>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</si>
  <si>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</si>
  <si>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</si>
  <si>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</si>
  <si>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</si>
  <si>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</si>
  <si>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</si>
  <si>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</si>
  <si>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</si>
  <si>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</si>
  <si>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</si>
  <si>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</si>
  <si>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</si>
  <si>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</si>
  <si>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</si>
  <si>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</si>
  <si>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</si>
  <si>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</si>
  <si>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</si>
  <si>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</si>
  <si>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</si>
  <si>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</si>
  <si>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</si>
  <si>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</si>
  <si>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</si>
  <si>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</si>
  <si>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</si>
  <si>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</si>
  <si>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</si>
  <si>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</si>
  <si>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</si>
  <si>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</si>
  <si>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</si>
  <si>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</si>
  <si>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</si>
  <si>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</si>
  <si>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</si>
  <si>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</si>
  <si>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</si>
  <si>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</si>
  <si>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</si>
  <si>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</si>
  <si>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</si>
  <si>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</si>
  <si>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</si>
  <si>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</si>
  <si>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</si>
  <si>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</si>
  <si>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</si>
  <si>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</si>
  <si>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</si>
  <si>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</si>
  <si>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</si>
  <si>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</si>
  <si>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</si>
  <si>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</si>
  <si>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</si>
  <si>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</si>
  <si>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</si>
  <si>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</si>
  <si>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</si>
  <si>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</si>
  <si>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</si>
  <si>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</si>
  <si>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</si>
  <si>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</si>
  <si>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</si>
  <si>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</si>
  <si>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</si>
  <si>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</si>
  <si>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</si>
  <si>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</si>
  <si>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</si>
  <si>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</si>
  <si>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</si>
  <si>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</si>
  <si>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</si>
  <si>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</si>
  <si>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</si>
  <si>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</si>
  <si>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</si>
  <si>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</si>
  <si>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</si>
  <si>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</si>
  <si>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</si>
  <si>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</si>
  <si>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</si>
  <si>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</si>
  <si>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</si>
  <si>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</si>
  <si>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</si>
  <si>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</si>
  <si>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</si>
  <si>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</si>
  <si>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</si>
  <si>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</si>
  <si>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</si>
  <si>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</si>
  <si>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</si>
  <si>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</si>
  <si>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</si>
  <si>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</si>
  <si>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</si>
  <si>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</si>
  <si>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</si>
  <si>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</si>
  <si>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</si>
  <si>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</si>
  <si>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</si>
  <si>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</si>
  <si>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</si>
  <si>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</si>
  <si>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</si>
  <si>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</si>
  <si>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</si>
  <si>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</si>
  <si>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</si>
  <si>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</si>
  <si>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</si>
  <si>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</si>
  <si>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</si>
  <si>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</si>
  <si>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</si>
  <si>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</si>
  <si>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</si>
  <si>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</si>
  <si>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</si>
  <si>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</si>
  <si>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</si>
  <si>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</si>
  <si>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</si>
  <si>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</si>
  <si>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</si>
  <si>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</si>
  <si>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</si>
  <si>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</si>
  <si>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</si>
  <si>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</si>
  <si>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</si>
  <si>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</si>
  <si>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</si>
  <si>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</si>
  <si>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</si>
  <si>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</si>
  <si>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</si>
  <si>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</si>
  <si>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</si>
  <si>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</si>
  <si>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</si>
  <si>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</si>
  <si>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</si>
  <si>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</si>
  <si>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</si>
  <si>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</si>
  <si>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</si>
  <si>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</si>
  <si>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</si>
  <si>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</si>
  <si>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</si>
  <si>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</si>
  <si>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</si>
  <si>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</si>
  <si>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</si>
  <si>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</si>
  <si>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</si>
  <si>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</si>
  <si>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</si>
  <si>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</si>
  <si>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</si>
  <si>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</si>
  <si>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</si>
  <si>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</si>
  <si>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</si>
  <si>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</si>
  <si>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</si>
  <si>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</si>
  <si>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</si>
  <si>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</si>
  <si>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</si>
  <si>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</si>
  <si>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</si>
  <si>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</si>
  <si>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</si>
  <si>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</si>
  <si>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</si>
  <si>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</si>
  <si>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</si>
  <si>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</si>
  <si>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</si>
  <si>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</si>
  <si>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</si>
  <si>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</si>
  <si>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</si>
  <si>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</si>
  <si>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</si>
  <si>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</si>
  <si>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</si>
  <si>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</si>
  <si>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</si>
  <si>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</si>
  <si>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</si>
  <si>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</si>
  <si>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</si>
  <si>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</si>
  <si>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</si>
  <si>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</si>
  <si>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</si>
  <si>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</si>
  <si>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</si>
  <si>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</si>
  <si>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</si>
  <si>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</si>
  <si>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</si>
  <si>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</si>
  <si>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</si>
  <si>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</si>
  <si>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</si>
  <si>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</si>
  <si>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</si>
  <si>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</si>
  <si>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</si>
  <si>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</si>
  <si>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</si>
  <si>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</si>
  <si>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</si>
  <si>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</si>
  <si>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</si>
  <si>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</si>
  <si>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</si>
  <si>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</si>
  <si>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</si>
  <si>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</si>
  <si>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</si>
  <si>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</si>
  <si>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</si>
  <si>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</si>
  <si>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</si>
  <si>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</si>
  <si>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</si>
  <si>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</si>
  <si>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</si>
  <si>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</si>
  <si>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</si>
  <si>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</si>
  <si>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</si>
  <si>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</si>
  <si>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</si>
  <si>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</si>
  <si>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</si>
  <si>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</si>
  <si>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</si>
  <si>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</si>
  <si>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</si>
  <si>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</si>
  <si>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</si>
  <si>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</si>
  <si>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</si>
  <si>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</si>
  <si>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</si>
  <si>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</si>
  <si>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</si>
  <si>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</si>
  <si>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</si>
  <si>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</si>
  <si>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</si>
  <si>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</si>
  <si>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</si>
  <si>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</si>
  <si>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</si>
  <si>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</si>
  <si>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</si>
  <si>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</si>
  <si>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</si>
  <si>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</si>
  <si>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</si>
  <si>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</si>
  <si>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</si>
  <si>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</si>
  <si>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</si>
  <si>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</si>
  <si>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</si>
  <si>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</si>
  <si>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</si>
  <si>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</si>
  <si>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</si>
  <si>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</si>
  <si>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</si>
  <si>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</si>
  <si>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</si>
  <si>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</si>
  <si>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</si>
  <si>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</si>
  <si>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</si>
  <si>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</si>
  <si>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</si>
  <si>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</si>
  <si>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</si>
  <si>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</si>
  <si>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</si>
  <si>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</si>
  <si>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</si>
  <si>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</si>
  <si>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</si>
  <si>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</si>
  <si>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</si>
  <si>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</si>
  <si>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</si>
  <si>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</si>
  <si>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</si>
  <si>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</si>
  <si>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</si>
  <si>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</si>
  <si>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</si>
  <si>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</si>
  <si>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</si>
  <si>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</si>
  <si>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</si>
  <si>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</si>
  <si>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</si>
  <si>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</si>
  <si>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</si>
  <si>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</si>
  <si>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</si>
  <si>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</si>
  <si>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</si>
  <si>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</si>
  <si>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</si>
  <si>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</si>
  <si>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</si>
  <si>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</si>
  <si>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</si>
  <si>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</si>
  <si>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</si>
  <si>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</si>
  <si>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</si>
  <si>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</si>
  <si>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</si>
  <si>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</si>
  <si>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</si>
  <si>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</si>
  <si>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</si>
  <si>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</si>
  <si>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</si>
  <si>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</si>
  <si>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</si>
  <si>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</si>
  <si>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</si>
  <si>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</si>
  <si>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</si>
  <si>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</si>
  <si>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</si>
  <si>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</si>
  <si>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</si>
  <si>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</si>
  <si>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</si>
  <si>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</si>
  <si>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</si>
  <si>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</si>
  <si>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</si>
  <si>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</si>
  <si>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</si>
  <si>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</si>
  <si>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</si>
  <si>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</si>
  <si>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</si>
  <si>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</si>
  <si>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</si>
  <si>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</si>
  <si>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</si>
  <si>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</si>
  <si>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</si>
  <si>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</si>
  <si>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</si>
  <si>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</si>
  <si>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</si>
  <si>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</si>
  <si>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</si>
  <si>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</si>
  <si>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</si>
  <si>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</si>
  <si>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</si>
  <si>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</si>
  <si>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</si>
  <si>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</si>
  <si>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</si>
  <si>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</si>
  <si>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</si>
  <si>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</si>
  <si>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</si>
  <si>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</si>
  <si>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</si>
  <si>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</si>
  <si>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</si>
  <si>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</si>
  <si>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</si>
  <si>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</si>
  <si>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</si>
  <si>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</si>
  <si>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</si>
  <si>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</si>
  <si>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</si>
  <si>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</si>
  <si>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</si>
  <si>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</si>
  <si>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</si>
  <si>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</si>
  <si>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</si>
  <si>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</si>
  <si>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</si>
  <si>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</si>
  <si>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</si>
  <si>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</si>
  <si>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</si>
  <si>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</si>
  <si>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</si>
  <si>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</si>
  <si>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</si>
  <si>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</si>
  <si>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</si>
  <si>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</si>
  <si>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</si>
  <si>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</si>
  <si>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</si>
  <si>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</si>
  <si>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</si>
  <si>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</si>
  <si>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</si>
  <si>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</si>
  <si>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</si>
  <si>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</si>
  <si>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</si>
  <si>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</si>
  <si>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</si>
  <si>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</si>
  <si>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</si>
  <si>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</si>
  <si>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</si>
  <si>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</si>
  <si>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</si>
  <si>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</si>
  <si>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</si>
  <si>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</si>
  <si>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</si>
  <si>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</si>
  <si>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</si>
  <si>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</si>
  <si>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</si>
  <si>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</si>
  <si>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</si>
  <si>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</si>
  <si>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</si>
  <si>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</si>
  <si>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</si>
  <si>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</si>
  <si>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</si>
  <si>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</si>
  <si>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</si>
  <si>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</si>
  <si>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</si>
  <si>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</si>
  <si>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</si>
  <si>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</si>
  <si>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</si>
  <si>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</si>
  <si>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</si>
  <si>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</si>
  <si>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</si>
  <si>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</si>
  <si>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</si>
  <si>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</si>
  <si>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</si>
  <si>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</si>
  <si>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</si>
  <si>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</si>
  <si>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</si>
  <si>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</si>
  <si>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</si>
  <si>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</si>
  <si>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</si>
  <si>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</si>
  <si>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</si>
  <si>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</si>
  <si>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</si>
  <si>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</si>
  <si>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</si>
  <si>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</si>
  <si>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</si>
  <si>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</si>
  <si>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</si>
  <si>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</si>
  <si>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</si>
  <si>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</si>
  <si>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</si>
  <si>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</si>
  <si>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</si>
  <si>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</si>
  <si>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</si>
  <si>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</si>
  <si>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</si>
  <si>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</si>
  <si>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</si>
  <si>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</si>
  <si>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</si>
  <si>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</si>
  <si>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</si>
  <si>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</si>
  <si>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</si>
  <si>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</si>
  <si>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</si>
  <si>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</si>
  <si>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</si>
  <si>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</si>
  <si>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</si>
  <si>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</si>
  <si>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</si>
  <si>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</si>
  <si>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</si>
  <si>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</si>
  <si>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</si>
  <si>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</si>
  <si>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</si>
  <si>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</si>
  <si>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</si>
  <si>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</si>
  <si>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</si>
  <si>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</si>
  <si>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</si>
  <si>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</si>
  <si>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</si>
  <si>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</si>
  <si>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</si>
  <si>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</si>
  <si>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</si>
  <si>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</si>
  <si>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</si>
  <si>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</si>
  <si>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</si>
  <si>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</si>
  <si>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</si>
  <si>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</si>
  <si>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</si>
  <si>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</si>
  <si>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</si>
  <si>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</si>
  <si>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</si>
  <si>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</si>
  <si>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</si>
  <si>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</si>
  <si>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</si>
  <si>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</si>
  <si>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</si>
  <si>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</si>
  <si>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</si>
  <si>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</si>
  <si>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</si>
  <si>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</si>
  <si>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</si>
  <si>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</si>
  <si>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</si>
  <si>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</si>
  <si>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</si>
  <si>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</si>
  <si>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</si>
  <si>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</si>
  <si>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</si>
  <si>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</si>
  <si>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</si>
  <si>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</si>
  <si>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</si>
  <si>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</si>
  <si>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</si>
  <si>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</si>
  <si>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</si>
  <si>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</si>
  <si>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</si>
  <si>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</si>
  <si>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</si>
  <si>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</si>
  <si>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</si>
  <si>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</si>
  <si>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</si>
  <si>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</si>
  <si>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</si>
  <si>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</si>
  <si>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</si>
  <si>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</si>
  <si>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</si>
  <si>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</si>
  <si>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</si>
  <si>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</si>
  <si>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</si>
  <si>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</si>
  <si>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</si>
  <si>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</si>
  <si>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</si>
  <si>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</si>
  <si>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</si>
  <si>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</si>
  <si>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</si>
  <si>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</si>
  <si>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</si>
  <si>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</si>
  <si>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</si>
  <si>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</si>
  <si>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</si>
  <si>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</si>
  <si>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</si>
  <si>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</si>
  <si>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</si>
  <si>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</si>
  <si>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</si>
  <si>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</si>
  <si>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</si>
  <si>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</si>
  <si>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</si>
  <si>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</si>
  <si>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</si>
  <si>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</si>
  <si>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</si>
  <si>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</si>
  <si>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</si>
  <si>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</si>
  <si>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</si>
  <si>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</si>
  <si>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</si>
  <si>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</si>
  <si>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</si>
  <si>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</si>
  <si>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</si>
  <si>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</si>
  <si>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</si>
  <si>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</si>
  <si>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</si>
  <si>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</si>
  <si>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</si>
  <si>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</si>
  <si>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</si>
  <si>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</si>
  <si>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</si>
  <si>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</si>
  <si>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</si>
  <si>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</si>
  <si>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</si>
  <si>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</si>
  <si>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</si>
  <si>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</si>
  <si>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</si>
  <si>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</si>
  <si>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</si>
  <si>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</si>
  <si>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</si>
  <si>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</si>
  <si>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</si>
  <si>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</si>
  <si>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</si>
  <si>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</si>
  <si>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</si>
  <si>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</si>
  <si>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</si>
  <si>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</si>
  <si>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</si>
  <si>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</si>
  <si>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</si>
  <si>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</si>
  <si>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</si>
  <si>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</si>
  <si>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</si>
  <si>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</si>
  <si>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</si>
  <si>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</si>
  <si>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</si>
  <si>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</si>
  <si>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</si>
  <si>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</si>
  <si>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</si>
  <si>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</si>
  <si>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</si>
  <si>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</si>
  <si>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</si>
  <si>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</si>
  <si>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</si>
  <si>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</si>
  <si>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</si>
  <si>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</si>
  <si>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</si>
  <si>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</si>
  <si>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</si>
  <si>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</si>
  <si>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</si>
  <si>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</si>
  <si>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</si>
  <si>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</si>
  <si>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</si>
  <si>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</si>
  <si>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</si>
  <si>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</si>
  <si>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</si>
  <si>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</si>
  <si>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</si>
  <si>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</si>
  <si>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</si>
  <si>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</si>
  <si>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</si>
  <si>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</si>
  <si>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</si>
  <si>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</si>
  <si>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</si>
  <si>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</si>
  <si>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</si>
  <si>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</si>
  <si>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</si>
  <si>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</si>
  <si>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</si>
  <si>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</si>
  <si>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</si>
  <si>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</si>
  <si>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</si>
  <si>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</si>
  <si>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</si>
  <si>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</si>
  <si>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</si>
  <si>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</si>
  <si>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</si>
  <si>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</si>
  <si>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</si>
  <si>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</si>
  <si>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</si>
  <si>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</si>
  <si>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</si>
  <si>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</si>
  <si>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</si>
  <si>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</si>
  <si>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</si>
  <si>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</si>
  <si>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</si>
  <si>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</si>
  <si>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</si>
  <si>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</si>
  <si>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</si>
  <si>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</si>
  <si>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</si>
  <si>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</si>
  <si>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</si>
  <si>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</si>
  <si>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</si>
  <si>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</si>
  <si>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</si>
  <si>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</si>
  <si>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</si>
  <si>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</si>
  <si>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</si>
  <si>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</si>
  <si>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</si>
  <si>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</si>
  <si>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</si>
  <si>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</si>
  <si>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</si>
  <si>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</si>
  <si>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</si>
  <si>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</si>
  <si>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</si>
  <si>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</si>
  <si>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</si>
  <si>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</si>
  <si>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</si>
  <si>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</si>
  <si>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</si>
  <si>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</si>
  <si>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</si>
  <si>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</si>
  <si>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</si>
  <si>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</si>
  <si>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</si>
  <si>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</si>
  <si>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</si>
  <si>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</si>
  <si>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</si>
  <si>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</si>
  <si>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</si>
  <si>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</si>
  <si>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</si>
  <si>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</si>
  <si>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</si>
  <si>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</si>
  <si>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</si>
  <si>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</si>
  <si>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</si>
  <si>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</si>
  <si>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</si>
  <si>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</si>
  <si>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</si>
  <si>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</si>
  <si>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</si>
  <si>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</si>
  <si>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</si>
  <si>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</si>
  <si>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</si>
  <si>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</si>
  <si>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</si>
  <si>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</si>
  <si>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</si>
  <si>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</si>
  <si>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</si>
  <si>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</si>
  <si>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</si>
  <si>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</si>
  <si>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</si>
  <si>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</si>
  <si>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</si>
  <si>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</si>
  <si>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</si>
  <si>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</si>
  <si>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</si>
  <si>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</si>
  <si>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</si>
  <si>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</si>
  <si>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</si>
  <si>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</si>
  <si>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</si>
  <si>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</si>
  <si>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</si>
  <si>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</si>
  <si>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</si>
  <si>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</si>
  <si>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</si>
  <si>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</si>
  <si>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</si>
  <si>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</si>
  <si>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</si>
  <si>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</si>
  <si>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</si>
  <si>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</si>
  <si>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</si>
  <si>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</si>
  <si>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</si>
  <si>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</si>
  <si>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</si>
  <si>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</si>
  <si>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</si>
  <si>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</si>
  <si>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</si>
  <si>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</si>
  <si>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</si>
  <si>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</si>
  <si>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</si>
  <si>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</si>
  <si>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</si>
  <si>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</si>
  <si>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</si>
  <si>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</si>
  <si>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</si>
  <si>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</si>
  <si>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</si>
  <si>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</si>
  <si>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</si>
  <si>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</si>
  <si>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</si>
  <si>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</si>
  <si>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</si>
  <si>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</si>
  <si>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</si>
  <si>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</si>
  <si>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</si>
  <si>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</si>
  <si>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</si>
  <si>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</si>
  <si>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</si>
  <si>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</si>
  <si>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</si>
  <si>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</si>
  <si>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</si>
  <si>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</si>
  <si>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</si>
  <si>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</si>
  <si>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</si>
  <si>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</si>
  <si>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</si>
  <si>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</si>
  <si>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</si>
  <si>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</si>
  <si>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</si>
  <si>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</si>
  <si>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</si>
  <si>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</si>
  <si>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</si>
  <si>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</si>
  <si>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</si>
  <si>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</si>
  <si>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</si>
  <si>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</si>
  <si>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</si>
  <si>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</si>
  <si>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</si>
  <si>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</si>
  <si>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</si>
  <si>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</si>
  <si>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</si>
  <si>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</si>
  <si>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</si>
  <si>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</si>
  <si>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</si>
  <si>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</si>
  <si>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</si>
  <si>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</si>
  <si>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</si>
  <si>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</si>
  <si>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</si>
  <si>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</si>
  <si>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</si>
  <si>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</si>
  <si>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</si>
  <si>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</si>
  <si>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</si>
  <si>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</si>
  <si>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</si>
  <si>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</si>
  <si>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</si>
  <si>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</si>
  <si>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</si>
  <si>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</si>
  <si>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</si>
  <si>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</si>
  <si>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</si>
  <si>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</si>
  <si>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</si>
  <si>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</si>
  <si>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</si>
  <si>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</si>
  <si>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</si>
  <si>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</si>
  <si>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</si>
  <si>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</si>
  <si>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</si>
  <si>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</si>
  <si>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</si>
  <si>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</si>
  <si>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</si>
  <si>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</si>
  <si>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</si>
  <si>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</si>
  <si>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</si>
  <si>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</si>
  <si>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</si>
  <si>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</si>
  <si>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</si>
  <si>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</si>
  <si>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</si>
  <si>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</si>
  <si>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</si>
  <si>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</si>
  <si>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</si>
  <si>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</si>
  <si>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</si>
  <si>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</si>
  <si>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</si>
  <si>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</si>
  <si>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</si>
  <si>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</si>
  <si>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</si>
  <si>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</si>
  <si>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</si>
  <si>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</si>
  <si>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</si>
  <si>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</si>
  <si>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</si>
  <si>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</si>
  <si>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</si>
  <si>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</si>
  <si>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</si>
  <si>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</si>
  <si>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</si>
  <si>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</si>
  <si>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</si>
  <si>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</si>
  <si>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</si>
  <si>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</si>
  <si>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</si>
  <si>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</si>
  <si>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</si>
  <si>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</si>
  <si>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</si>
  <si>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</si>
  <si>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</si>
  <si>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</si>
  <si>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</si>
  <si>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</si>
  <si>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</si>
  <si>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</si>
  <si>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</si>
  <si>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</si>
  <si>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</si>
  <si>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</si>
  <si>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</si>
  <si>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</si>
  <si>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</si>
  <si>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</si>
  <si>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</si>
  <si>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</si>
  <si>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</si>
  <si>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</si>
  <si>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</si>
  <si>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</si>
  <si>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</si>
  <si>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</si>
  <si>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</si>
  <si>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</si>
  <si>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</si>
  <si>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</si>
  <si>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</si>
  <si>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</si>
  <si>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</si>
  <si>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</si>
  <si>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</si>
  <si>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</si>
  <si>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</si>
  <si>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</si>
  <si>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</si>
  <si>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</si>
  <si>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</si>
  <si>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</si>
  <si>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</si>
  <si>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</si>
  <si>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</si>
  <si>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</si>
  <si>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</si>
  <si>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</si>
  <si>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</si>
  <si>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</si>
  <si>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</si>
  <si>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</si>
  <si>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</si>
  <si>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</si>
  <si>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</si>
  <si>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</si>
  <si>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</si>
  <si>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</si>
  <si>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</si>
  <si>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</si>
  <si>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</si>
  <si>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</si>
  <si>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</si>
  <si>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</si>
  <si>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</si>
  <si>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</si>
  <si>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</si>
  <si>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</si>
  <si>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</si>
  <si>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</si>
  <si>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</si>
  <si>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</si>
  <si>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</si>
  <si>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</si>
  <si>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</si>
  <si>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</si>
  <si>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</si>
  <si>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</si>
  <si>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</si>
  <si>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</si>
  <si>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</si>
  <si>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</si>
  <si>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</si>
  <si>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</si>
  <si>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</si>
  <si>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</si>
  <si>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</si>
  <si>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</si>
  <si>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</si>
  <si>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</si>
  <si>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</si>
  <si>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</si>
  <si>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</si>
  <si>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</si>
  <si>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</si>
  <si>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</si>
  <si>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</si>
  <si>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</si>
  <si>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</si>
  <si>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</si>
  <si>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</si>
  <si>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</si>
  <si>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</si>
  <si>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</si>
  <si>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</si>
  <si>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</si>
  <si>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</si>
  <si>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</si>
  <si>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</si>
  <si>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</si>
  <si>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</si>
  <si>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</si>
  <si>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</si>
  <si>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</si>
  <si>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</si>
  <si>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</si>
  <si>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</si>
  <si>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</si>
  <si>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</si>
  <si>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</si>
  <si>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</si>
  <si>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</si>
  <si>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</si>
  <si>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</si>
  <si>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</si>
  <si>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</si>
  <si>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</si>
  <si>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</si>
  <si>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</si>
  <si>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</si>
  <si>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</si>
  <si>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</si>
  <si>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</si>
  <si>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</si>
  <si>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</si>
  <si>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</si>
  <si>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</si>
  <si>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</si>
  <si>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</si>
  <si>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</si>
  <si>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</si>
  <si>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</si>
  <si>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</si>
  <si>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</si>
  <si>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</si>
  <si>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</si>
  <si>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</si>
  <si>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</si>
  <si>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</si>
  <si>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</si>
  <si>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</si>
  <si>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</si>
  <si>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</si>
  <si>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</si>
  <si>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</si>
  <si>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</si>
  <si>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</si>
  <si>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</si>
  <si>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</si>
  <si>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</si>
  <si>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</si>
  <si>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</si>
  <si>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</si>
  <si>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</si>
  <si>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</si>
  <si>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</si>
  <si>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</si>
  <si>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</si>
  <si>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</si>
  <si>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</si>
  <si>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</si>
  <si>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</si>
  <si>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</si>
  <si>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</si>
  <si>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</si>
  <si>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</si>
  <si>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</si>
  <si>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</si>
  <si>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</si>
  <si>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</si>
  <si>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</si>
  <si>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</si>
  <si>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</si>
  <si>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</si>
  <si>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</si>
  <si>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</si>
  <si>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</si>
  <si>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</si>
  <si>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</si>
  <si>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</si>
  <si>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</si>
  <si>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</si>
  <si>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</si>
  <si>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</si>
  <si>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</si>
  <si>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</si>
  <si>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</si>
  <si>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</si>
  <si>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</si>
  <si>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</si>
  <si>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</si>
  <si>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</si>
  <si>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</si>
  <si>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</si>
  <si>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</si>
  <si>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</si>
  <si>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</si>
  <si>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</si>
  <si>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</si>
  <si>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</si>
  <si>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</si>
  <si>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</si>
  <si>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</si>
  <si>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</si>
  <si>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</si>
  <si>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</si>
  <si>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</si>
  <si>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</si>
  <si>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</si>
  <si>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</si>
  <si>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</si>
  <si>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</si>
  <si>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</si>
  <si>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</si>
  <si>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</si>
  <si>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</si>
  <si>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</si>
  <si>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</si>
  <si>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</si>
  <si>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</si>
  <si>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</si>
  <si>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</si>
  <si>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</si>
  <si>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</si>
  <si>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</si>
  <si>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</si>
  <si>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</si>
  <si>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</si>
  <si>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</si>
  <si>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</si>
  <si>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</si>
  <si>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</si>
  <si>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</si>
  <si>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</si>
  <si>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</si>
  <si>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</si>
  <si>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</si>
  <si>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</si>
  <si>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</si>
  <si>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</si>
  <si>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</si>
  <si>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</si>
  <si>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</si>
  <si>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</si>
  <si>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</si>
  <si>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</si>
  <si>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</si>
  <si>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</si>
  <si>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</si>
  <si>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</si>
  <si>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</si>
  <si>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</si>
  <si>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</si>
  <si>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</si>
  <si>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</si>
  <si>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</si>
  <si>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</si>
  <si>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</si>
  <si>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</si>
  <si>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</si>
  <si>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</si>
  <si>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</si>
  <si>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</si>
  <si>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</si>
  <si>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</si>
  <si>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</si>
  <si>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</si>
  <si>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</si>
  <si>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</si>
  <si>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</si>
  <si>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</si>
  <si>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</si>
  <si>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</si>
  <si>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</si>
  <si>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</si>
  <si>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</si>
  <si>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</si>
  <si>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</si>
  <si>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</si>
  <si>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</si>
  <si>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</si>
  <si>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</si>
  <si>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</si>
  <si>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</si>
  <si>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</si>
  <si>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</si>
  <si>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</si>
  <si>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</si>
  <si>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</si>
  <si>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</si>
  <si>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</si>
  <si>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</si>
  <si>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</si>
  <si>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</si>
  <si>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</si>
  <si>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</si>
  <si>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</si>
  <si>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</si>
  <si>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</si>
  <si>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</si>
  <si>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</si>
  <si>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</si>
  <si>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</si>
  <si>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</si>
  <si>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</si>
  <si>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</si>
  <si>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</si>
  <si>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</si>
  <si>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</si>
  <si>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</si>
  <si>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</si>
  <si>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</si>
  <si>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</si>
  <si>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</si>
  <si>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</si>
  <si>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</si>
  <si>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</si>
  <si>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</si>
  <si>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</si>
  <si>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</si>
  <si>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</si>
  <si>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</si>
  <si>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</si>
  <si>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</si>
  <si>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</si>
  <si>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</si>
  <si>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</si>
  <si>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</si>
  <si>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</si>
  <si>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</si>
  <si>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</si>
  <si>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</si>
  <si>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</si>
  <si>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</si>
  <si>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</si>
  <si>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</si>
  <si>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</si>
  <si>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</si>
  <si>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</si>
  <si>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</si>
  <si>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</si>
  <si>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</si>
  <si>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</si>
  <si>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</si>
  <si>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</si>
  <si>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</si>
  <si>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</si>
  <si>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</si>
  <si>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</si>
  <si>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</si>
  <si>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</si>
  <si>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</si>
  <si>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</si>
  <si>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</si>
  <si>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</si>
  <si>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</si>
  <si>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</si>
  <si>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</si>
  <si>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</si>
  <si>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</si>
  <si>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</si>
  <si>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</si>
  <si>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</si>
  <si>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</si>
  <si>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</si>
  <si>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</si>
  <si>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</si>
  <si>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</si>
  <si>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</si>
  <si>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</si>
  <si>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</si>
  <si>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</si>
  <si>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</si>
  <si>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</si>
  <si>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</si>
  <si>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</si>
  <si>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</si>
  <si>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</si>
  <si>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</si>
  <si>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</si>
  <si>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</si>
  <si>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</si>
  <si>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</si>
  <si>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</si>
  <si>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</si>
  <si>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</si>
  <si>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</si>
  <si>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</si>
  <si>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</si>
  <si>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</si>
  <si>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</si>
  <si>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</si>
  <si>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</si>
  <si>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</si>
  <si>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</si>
  <si>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</si>
  <si>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</si>
  <si>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</si>
  <si>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</si>
  <si>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</si>
  <si>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</si>
  <si>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</si>
  <si>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</si>
  <si>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</si>
  <si>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</si>
  <si>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</si>
  <si>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</si>
  <si>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</si>
  <si>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</si>
  <si>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</si>
  <si>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</si>
  <si>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</si>
  <si>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</si>
  <si>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</si>
  <si>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</si>
  <si>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</si>
  <si>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</si>
  <si>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</si>
  <si>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</si>
  <si>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</si>
  <si>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</si>
  <si>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</si>
  <si>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</si>
  <si>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</si>
  <si>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</si>
  <si>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</si>
  <si>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</si>
  <si>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</si>
  <si>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</si>
  <si>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</si>
  <si>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</si>
  <si>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</si>
  <si>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</si>
  <si>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</si>
  <si>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</si>
  <si>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</si>
  <si>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</si>
  <si>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</si>
  <si>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</si>
  <si>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</si>
  <si>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</si>
  <si>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</si>
  <si>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</si>
  <si>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</si>
  <si>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</si>
  <si>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</si>
  <si>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</si>
  <si>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</si>
  <si>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</si>
  <si>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</si>
  <si>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</si>
  <si>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</si>
  <si>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</si>
  <si>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</si>
  <si>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</si>
  <si>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</si>
  <si>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</si>
  <si>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</si>
  <si>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</si>
  <si>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</si>
  <si>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</si>
  <si>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</si>
  <si>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</si>
  <si>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</si>
  <si>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</si>
  <si>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</si>
  <si>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</si>
  <si>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</si>
  <si>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</si>
  <si>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</si>
  <si>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</si>
  <si>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</si>
  <si>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</si>
  <si>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</si>
  <si>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</si>
  <si>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</si>
  <si>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</si>
  <si>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</si>
  <si>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</si>
  <si>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</si>
  <si>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</si>
  <si>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</si>
  <si>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</si>
  <si>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</si>
  <si>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</si>
  <si>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</si>
  <si>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</si>
  <si>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</si>
  <si>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</si>
  <si>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</si>
  <si>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</si>
  <si>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</si>
  <si>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</si>
  <si>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</si>
  <si>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</si>
  <si>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</si>
  <si>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</si>
  <si>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</si>
  <si>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</si>
  <si>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</si>
  <si>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</si>
  <si>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</si>
  <si>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</si>
  <si>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</si>
  <si>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</si>
  <si>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</si>
  <si>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</si>
  <si>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</si>
  <si>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</si>
  <si>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</si>
  <si>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</si>
  <si>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</si>
  <si>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</si>
  <si>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</si>
  <si>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</si>
  <si>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</si>
  <si>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</si>
  <si>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</si>
  <si>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</si>
  <si>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</si>
  <si>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</si>
  <si>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</si>
  <si>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</si>
  <si>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</si>
  <si>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</si>
  <si>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</si>
  <si>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</si>
  <si>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</si>
  <si>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</si>
  <si>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</si>
  <si>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</si>
  <si>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</si>
  <si>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</si>
  <si>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</si>
  <si>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</si>
  <si>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</si>
  <si>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</si>
  <si>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</si>
  <si>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</si>
  <si>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</si>
  <si>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</si>
  <si>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</si>
  <si>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</si>
  <si>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</si>
  <si>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</si>
  <si>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</si>
  <si>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</si>
  <si>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</si>
  <si>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</si>
  <si>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</si>
  <si>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</si>
  <si>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</si>
  <si>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</si>
  <si>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</si>
  <si>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</si>
  <si>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</si>
  <si>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</si>
  <si>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</si>
  <si>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</si>
  <si>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</si>
  <si>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</si>
  <si>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</si>
  <si>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</si>
  <si>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</si>
  <si>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</si>
  <si>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</si>
  <si>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</si>
  <si>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</si>
  <si>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</si>
  <si>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</si>
  <si>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</si>
  <si>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</si>
  <si>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</si>
  <si>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</si>
  <si>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</si>
  <si>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</si>
  <si>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</si>
  <si>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</si>
  <si>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</si>
  <si>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</si>
  <si>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</si>
  <si>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</si>
  <si>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</si>
  <si>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</si>
  <si>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</si>
  <si>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</si>
  <si>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</si>
  <si>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</si>
  <si>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</si>
  <si>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</si>
  <si>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</si>
  <si>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</si>
  <si>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</si>
  <si>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</si>
  <si>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</si>
  <si>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</si>
  <si>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</si>
  <si>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</si>
  <si>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</si>
  <si>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</si>
  <si>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</si>
  <si>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</si>
  <si>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</si>
  <si>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</si>
  <si>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</si>
  <si>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</si>
  <si>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</si>
  <si>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</si>
  <si>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</si>
  <si>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</si>
  <si>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</si>
  <si>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</si>
  <si>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</si>
  <si>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</si>
  <si>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</si>
  <si>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</si>
  <si>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</si>
  <si>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</si>
  <si>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</si>
  <si>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</si>
  <si>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</si>
  <si>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</si>
  <si>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</si>
  <si>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</si>
  <si>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</si>
  <si>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</si>
  <si>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</si>
  <si>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</si>
  <si>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</si>
  <si>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</si>
  <si>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</si>
  <si>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</si>
  <si>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</si>
  <si>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</si>
  <si>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</si>
  <si>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</si>
  <si>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</si>
  <si>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</si>
  <si>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</si>
  <si>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</si>
  <si>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</si>
  <si>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</si>
  <si>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</si>
  <si>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</si>
  <si>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</si>
  <si>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</si>
  <si>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</si>
  <si>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</si>
  <si>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</si>
  <si>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</si>
  <si>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</si>
  <si>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</si>
  <si>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</si>
  <si>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</si>
  <si>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</si>
  <si>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</si>
  <si>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</si>
  <si>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</si>
  <si>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</si>
  <si>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</si>
  <si>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</si>
  <si>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</si>
  <si>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</si>
  <si>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</si>
  <si>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</si>
  <si>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</si>
  <si>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</si>
  <si>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</si>
  <si>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</si>
  <si>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</si>
  <si>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</si>
  <si>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</si>
  <si>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</si>
  <si>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</si>
  <si>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</si>
  <si>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</si>
  <si>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</si>
  <si>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</si>
  <si>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</si>
  <si>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</si>
  <si>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</si>
  <si>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</si>
  <si>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</si>
  <si>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</si>
  <si>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</si>
  <si>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</si>
  <si>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</si>
  <si>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</si>
  <si>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</si>
  <si>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</si>
  <si>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</si>
  <si>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</si>
  <si>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</si>
  <si>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</si>
  <si>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</si>
  <si>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</si>
  <si>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</si>
  <si>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</si>
  <si>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</si>
  <si>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</si>
  <si>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</si>
  <si>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</si>
  <si>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</si>
  <si>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</si>
  <si>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</si>
  <si>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</si>
  <si>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</si>
  <si>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</si>
  <si>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</si>
  <si>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</si>
  <si>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</si>
  <si>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</si>
  <si>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</si>
  <si>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</si>
  <si>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</si>
  <si>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</si>
  <si>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</si>
  <si>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</si>
  <si>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</si>
  <si>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</si>
  <si>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</si>
  <si>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</si>
  <si>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</si>
  <si>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</si>
  <si>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</si>
  <si>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</si>
  <si>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</si>
  <si>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</si>
  <si>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</si>
  <si>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</si>
  <si>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</si>
  <si>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</si>
  <si>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</si>
  <si>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</si>
  <si>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</si>
  <si>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</si>
  <si>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</si>
  <si>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</si>
  <si>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</si>
  <si>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</si>
  <si>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</si>
  <si>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</si>
  <si>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</si>
  <si>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</si>
  <si>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</si>
  <si>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</si>
  <si>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</si>
  <si>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</si>
  <si>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</si>
  <si>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</si>
  <si>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</si>
  <si>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</si>
  <si>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</si>
  <si>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</si>
  <si>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</si>
  <si>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</si>
  <si>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</si>
  <si>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</si>
  <si>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</si>
  <si>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</si>
  <si>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</si>
  <si>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</si>
  <si>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</si>
  <si>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</si>
  <si>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</si>
  <si>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</si>
  <si>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</si>
  <si>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</si>
  <si>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</si>
  <si>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</si>
  <si>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</si>
  <si>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</si>
  <si>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</si>
  <si>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</si>
  <si>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</si>
  <si>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</si>
  <si>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</si>
  <si>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</si>
  <si>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</si>
  <si>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</si>
  <si>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</si>
  <si>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</si>
  <si>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</si>
  <si>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</si>
  <si>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</si>
  <si>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</si>
  <si>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</si>
  <si>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</si>
  <si>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</si>
  <si>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</si>
  <si>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</si>
  <si>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</si>
  <si>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</si>
  <si>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</si>
  <si>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</si>
  <si>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</si>
  <si>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</si>
  <si>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</si>
  <si>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</si>
  <si>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</si>
  <si>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</si>
  <si>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</si>
  <si>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</si>
  <si>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</si>
  <si>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</si>
  <si>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</si>
  <si>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</si>
  <si>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</si>
  <si>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</si>
  <si>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</si>
  <si>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</si>
  <si>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</si>
  <si>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</si>
  <si>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</si>
  <si>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</si>
  <si>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</si>
  <si>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</si>
  <si>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</si>
  <si>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</si>
  <si>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</si>
  <si>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</si>
  <si>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</si>
  <si>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</si>
  <si>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</si>
  <si>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</si>
  <si>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</si>
  <si>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</si>
  <si>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</si>
  <si>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</si>
  <si>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</si>
  <si>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</si>
  <si>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</si>
  <si>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</si>
  <si>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</si>
  <si>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</si>
  <si>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</si>
  <si>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</si>
  <si>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</si>
  <si>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</si>
  <si>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</si>
  <si>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</si>
  <si>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</si>
  <si>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</si>
  <si>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</si>
  <si>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</si>
  <si>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</si>
  <si>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</si>
  <si>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</si>
  <si>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</si>
  <si>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</si>
  <si>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</si>
  <si>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</si>
  <si>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</si>
  <si>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</si>
  <si>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</si>
  <si>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</si>
  <si>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</si>
  <si>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</si>
  <si>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</si>
  <si>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</si>
  <si>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</si>
  <si>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</si>
  <si>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</si>
  <si>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</si>
  <si>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</si>
  <si>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</si>
  <si>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</si>
  <si>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</si>
  <si>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</si>
  <si>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</si>
  <si>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</si>
  <si>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</si>
  <si>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</si>
  <si>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</si>
  <si>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</si>
  <si>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</si>
  <si>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</si>
  <si>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</si>
  <si>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</si>
  <si>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</si>
  <si>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</si>
  <si>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</si>
  <si>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</si>
  <si>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</si>
  <si>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</si>
  <si>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</si>
  <si>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</si>
  <si>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</si>
  <si>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</si>
  <si>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</si>
  <si>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</si>
  <si>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</si>
  <si>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</si>
  <si>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</si>
  <si>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</si>
  <si>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</si>
  <si>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</si>
  <si>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</si>
  <si>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</si>
  <si>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</si>
  <si>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</si>
  <si>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</si>
  <si>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</si>
  <si>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</si>
  <si>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</si>
  <si>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</si>
  <si>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</si>
  <si>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</si>
  <si>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</si>
  <si>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</si>
  <si>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</si>
  <si>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</si>
  <si>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</si>
  <si>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</si>
  <si>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</si>
  <si>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</si>
  <si>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</si>
  <si>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</si>
  <si>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</si>
  <si>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</si>
  <si>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</si>
  <si>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</si>
  <si>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</si>
  <si>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</si>
  <si>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</si>
  <si>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</si>
  <si>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</si>
  <si>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</si>
  <si>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</si>
  <si>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</si>
  <si>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</si>
  <si>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</si>
  <si>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</si>
  <si>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</si>
  <si>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</si>
  <si>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</si>
  <si>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</si>
  <si>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</si>
  <si>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</si>
  <si>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</si>
  <si>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</si>
  <si>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</si>
  <si>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</si>
  <si>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</si>
  <si>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</si>
  <si>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</si>
  <si>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</si>
  <si>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</si>
  <si>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</si>
  <si>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</si>
  <si>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</si>
  <si>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</si>
  <si>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</si>
  <si>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</si>
  <si>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</si>
  <si>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</si>
  <si>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</si>
  <si>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</si>
  <si>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</si>
  <si>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</si>
  <si>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</si>
  <si>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</si>
  <si>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</si>
  <si>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</si>
  <si>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</si>
  <si>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</si>
  <si>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</si>
  <si>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</si>
  <si>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</si>
  <si>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</si>
  <si>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</si>
  <si>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</si>
  <si>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</si>
  <si>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</si>
  <si>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</si>
  <si>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</si>
  <si>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</si>
  <si>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</si>
  <si>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</si>
  <si>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</si>
  <si>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</si>
  <si>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</si>
  <si>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</si>
  <si>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</si>
  <si>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</si>
  <si>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</si>
  <si>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</si>
  <si>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</si>
  <si>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</si>
  <si>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</si>
  <si>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</si>
  <si>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</si>
  <si>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</si>
  <si>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</si>
  <si>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</si>
  <si>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</si>
  <si>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</si>
  <si>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</si>
  <si>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</si>
  <si>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</si>
  <si>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</si>
  <si>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</si>
  <si>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</si>
  <si>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</si>
  <si>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</si>
  <si>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</si>
  <si>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</si>
  <si>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</si>
  <si>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</si>
  <si>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</si>
  <si>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</si>
  <si>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</si>
  <si>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</si>
  <si>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</si>
  <si>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</si>
  <si>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</si>
  <si>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</si>
  <si>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</si>
  <si>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</si>
  <si>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</si>
  <si>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</si>
  <si>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</si>
  <si>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</si>
  <si>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</si>
  <si>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</si>
  <si>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</si>
  <si>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</si>
  <si>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</si>
  <si>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</si>
  <si>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</si>
  <si>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</si>
  <si>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</si>
  <si>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</si>
  <si>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</si>
  <si>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</si>
  <si>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</si>
  <si>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</si>
  <si>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</si>
  <si>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</si>
  <si>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</si>
  <si>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</si>
  <si>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</si>
  <si>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</si>
  <si>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</si>
  <si>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</si>
  <si>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</si>
  <si>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</si>
  <si>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</si>
  <si>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</si>
  <si>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</si>
  <si>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</si>
  <si>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</si>
  <si>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</si>
  <si>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</si>
  <si>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</si>
  <si>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</si>
  <si>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</si>
  <si>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</si>
  <si>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</si>
  <si>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</si>
  <si>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</si>
  <si>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</si>
  <si>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</si>
  <si>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</si>
  <si>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</si>
  <si>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</si>
  <si>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</si>
  <si>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</si>
  <si>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</si>
  <si>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</si>
  <si>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</si>
  <si>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</si>
  <si>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</si>
  <si>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</si>
  <si>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</si>
  <si>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</si>
  <si>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</si>
  <si>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</si>
  <si>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</si>
  <si>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</si>
  <si>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</si>
  <si>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</si>
  <si>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</si>
  <si>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</si>
  <si>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</si>
  <si>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</si>
  <si>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</si>
  <si>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</si>
  <si>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</si>
  <si>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</si>
  <si>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</si>
  <si>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</si>
  <si>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</si>
  <si>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</si>
  <si>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</si>
  <si>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</si>
  <si>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</si>
  <si>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</si>
  <si>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</si>
  <si>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</si>
  <si>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</si>
  <si>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</si>
  <si>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</si>
  <si>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</si>
  <si>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</si>
  <si>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</si>
  <si>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</si>
  <si>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</si>
  <si>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</si>
  <si>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</si>
  <si>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</si>
  <si>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</si>
  <si>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</si>
  <si>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</si>
  <si>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</si>
  <si>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</si>
  <si>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</si>
  <si>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</si>
  <si>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</si>
  <si>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</si>
  <si>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</si>
  <si>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</si>
  <si>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</si>
  <si>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</si>
  <si>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</si>
  <si>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</si>
  <si>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</si>
  <si>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</si>
  <si>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</si>
  <si>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</si>
  <si>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</si>
  <si>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</si>
  <si>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</si>
  <si>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</si>
  <si>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</si>
  <si>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</si>
  <si>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</si>
  <si>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</si>
  <si>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</si>
  <si>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</si>
  <si>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</si>
  <si>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</si>
  <si>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</si>
  <si>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</si>
  <si>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</si>
  <si>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</si>
  <si>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</si>
  <si>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</si>
  <si>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</si>
  <si>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</si>
  <si>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</si>
  <si>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</si>
  <si>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</si>
  <si>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</si>
  <si>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</si>
  <si>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</si>
  <si>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</si>
  <si>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</si>
  <si>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</si>
  <si>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</si>
  <si>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</si>
  <si>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</si>
  <si>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</si>
  <si>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</si>
  <si>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</si>
  <si>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</si>
  <si>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</si>
  <si>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</si>
  <si>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</si>
  <si>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</si>
  <si>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</si>
  <si>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</si>
  <si>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</si>
  <si>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</si>
  <si>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</si>
  <si>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</si>
  <si>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</si>
  <si>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</si>
  <si>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</si>
  <si>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</si>
  <si>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</si>
  <si>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</si>
  <si>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</si>
  <si>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</si>
  <si>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</si>
  <si>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</si>
  <si>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</si>
  <si>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</si>
  <si>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</si>
  <si>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</si>
  <si>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</si>
  <si>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</si>
  <si>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</si>
  <si>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</si>
  <si>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</si>
  <si>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</si>
  <si>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</si>
  <si>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</si>
  <si>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</si>
  <si>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</si>
  <si>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</si>
  <si>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</si>
  <si>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</si>
  <si>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</si>
  <si>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</si>
  <si>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</si>
  <si>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</si>
  <si>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</si>
  <si>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</si>
  <si>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</si>
  <si>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</si>
  <si>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</si>
  <si>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</si>
  <si>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</si>
  <si>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</si>
  <si>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</si>
  <si>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</si>
  <si>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</si>
  <si>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</si>
  <si>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</si>
  <si>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</si>
  <si>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</si>
  <si>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</si>
  <si>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</si>
  <si>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</si>
  <si>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</si>
  <si>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</si>
  <si>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</si>
  <si>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</si>
  <si>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</si>
  <si>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</si>
  <si>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</si>
  <si>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</si>
  <si>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</si>
  <si>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</si>
  <si>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</si>
  <si>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</si>
  <si>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</si>
  <si>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</si>
  <si>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</si>
  <si>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</si>
  <si>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</si>
  <si>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</si>
  <si>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</si>
  <si>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</si>
  <si>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</si>
  <si>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</si>
  <si>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</si>
  <si>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</si>
  <si>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</si>
  <si>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</si>
  <si>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</si>
  <si>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</si>
  <si>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</si>
  <si>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</si>
  <si>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</si>
  <si>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</si>
  <si>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</si>
  <si>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</si>
  <si>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</si>
  <si>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</si>
  <si>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</si>
  <si>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</si>
  <si>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</si>
  <si>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</si>
  <si>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</si>
  <si>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</si>
  <si>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</si>
  <si>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</si>
  <si>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</si>
  <si>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</si>
  <si>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</si>
  <si>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</si>
  <si>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</si>
  <si>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</si>
  <si>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</si>
  <si>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</si>
  <si>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</si>
  <si>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</si>
  <si>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</si>
  <si>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</si>
  <si>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</si>
  <si>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</si>
  <si>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</si>
  <si>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</si>
  <si>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</si>
  <si>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</si>
  <si>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</si>
  <si>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</si>
  <si>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</si>
  <si>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</si>
  <si>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</si>
  <si>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</si>
  <si>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</si>
  <si>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</si>
  <si>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</si>
  <si>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</si>
  <si>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</si>
  <si>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</si>
  <si>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</si>
  <si>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</si>
  <si>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</si>
  <si>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</si>
  <si>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</si>
  <si>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</si>
  <si>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</si>
  <si>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</si>
  <si>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</si>
  <si>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</si>
  <si>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</si>
  <si>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</si>
  <si>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</si>
  <si>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</si>
  <si>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</si>
  <si>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</si>
  <si>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</si>
  <si>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</si>
  <si>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</si>
  <si>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</si>
  <si>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</si>
  <si>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</si>
  <si>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</si>
  <si>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</si>
  <si>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</si>
  <si>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</si>
  <si>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</si>
  <si>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</si>
  <si>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</si>
  <si>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</si>
  <si>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</si>
  <si>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</si>
  <si>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</si>
  <si>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</si>
  <si>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</si>
  <si>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</si>
  <si>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</si>
  <si>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</si>
  <si>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</si>
  <si>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</si>
  <si>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</si>
  <si>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</si>
  <si>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</si>
  <si>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</si>
  <si>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</si>
  <si>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</si>
  <si>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</si>
  <si>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</si>
  <si>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</si>
  <si>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</si>
  <si>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</si>
  <si>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</si>
  <si>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</si>
  <si>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</si>
  <si>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</si>
  <si>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</si>
  <si>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</si>
  <si>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</si>
  <si>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</si>
  <si>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</si>
  <si>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</si>
  <si>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</si>
  <si>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</si>
  <si>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</si>
  <si>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</si>
  <si>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</si>
  <si>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</si>
  <si>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</si>
  <si>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</si>
  <si>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</si>
  <si>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</si>
  <si>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</si>
  <si>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</si>
  <si>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</si>
  <si>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</si>
  <si>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</si>
  <si>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</si>
  <si>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</si>
  <si>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</si>
  <si>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</si>
  <si>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</si>
  <si>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</si>
  <si>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</si>
  <si>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</si>
  <si>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</si>
  <si>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</si>
  <si>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</si>
  <si>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</si>
  <si>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</si>
  <si>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</si>
  <si>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</si>
  <si>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</si>
  <si>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</si>
  <si>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</si>
  <si>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</si>
  <si>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</si>
  <si>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</si>
  <si>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</si>
  <si>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</si>
  <si>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</si>
  <si>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</si>
  <si>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</si>
  <si>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</si>
  <si>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</si>
  <si>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</si>
  <si>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</si>
  <si>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</si>
  <si>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</si>
  <si>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</si>
  <si>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</si>
  <si>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</si>
  <si>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</si>
  <si>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</si>
  <si>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</si>
  <si>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</si>
  <si>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</si>
  <si>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</si>
  <si>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</si>
  <si>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</si>
  <si>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</si>
  <si>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</si>
  <si>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</si>
  <si>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</si>
  <si>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</si>
  <si>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</si>
  <si>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</si>
  <si>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</si>
  <si>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</si>
  <si>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</si>
  <si>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</si>
  <si>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</si>
  <si>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</si>
  <si>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</si>
  <si>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</si>
  <si>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</si>
  <si>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</si>
  <si>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</si>
  <si>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</si>
  <si>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</si>
  <si>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</si>
  <si>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</si>
  <si>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</si>
  <si>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</si>
  <si>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</si>
  <si>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</si>
  <si>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</si>
  <si>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</si>
  <si>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</si>
  <si>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</si>
  <si>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</si>
  <si>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</si>
  <si>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</si>
  <si>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</si>
  <si>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</si>
  <si>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</si>
  <si>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</si>
  <si>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</si>
  <si>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</si>
  <si>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</si>
  <si>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</si>
  <si>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</si>
  <si>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</si>
  <si>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</si>
  <si>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</si>
  <si>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</si>
  <si>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</si>
  <si>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</si>
  <si>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</si>
  <si>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</si>
  <si>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</si>
  <si>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</si>
  <si>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</si>
  <si>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</si>
  <si>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</si>
  <si>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</si>
  <si>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</si>
  <si>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</si>
  <si>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</si>
  <si>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</si>
  <si>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</si>
  <si>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</si>
  <si>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</si>
  <si>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</si>
  <si>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</si>
  <si>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</si>
  <si>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</si>
  <si>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</si>
  <si>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</si>
  <si>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</si>
  <si>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</si>
  <si>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</si>
  <si>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</si>
  <si>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</si>
  <si>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</si>
  <si>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</si>
  <si>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</si>
  <si>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</si>
  <si>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</si>
  <si>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</si>
  <si>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</si>
  <si>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</si>
  <si>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</si>
  <si>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</si>
  <si>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</si>
  <si>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</si>
  <si>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</si>
  <si>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</si>
  <si>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</si>
  <si>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</si>
  <si>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</si>
  <si>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</si>
  <si>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</si>
  <si>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</si>
  <si>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</si>
  <si>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</si>
  <si>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</si>
  <si>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</si>
  <si>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</si>
  <si>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</si>
  <si>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</si>
  <si>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</si>
  <si>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</si>
  <si>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</si>
  <si>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</si>
  <si>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</si>
  <si>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</si>
  <si>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</si>
  <si>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</si>
  <si>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</si>
  <si>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</si>
  <si>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</si>
  <si>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</si>
  <si>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</si>
  <si>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</si>
  <si>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</si>
  <si>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</si>
  <si>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</si>
  <si>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</si>
  <si>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</si>
  <si>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</si>
  <si>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</si>
  <si>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</si>
  <si>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</si>
  <si>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</si>
  <si>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</si>
  <si>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</si>
  <si>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</si>
  <si>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</si>
  <si>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</si>
  <si>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</si>
  <si>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</si>
  <si>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</si>
  <si>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</si>
  <si>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</si>
  <si>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</si>
  <si>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</si>
  <si>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</si>
  <si>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</si>
  <si>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</si>
  <si>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</si>
  <si>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</si>
  <si>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</si>
  <si>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</si>
  <si>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</si>
  <si>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</si>
  <si>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</si>
  <si>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</si>
  <si>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</si>
  <si>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</si>
  <si>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</si>
  <si>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</si>
  <si>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</si>
  <si>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</si>
  <si>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</si>
  <si>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</si>
  <si>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</si>
  <si>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</si>
  <si>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</si>
  <si>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</si>
  <si>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</si>
  <si>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</si>
  <si>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</si>
  <si>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</si>
  <si>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</si>
  <si>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</si>
  <si>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</si>
  <si>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</si>
  <si>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</si>
  <si>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</si>
  <si>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</si>
  <si>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</si>
  <si>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</si>
  <si>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</si>
  <si>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</si>
  <si>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</si>
  <si>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</si>
  <si>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</si>
  <si>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</si>
  <si>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</si>
  <si>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</si>
  <si>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</si>
  <si>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</si>
  <si>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</si>
  <si>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</si>
  <si>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</si>
  <si>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</si>
  <si>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</si>
  <si>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</si>
  <si>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</si>
  <si>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</si>
  <si>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</si>
  <si>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</si>
  <si>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</si>
  <si>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</si>
  <si>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</si>
  <si>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</si>
  <si>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</si>
  <si>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</si>
  <si>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</si>
  <si>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</si>
  <si>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</si>
  <si>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</si>
  <si>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</si>
  <si>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</si>
  <si>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</si>
  <si>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</si>
  <si>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</si>
  <si>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</si>
  <si>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</si>
  <si>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</si>
  <si>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</si>
  <si>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</si>
  <si>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</si>
  <si>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</si>
  <si>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</si>
  <si>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</si>
  <si>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</si>
  <si>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</si>
  <si>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</si>
  <si>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</si>
  <si>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</si>
  <si>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</si>
  <si>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</si>
  <si>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</si>
  <si>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</si>
  <si>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</si>
  <si>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</si>
  <si>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</si>
  <si>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</si>
  <si>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</si>
  <si>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</si>
  <si>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</si>
  <si>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</si>
  <si>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</si>
  <si>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</si>
  <si>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</si>
  <si>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</si>
  <si>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</si>
  <si>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</si>
  <si>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</si>
  <si>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</si>
  <si>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</si>
  <si>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</si>
  <si>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</si>
  <si>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</si>
  <si>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</si>
  <si>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</si>
  <si>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</si>
  <si>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</si>
  <si>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</si>
  <si>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</si>
  <si>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</si>
  <si>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</si>
  <si>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</si>
  <si>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</si>
  <si>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</si>
  <si>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</si>
  <si>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</si>
  <si>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</si>
  <si>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</si>
  <si>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</si>
  <si>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</si>
  <si>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</si>
  <si>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</si>
  <si>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</si>
  <si>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</si>
  <si>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</si>
  <si>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</si>
  <si>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</si>
  <si>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</si>
  <si>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</si>
  <si>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</si>
  <si>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</si>
  <si>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</si>
  <si>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</si>
  <si>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</si>
  <si>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</si>
  <si>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</si>
  <si>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</si>
  <si>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</si>
  <si>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</si>
  <si>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</si>
  <si>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</si>
  <si>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</si>
  <si>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</si>
  <si>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</si>
  <si>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</si>
  <si>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</si>
  <si>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</si>
  <si>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</si>
  <si>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</si>
  <si>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</si>
  <si>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</si>
  <si>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</si>
  <si>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</si>
  <si>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</si>
  <si>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</si>
  <si>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</si>
  <si>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</si>
  <si>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</si>
  <si>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</si>
  <si>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</si>
  <si>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</si>
  <si>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</si>
  <si>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</si>
  <si>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</si>
  <si>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</si>
  <si>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</si>
  <si>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</si>
  <si>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</si>
  <si>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</si>
  <si>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</si>
  <si>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</si>
  <si>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</si>
  <si>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</si>
  <si>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</si>
  <si>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</si>
  <si>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</si>
  <si>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</si>
  <si>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</si>
  <si>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</si>
  <si>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</si>
  <si>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</si>
  <si>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</si>
  <si>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</si>
  <si>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</si>
  <si>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</si>
  <si>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</si>
  <si>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</si>
  <si>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</si>
  <si>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</si>
  <si>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</si>
  <si>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</si>
  <si>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</si>
  <si>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</si>
  <si>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</si>
  <si>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</si>
  <si>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</si>
  <si>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</si>
  <si>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</si>
  <si>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</si>
  <si>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</si>
  <si>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</si>
  <si>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</si>
  <si>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</si>
  <si>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</si>
  <si>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</si>
  <si>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</si>
  <si>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</si>
  <si>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</si>
  <si>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</si>
  <si>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</si>
  <si>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</si>
  <si>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</si>
  <si>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</si>
  <si>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</si>
  <si>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</si>
  <si>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</si>
  <si>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</si>
  <si>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</si>
  <si>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</si>
  <si>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</si>
  <si>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</si>
  <si>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</si>
  <si>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</si>
  <si>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</si>
  <si>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</si>
  <si>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</si>
  <si>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</si>
  <si>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</si>
  <si>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</si>
  <si>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</si>
  <si>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</si>
  <si>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</si>
  <si>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</si>
  <si>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</si>
  <si>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</si>
  <si>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</si>
  <si>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</si>
  <si>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</si>
  <si>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</si>
  <si>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</si>
  <si>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</si>
  <si>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</si>
  <si>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</si>
  <si>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</si>
  <si>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</si>
  <si>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</si>
  <si>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</si>
  <si>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</si>
  <si>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</si>
  <si>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</si>
  <si>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</si>
  <si>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</si>
  <si>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</si>
  <si>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</si>
  <si>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</si>
  <si>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</si>
  <si>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</si>
  <si>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</si>
  <si>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</si>
  <si>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</si>
  <si>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</si>
  <si>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</si>
  <si>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</si>
  <si>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</si>
  <si>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</si>
  <si>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</si>
  <si>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</si>
  <si>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</si>
  <si>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</si>
  <si>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</si>
  <si>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</si>
  <si>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</si>
  <si>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</si>
  <si>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</si>
  <si>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</si>
  <si>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</si>
  <si>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</si>
  <si>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</si>
  <si>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</si>
  <si>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</si>
  <si>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</si>
  <si>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</si>
  <si>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</si>
  <si>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</si>
  <si>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</si>
  <si>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</si>
  <si>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</si>
  <si>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</si>
  <si>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</si>
  <si>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</si>
  <si>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</si>
  <si>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</si>
  <si>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</si>
  <si>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</si>
  <si>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</si>
  <si>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</si>
  <si>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</si>
  <si>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</si>
  <si>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</si>
  <si>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</si>
  <si>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</si>
  <si>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</si>
  <si>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</si>
  <si>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</si>
  <si>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</si>
  <si>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</si>
  <si>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</si>
  <si>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</si>
  <si>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</si>
  <si>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</si>
  <si>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</si>
  <si>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</si>
  <si>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</si>
  <si>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</si>
  <si>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</si>
  <si>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</si>
  <si>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</si>
  <si>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</si>
  <si>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</si>
  <si>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</si>
  <si>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</si>
  <si>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</si>
  <si>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</si>
  <si>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</si>
  <si>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</si>
  <si>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</si>
  <si>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</si>
  <si>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</si>
  <si>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</si>
  <si>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</si>
  <si>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</si>
  <si>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</si>
  <si>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</si>
  <si>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</si>
  <si>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</si>
  <si>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</si>
  <si>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</si>
  <si>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</si>
  <si>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</si>
  <si>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</si>
  <si>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</si>
  <si>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</si>
  <si>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</si>
  <si>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</si>
  <si>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</si>
  <si>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</si>
  <si>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</si>
  <si>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</si>
  <si>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</si>
  <si>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</si>
  <si>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</si>
  <si>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</si>
  <si>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</si>
  <si>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</si>
  <si>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</si>
  <si>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</si>
  <si>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</si>
  <si>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</si>
  <si>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</si>
  <si>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</si>
  <si>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</si>
  <si>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</si>
  <si>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</si>
  <si>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</si>
  <si>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</si>
  <si>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</si>
  <si>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</si>
  <si>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</si>
  <si>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</si>
  <si>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</si>
  <si>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</si>
  <si>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</si>
  <si>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</si>
  <si>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</si>
  <si>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</si>
  <si>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</si>
  <si>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</si>
  <si>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</si>
  <si>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</si>
  <si>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</si>
  <si>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</si>
  <si>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</si>
  <si>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</si>
  <si>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</si>
  <si>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</si>
  <si>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</si>
  <si>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</si>
  <si>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</si>
  <si>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</si>
  <si>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</si>
  <si>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</si>
  <si>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</si>
  <si>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</si>
  <si>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</si>
  <si>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</si>
  <si>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</si>
  <si>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</si>
  <si>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</si>
  <si>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</si>
  <si>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</si>
  <si>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</si>
  <si>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</si>
  <si>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</si>
  <si>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</si>
  <si>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</si>
  <si>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</si>
  <si>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</si>
  <si>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</si>
  <si>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</si>
  <si>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</si>
  <si>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</si>
  <si>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</si>
  <si>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</si>
  <si>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</si>
  <si>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</si>
  <si>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</si>
  <si>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</si>
  <si>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</si>
  <si>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</si>
  <si>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</si>
  <si>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</si>
  <si>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</si>
  <si>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</si>
  <si>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</si>
  <si>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</si>
  <si>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</si>
  <si>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</si>
  <si>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</si>
  <si>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</si>
  <si>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</si>
  <si>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</si>
  <si>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</si>
  <si>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</si>
  <si>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</si>
  <si>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</si>
  <si>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</si>
  <si>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</si>
  <si>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</si>
  <si>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</si>
  <si>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</si>
  <si>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</si>
  <si>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</si>
  <si>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</si>
  <si>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</si>
  <si>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</si>
  <si>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</si>
  <si>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</si>
  <si>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</si>
  <si>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</si>
  <si>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</si>
  <si>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</si>
  <si>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</si>
  <si>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</si>
  <si>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</si>
  <si>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</si>
  <si>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</si>
  <si>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</si>
  <si>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</si>
  <si>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</si>
  <si>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</si>
  <si>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</si>
  <si>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</si>
  <si>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</si>
  <si>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</si>
  <si>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</si>
  <si>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</si>
  <si>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</si>
  <si>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</si>
  <si>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</si>
  <si>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</si>
  <si>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</si>
  <si>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</si>
  <si>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</si>
  <si>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</si>
  <si>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</si>
  <si>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</si>
  <si>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</si>
  <si>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</si>
  <si>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</si>
  <si>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</si>
  <si>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</si>
  <si>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</si>
  <si>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</si>
  <si>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</si>
  <si>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</si>
  <si>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</si>
  <si>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</si>
  <si>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</si>
  <si>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</si>
  <si>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</si>
  <si>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</si>
  <si>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</si>
  <si>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</si>
  <si>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</si>
  <si>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</si>
  <si>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</si>
  <si>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</si>
  <si>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</si>
  <si>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</si>
  <si>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</si>
  <si>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</si>
  <si>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</si>
  <si>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</si>
  <si>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</si>
  <si>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</si>
  <si>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</si>
  <si>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</si>
  <si>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</si>
  <si>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</si>
  <si>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</si>
  <si>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</si>
  <si>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</si>
  <si>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</si>
  <si>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</si>
  <si>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</si>
  <si>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</si>
  <si>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</si>
  <si>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</si>
  <si>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</si>
  <si>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</si>
  <si>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</si>
  <si>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</si>
  <si>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</si>
  <si>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</si>
  <si>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</si>
  <si>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</si>
  <si>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</si>
  <si>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</si>
  <si>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</si>
  <si>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</si>
  <si>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</si>
  <si>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</si>
  <si>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</si>
  <si>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</si>
  <si>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</si>
  <si>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</si>
  <si>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</si>
  <si>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</si>
  <si>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</si>
  <si>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</si>
  <si>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</si>
  <si>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</si>
  <si>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</si>
  <si>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</si>
  <si>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</si>
  <si>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</si>
  <si>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</si>
  <si>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</si>
  <si>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</si>
  <si>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</si>
  <si>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</si>
  <si>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</si>
  <si>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</si>
  <si>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</si>
  <si>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</si>
  <si>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</si>
  <si>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</si>
  <si>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</si>
  <si>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</si>
  <si>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</si>
  <si>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</si>
  <si>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</si>
  <si>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</si>
  <si>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</si>
  <si>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</si>
  <si>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</si>
  <si>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</si>
  <si>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</si>
  <si>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</si>
  <si>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</si>
  <si>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</si>
  <si>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</si>
  <si>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</si>
  <si>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</si>
  <si>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</si>
  <si>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</si>
  <si>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</si>
  <si>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</si>
  <si>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</si>
  <si>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</si>
  <si>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</si>
  <si>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</si>
  <si>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</si>
  <si>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</si>
  <si>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</si>
  <si>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</si>
  <si>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</si>
  <si>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</si>
  <si>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</si>
  <si>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</si>
  <si>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</si>
  <si>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</si>
  <si>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</si>
  <si>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</si>
  <si>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</si>
  <si>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</si>
  <si>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</si>
  <si>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</si>
  <si>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</si>
  <si>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</si>
  <si>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</si>
  <si>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</si>
  <si>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</si>
  <si>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</si>
  <si>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</si>
  <si>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</si>
  <si>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</si>
  <si>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</si>
  <si>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</si>
  <si>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</si>
  <si>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</si>
  <si>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</si>
  <si>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</si>
  <si>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</si>
  <si>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</si>
  <si>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</si>
  <si>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</si>
  <si>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</si>
  <si>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</si>
  <si>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</si>
  <si>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</si>
  <si>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</si>
  <si>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</si>
  <si>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</si>
  <si>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</si>
  <si>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</si>
  <si>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</si>
  <si>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</si>
  <si>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</si>
  <si>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</si>
  <si>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</si>
  <si>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</si>
  <si>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</si>
  <si>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</si>
  <si>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</si>
  <si>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</si>
  <si>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</si>
  <si>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</si>
  <si>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</si>
  <si>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</si>
  <si>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</si>
  <si>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</si>
  <si>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</si>
  <si>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</si>
  <si>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</si>
  <si>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</si>
  <si>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</si>
  <si>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</si>
  <si>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</si>
  <si>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</si>
  <si>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</si>
  <si>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</si>
  <si>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</si>
  <si>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</si>
  <si>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</si>
  <si>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</si>
  <si>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</si>
  <si>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</si>
  <si>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</si>
  <si>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</si>
  <si>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</si>
  <si>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</si>
  <si>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</si>
  <si>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</si>
  <si>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</si>
  <si>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</si>
  <si>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</si>
  <si>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</si>
  <si>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</si>
  <si>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</si>
  <si>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</si>
  <si>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</si>
  <si>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</si>
  <si>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</si>
  <si>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</si>
  <si>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</si>
  <si>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</si>
  <si>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</si>
  <si>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</si>
  <si>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</si>
  <si>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</si>
  <si>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</si>
  <si>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</si>
  <si>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</si>
  <si>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</si>
  <si>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</si>
  <si>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</si>
  <si>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</si>
  <si>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</si>
  <si>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</si>
  <si>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</si>
  <si>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</si>
  <si>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</si>
  <si>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</si>
  <si>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</si>
  <si>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</si>
  <si>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</si>
  <si>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</si>
  <si>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</si>
  <si>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</si>
  <si>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</si>
  <si>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</si>
  <si>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</si>
  <si>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</si>
  <si>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</si>
  <si>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</si>
  <si>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</si>
  <si>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</si>
  <si>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</si>
  <si>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</si>
  <si>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</si>
  <si>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</si>
  <si>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</si>
  <si>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</si>
  <si>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</si>
  <si>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</si>
  <si>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</si>
  <si>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</si>
  <si>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</si>
  <si>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</si>
  <si>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</si>
  <si>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</si>
  <si>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</si>
  <si>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</si>
  <si>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</si>
  <si>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</si>
  <si>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</si>
  <si>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</si>
  <si>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</si>
  <si>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</si>
  <si>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</si>
  <si>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</si>
  <si>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</si>
  <si>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</si>
  <si>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</si>
  <si>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</si>
  <si>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</si>
  <si>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</si>
  <si>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</si>
  <si>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</si>
  <si>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</si>
  <si>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</si>
  <si>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</si>
  <si>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</si>
  <si>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</si>
  <si>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</si>
  <si>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</si>
  <si>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</si>
  <si>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</si>
  <si>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</si>
  <si>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</si>
  <si>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</si>
  <si>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</si>
  <si>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</si>
  <si>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</si>
  <si>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</si>
  <si>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</si>
  <si>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</si>
  <si>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</si>
  <si>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</si>
  <si>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</si>
  <si>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</si>
  <si>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</si>
  <si>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</si>
  <si>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</si>
  <si>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</si>
  <si>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</si>
  <si>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</si>
  <si>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</si>
  <si>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</si>
  <si>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</si>
  <si>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</si>
  <si>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</si>
  <si>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</si>
  <si>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</si>
  <si>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</si>
  <si>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</si>
  <si>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</si>
  <si>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</si>
  <si>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</si>
  <si>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</si>
  <si>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</si>
  <si>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</si>
  <si>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</si>
  <si>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</si>
  <si>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</si>
  <si>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</si>
  <si>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</si>
  <si>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</si>
  <si>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</si>
  <si>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</si>
  <si>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</si>
  <si>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</si>
  <si>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</si>
  <si>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</si>
  <si>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</si>
  <si>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</si>
  <si>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</si>
  <si>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</si>
  <si>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</si>
  <si>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</si>
  <si>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</si>
  <si>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</si>
  <si>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</si>
  <si>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</si>
  <si>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</si>
  <si>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</si>
  <si>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</si>
  <si>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</si>
  <si>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</si>
  <si>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</si>
  <si>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</si>
  <si>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</si>
  <si>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</si>
  <si>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</si>
  <si>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</si>
  <si>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</si>
  <si>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</si>
  <si>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</si>
  <si>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</si>
  <si>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</si>
  <si>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</si>
  <si>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</si>
  <si>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</si>
  <si>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</si>
  <si>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</si>
  <si>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</si>
  <si>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</si>
  <si>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</si>
  <si>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</si>
  <si>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</si>
  <si>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</si>
  <si>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</si>
  <si>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</si>
  <si>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</si>
  <si>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</si>
  <si>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</si>
  <si>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</si>
  <si>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</si>
  <si>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</si>
  <si>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</si>
  <si>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</si>
  <si>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</si>
  <si>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</si>
  <si>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</si>
  <si>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</si>
  <si>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</si>
  <si>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</si>
  <si>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</si>
  <si>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</si>
  <si>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</si>
  <si>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</si>
  <si>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</si>
  <si>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</si>
  <si>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</si>
  <si>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</si>
  <si>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</si>
  <si>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</si>
  <si>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</si>
  <si>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</si>
  <si>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</si>
  <si>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</si>
  <si>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</si>
  <si>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</si>
  <si>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</si>
  <si>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</si>
  <si>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</si>
  <si>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</si>
  <si>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</si>
  <si>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</si>
  <si>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</si>
  <si>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</si>
  <si>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</si>
  <si>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</si>
  <si>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</si>
  <si>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</si>
  <si>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</si>
  <si>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</si>
  <si>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</si>
  <si>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</si>
  <si>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</si>
  <si>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</si>
  <si>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</si>
  <si>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</si>
  <si>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</si>
  <si>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</si>
  <si>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</si>
  <si>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</si>
  <si>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</si>
  <si>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</si>
  <si>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</si>
  <si>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</si>
  <si>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</si>
  <si>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</si>
  <si>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</si>
  <si>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</si>
  <si>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</si>
  <si>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</si>
  <si>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</si>
  <si>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</si>
  <si>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</si>
  <si>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</si>
  <si>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</si>
  <si>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</si>
  <si>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</si>
  <si>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</si>
  <si>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</si>
  <si>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</si>
  <si>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</si>
  <si>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</si>
  <si>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</si>
  <si>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</si>
  <si>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</si>
  <si>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</si>
  <si>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</si>
  <si>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</si>
  <si>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</si>
  <si>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</si>
  <si>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</si>
  <si>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</si>
  <si>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</si>
  <si>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</si>
  <si>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</si>
  <si>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</si>
  <si>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</si>
  <si>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</si>
  <si>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</si>
  <si>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</si>
  <si>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</si>
  <si>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</si>
  <si>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</si>
  <si>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</si>
  <si>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</si>
  <si>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</si>
  <si>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</si>
  <si>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</si>
  <si>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</si>
  <si>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</si>
  <si>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</si>
  <si>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</si>
  <si>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</si>
  <si>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</si>
  <si>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</si>
  <si>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</si>
  <si>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</si>
  <si>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</si>
  <si>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</si>
  <si>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</si>
  <si>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</si>
  <si>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</si>
  <si>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</si>
  <si>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</si>
  <si>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</si>
  <si>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</si>
  <si>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</si>
  <si>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</si>
  <si>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</si>
  <si>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</si>
  <si>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</si>
  <si>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</si>
  <si>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</si>
  <si>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</si>
  <si>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</si>
  <si>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</si>
  <si>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</si>
  <si>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</si>
  <si>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</si>
  <si>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</si>
  <si>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</si>
  <si>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</si>
  <si>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</si>
  <si>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</si>
  <si>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</si>
  <si>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</si>
  <si>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</si>
  <si>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</si>
  <si>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</si>
  <si>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</si>
  <si>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</si>
  <si>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</si>
  <si>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</si>
  <si>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</si>
  <si>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</si>
  <si>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</si>
  <si>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</si>
  <si>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</si>
  <si>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</si>
  <si>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</si>
  <si>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</si>
  <si>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</si>
  <si>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</si>
  <si>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</si>
  <si>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</si>
  <si>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</si>
  <si>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</si>
  <si>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</si>
  <si>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</si>
  <si>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</si>
  <si>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</si>
  <si>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</si>
  <si>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</si>
  <si>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</si>
  <si>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</si>
  <si>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</si>
  <si>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</si>
  <si>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</si>
  <si>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</si>
  <si>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</si>
  <si>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</si>
  <si>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</si>
  <si>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</si>
  <si>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</si>
  <si>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</si>
  <si>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</si>
  <si>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</si>
  <si>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</si>
  <si>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</si>
  <si>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</si>
  <si>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</si>
  <si>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</si>
  <si>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</si>
  <si>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</si>
  <si>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</si>
  <si>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</si>
  <si>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</si>
  <si>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</si>
  <si>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</si>
  <si>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</si>
  <si>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</si>
  <si>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</si>
  <si>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</si>
  <si>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</si>
  <si>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</si>
  <si>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</si>
  <si>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</si>
  <si>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</si>
  <si>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</si>
  <si>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</si>
  <si>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</si>
  <si>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</si>
  <si>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</si>
  <si>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</si>
  <si>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</si>
  <si>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</si>
  <si>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</si>
  <si>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</si>
  <si>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</si>
  <si>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</si>
  <si>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</si>
  <si>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</si>
  <si>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</si>
  <si>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</si>
  <si>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</si>
  <si>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</si>
  <si>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</si>
  <si>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</si>
  <si>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</si>
  <si>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</si>
  <si>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</si>
  <si>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</si>
  <si>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</si>
  <si>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</si>
  <si>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</si>
  <si>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</si>
  <si>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</si>
  <si>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</si>
  <si>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</si>
  <si>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</si>
  <si>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</si>
  <si>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</si>
  <si>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</si>
  <si>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</si>
  <si>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</si>
  <si>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</si>
  <si>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</si>
  <si>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</si>
  <si>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</si>
  <si>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</si>
  <si>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</si>
  <si>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</si>
  <si>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</si>
  <si>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</si>
  <si>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</si>
  <si>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</si>
  <si>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</si>
  <si>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</si>
  <si>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</si>
  <si>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</si>
  <si>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</si>
  <si>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</si>
  <si>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</si>
  <si>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</si>
  <si>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</si>
  <si>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</si>
  <si>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</si>
  <si>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</si>
  <si>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</si>
  <si>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</si>
  <si>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</si>
  <si>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</si>
  <si>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</si>
  <si>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</si>
  <si>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</si>
  <si>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</si>
  <si>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</si>
  <si>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</si>
  <si>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</si>
  <si>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</si>
  <si>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</si>
  <si>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</si>
  <si>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</si>
  <si>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</si>
  <si>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</si>
  <si>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</si>
  <si>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</si>
  <si>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</si>
  <si>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</si>
  <si>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</si>
  <si>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</si>
  <si>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</si>
  <si>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</si>
  <si>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</si>
  <si>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</si>
  <si>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</si>
  <si>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</si>
  <si>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</si>
  <si>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</si>
  <si>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</si>
  <si>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</si>
  <si>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</si>
  <si>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</si>
  <si>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</si>
  <si>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</si>
  <si>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</si>
  <si>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</si>
  <si>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</si>
  <si>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</si>
  <si>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</si>
  <si>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</si>
  <si>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</si>
  <si>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</si>
  <si>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</si>
  <si>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</si>
  <si>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</si>
  <si>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</si>
  <si>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</si>
  <si>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</si>
  <si>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</si>
  <si>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</si>
  <si>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</si>
  <si>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</si>
  <si>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</si>
  <si>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</si>
  <si>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</si>
  <si>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</si>
  <si>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</si>
  <si>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</si>
  <si>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</si>
  <si>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</si>
  <si>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</si>
  <si>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</si>
  <si>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</si>
  <si>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</si>
  <si>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</si>
  <si>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</si>
  <si>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</si>
  <si>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</si>
  <si>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</si>
  <si>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</si>
  <si>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</si>
  <si>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</si>
  <si>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</si>
  <si>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</si>
  <si>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</si>
  <si>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</si>
  <si>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</si>
  <si>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</si>
  <si>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</si>
  <si>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</si>
  <si>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</si>
  <si>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</si>
  <si>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</si>
  <si>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</si>
  <si>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</si>
  <si>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</si>
  <si>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</si>
  <si>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</si>
  <si>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</si>
  <si>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</si>
  <si>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</si>
  <si>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</si>
  <si>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</si>
  <si>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</si>
  <si>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</si>
  <si>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</si>
  <si>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</si>
  <si>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</si>
  <si>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</si>
  <si>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</si>
  <si>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</si>
  <si>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</si>
  <si>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</si>
  <si>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</si>
  <si>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</si>
  <si>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</si>
  <si>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</si>
  <si>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</si>
  <si>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</si>
  <si>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</si>
  <si>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</si>
  <si>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</si>
  <si>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</si>
  <si>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</si>
  <si>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</si>
  <si>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</si>
  <si>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</si>
  <si>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</si>
  <si>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</si>
  <si>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</si>
  <si>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</si>
  <si>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</si>
  <si>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</si>
  <si>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</si>
  <si>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</si>
  <si>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</si>
  <si>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</si>
  <si>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</si>
  <si>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</si>
  <si>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</si>
  <si>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</si>
  <si>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</si>
  <si>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</si>
  <si>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</si>
  <si>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</si>
  <si>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</si>
  <si>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</si>
  <si>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</si>
  <si>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</si>
  <si>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</si>
  <si>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</si>
  <si>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</si>
  <si>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</si>
  <si>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</si>
  <si>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</si>
  <si>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</si>
  <si>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</si>
  <si>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</si>
  <si>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</si>
  <si>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</si>
  <si>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</si>
  <si>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</si>
  <si>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</si>
  <si>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</si>
  <si>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</si>
  <si>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</si>
  <si>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</si>
  <si>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</si>
  <si>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</si>
  <si>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</si>
  <si>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</si>
  <si>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</si>
  <si>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</si>
  <si>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</si>
  <si>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</si>
  <si>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</si>
  <si>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</si>
  <si>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</si>
  <si>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</si>
  <si>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</si>
  <si>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</si>
  <si>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</si>
  <si>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</si>
  <si>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</si>
  <si>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</si>
  <si>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</si>
  <si>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</si>
  <si>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</si>
  <si>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</si>
  <si>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</si>
  <si>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</si>
  <si>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</si>
  <si>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</si>
  <si>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</si>
  <si>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</si>
  <si>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</si>
  <si>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</si>
  <si>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</si>
  <si>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</si>
  <si>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</si>
  <si>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</si>
  <si>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</si>
  <si>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</si>
  <si>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</si>
  <si>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</si>
  <si>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</si>
  <si>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</si>
  <si>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</si>
  <si>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</si>
  <si>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</si>
  <si>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</si>
  <si>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</si>
  <si>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</si>
  <si>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</si>
  <si>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</si>
  <si>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</si>
  <si>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</si>
  <si>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</si>
  <si>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</si>
  <si>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</si>
  <si>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</si>
  <si>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</si>
  <si>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</si>
  <si>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</si>
  <si>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</si>
  <si>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</si>
  <si>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</si>
  <si>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</si>
  <si>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</si>
  <si>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</si>
  <si>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</si>
  <si>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</si>
  <si>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</si>
  <si>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</si>
  <si>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</si>
  <si>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</si>
  <si>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</si>
  <si>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</si>
  <si>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</si>
  <si>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</si>
  <si>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</si>
  <si>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</si>
  <si>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</si>
  <si>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</si>
  <si>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</si>
  <si>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</si>
  <si>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</si>
  <si>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</si>
  <si>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</si>
  <si>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</si>
  <si>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</si>
  <si>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</si>
  <si>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</si>
  <si>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</si>
  <si>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</si>
  <si>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</si>
  <si>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</si>
  <si>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</si>
  <si>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</si>
  <si>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</si>
  <si>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</si>
  <si>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</si>
  <si>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</si>
  <si>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</si>
  <si>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</si>
  <si>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</si>
  <si>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</si>
  <si>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</si>
  <si>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</si>
  <si>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</si>
  <si>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</si>
  <si>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</si>
  <si>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</si>
  <si>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</si>
  <si>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</si>
  <si>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</si>
  <si>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</si>
  <si>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</si>
  <si>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</si>
  <si>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</si>
  <si>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</si>
  <si>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</si>
  <si>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</si>
  <si>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</si>
  <si>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</si>
  <si>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</si>
  <si>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</si>
  <si>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</si>
  <si>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</si>
  <si>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</si>
  <si>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</si>
  <si>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</si>
  <si>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</si>
  <si>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</si>
  <si>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</si>
  <si>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</si>
  <si>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</si>
  <si>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</si>
  <si>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</si>
  <si>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</si>
  <si>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</si>
  <si>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</si>
  <si>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</si>
  <si>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</si>
  <si>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</si>
  <si>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</si>
  <si>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</si>
  <si>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</si>
  <si>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</si>
  <si>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</si>
  <si>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</si>
  <si>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</si>
  <si>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</si>
  <si>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</si>
  <si>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</si>
  <si>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</si>
  <si>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</si>
  <si>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</si>
  <si>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</si>
  <si>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</si>
  <si>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</si>
  <si>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</si>
  <si>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</si>
  <si>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</si>
  <si>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</si>
  <si>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</si>
  <si>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</si>
  <si>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</si>
  <si>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</si>
  <si>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</si>
  <si>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</si>
  <si>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</si>
  <si>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</si>
  <si>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</si>
  <si>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</si>
  <si>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</si>
  <si>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</si>
  <si>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</si>
  <si>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</si>
  <si>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</si>
  <si>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</si>
  <si>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</si>
  <si>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</si>
  <si>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</si>
  <si>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</si>
  <si>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</si>
  <si>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</si>
  <si>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</si>
  <si>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</si>
  <si>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</si>
  <si>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</si>
  <si>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</si>
  <si>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</si>
  <si>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</si>
  <si>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</si>
  <si>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</si>
  <si>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</si>
  <si>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</si>
  <si>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</si>
  <si>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</si>
  <si>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</si>
  <si>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</si>
  <si>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</si>
  <si>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</si>
  <si>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</si>
  <si>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</si>
  <si>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</si>
  <si>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</si>
  <si>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</si>
  <si>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</si>
  <si>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</si>
  <si>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</si>
  <si>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</si>
  <si>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</si>
  <si>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</si>
  <si>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</si>
  <si>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</si>
  <si>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</si>
  <si>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</si>
  <si>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</si>
  <si>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</si>
  <si>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</si>
  <si>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</si>
  <si>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</si>
  <si>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</si>
  <si>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</si>
  <si>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</si>
  <si>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</si>
  <si>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</si>
  <si>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</si>
  <si>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</si>
  <si>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</si>
  <si>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</si>
  <si>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</si>
  <si>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</si>
  <si>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</si>
  <si>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</si>
  <si>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</si>
  <si>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</si>
  <si>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</si>
  <si>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</si>
  <si>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</si>
  <si>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</si>
  <si>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</si>
  <si>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</si>
  <si>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</si>
  <si>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</si>
  <si>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</si>
  <si>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</si>
  <si>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</si>
  <si>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</si>
  <si>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</si>
  <si>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</si>
  <si>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</si>
  <si>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</si>
  <si>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</si>
  <si>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</si>
  <si>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</si>
  <si>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</si>
  <si>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</si>
  <si>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</si>
  <si>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</si>
  <si>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</si>
  <si>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</si>
  <si>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</si>
  <si>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</si>
  <si>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</si>
  <si>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</si>
  <si>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</si>
  <si>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</si>
  <si>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</si>
  <si>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</si>
  <si>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</si>
  <si>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</si>
  <si>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</si>
  <si>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</si>
  <si>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</si>
  <si>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</si>
  <si>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</si>
  <si>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</si>
  <si>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</si>
  <si>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</si>
  <si>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</si>
  <si>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</si>
  <si>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</si>
  <si>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</si>
  <si>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</si>
  <si>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</si>
  <si>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</si>
  <si>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</si>
  <si>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</si>
  <si>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</si>
  <si>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</si>
  <si>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</si>
  <si>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</si>
  <si>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</si>
  <si>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</si>
  <si>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</si>
  <si>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</si>
  <si>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</si>
  <si>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</si>
  <si>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</si>
  <si>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</si>
  <si>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</si>
  <si>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</si>
  <si>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</si>
  <si>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</si>
  <si>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</si>
  <si>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</si>
  <si>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</si>
  <si>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</si>
  <si>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</si>
  <si>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</si>
  <si>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</si>
  <si>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</si>
  <si>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</si>
  <si>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</si>
  <si>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</si>
  <si>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</si>
  <si>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</si>
  <si>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</si>
  <si>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</si>
  <si>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</si>
  <si>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</si>
  <si>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</si>
  <si>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</si>
  <si>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</si>
  <si>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</si>
  <si>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</si>
  <si>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</si>
  <si>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</si>
  <si>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</si>
  <si>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</si>
  <si>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</si>
  <si>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</si>
  <si>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</si>
  <si>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</si>
  <si>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</si>
  <si>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</si>
  <si>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</si>
  <si>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</si>
  <si>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</si>
  <si>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</si>
  <si>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</si>
  <si>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</si>
  <si>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</si>
  <si>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</si>
  <si>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</si>
  <si>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</si>
  <si>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</si>
  <si>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</si>
  <si>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</si>
  <si>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</si>
  <si>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</si>
  <si>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</si>
  <si>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</si>
  <si>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</si>
  <si>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</si>
  <si>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</si>
  <si>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</si>
  <si>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</si>
  <si>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</si>
  <si>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</si>
  <si>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</si>
  <si>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</si>
  <si>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</si>
  <si>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</si>
  <si>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</si>
  <si>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</si>
  <si>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</si>
  <si>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</si>
  <si>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</si>
  <si>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</si>
  <si>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</si>
  <si>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</si>
  <si>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</si>
  <si>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</si>
  <si>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</si>
  <si>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</si>
  <si>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</si>
  <si>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</si>
  <si>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</si>
  <si>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</si>
  <si>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</si>
  <si>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</si>
  <si>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</si>
  <si>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</si>
  <si>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</si>
  <si>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</si>
  <si>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</si>
  <si>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</si>
  <si>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</si>
  <si>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</si>
  <si>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</si>
  <si>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</si>
  <si>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</si>
  <si>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</si>
  <si>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</si>
  <si>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</si>
  <si>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</si>
  <si>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</si>
  <si>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</si>
  <si>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</si>
  <si>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</si>
  <si>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</si>
  <si>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</si>
  <si>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</si>
  <si>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</si>
  <si>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</si>
  <si>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</si>
  <si>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</si>
  <si>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</si>
  <si>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</si>
  <si>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</si>
  <si>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</si>
  <si>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</si>
  <si>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</si>
  <si>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</si>
  <si>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</si>
  <si>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</si>
  <si>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</si>
  <si>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</si>
  <si>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</si>
  <si>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</si>
  <si>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</si>
  <si>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</si>
  <si>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</si>
  <si>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</si>
  <si>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</si>
  <si>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</si>
  <si>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</si>
  <si>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</si>
  <si>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</si>
  <si>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</si>
  <si>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</si>
  <si>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</si>
  <si>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</si>
  <si>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</si>
  <si>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</si>
  <si>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</si>
  <si>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</si>
  <si>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</si>
  <si>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</si>
  <si>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</si>
  <si>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</si>
  <si>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</si>
  <si>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</si>
  <si>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</si>
  <si>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</si>
  <si>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</si>
  <si>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</si>
  <si>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</si>
  <si>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</si>
  <si>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</si>
  <si>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</si>
  <si>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</si>
  <si>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</si>
  <si>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</si>
  <si>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</si>
  <si>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</si>
  <si>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</si>
  <si>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</si>
  <si>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</si>
  <si>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</si>
  <si>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</si>
  <si>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</si>
  <si>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</si>
  <si>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</si>
  <si>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</si>
  <si>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</si>
  <si>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</si>
  <si>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</si>
  <si>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</si>
  <si>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</si>
  <si>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</si>
  <si>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</si>
  <si>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</si>
  <si>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</si>
  <si>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</si>
  <si>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</si>
  <si>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</si>
  <si>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</si>
  <si>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</si>
  <si>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</si>
  <si>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</si>
  <si>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</si>
  <si>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</si>
  <si>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</si>
  <si>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</si>
  <si>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</si>
  <si>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</si>
  <si>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</si>
  <si>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</si>
  <si>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</si>
  <si>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</si>
  <si>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</si>
  <si>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</si>
  <si>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</si>
  <si>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</si>
  <si>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</si>
  <si>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</si>
  <si>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</si>
  <si>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</si>
  <si>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</si>
  <si>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</si>
  <si>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</si>
  <si>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</si>
  <si>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</si>
  <si>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</si>
  <si>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</si>
  <si>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</si>
  <si>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</si>
  <si>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</si>
  <si>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</si>
  <si>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</si>
  <si>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</si>
  <si>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</si>
  <si>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</si>
  <si>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</si>
  <si>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</si>
  <si>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</si>
  <si>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</si>
  <si>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</si>
  <si>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</si>
  <si>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</si>
  <si>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</si>
  <si>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</si>
  <si>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</si>
  <si>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</si>
  <si>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</si>
  <si>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</si>
  <si>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</si>
  <si>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</si>
  <si>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</si>
  <si>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</si>
  <si>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</si>
  <si>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</si>
  <si>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</si>
  <si>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</si>
  <si>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</si>
  <si>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</si>
  <si>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</si>
  <si>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</si>
  <si>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</si>
  <si>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</si>
  <si>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</si>
  <si>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</si>
  <si>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</si>
  <si>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</si>
  <si>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</si>
  <si>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</si>
  <si>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</si>
  <si>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</si>
  <si>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</si>
  <si>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</si>
  <si>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</si>
  <si>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</si>
  <si>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</si>
  <si>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</si>
  <si>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</si>
  <si>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</si>
  <si>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</si>
  <si>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</si>
  <si>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</si>
  <si>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</si>
  <si>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</si>
  <si>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</si>
  <si>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</si>
  <si>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</si>
  <si>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</si>
  <si>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</si>
  <si>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</si>
  <si>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</si>
  <si>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</si>
  <si>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</si>
  <si>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</si>
  <si>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</si>
  <si>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</si>
  <si>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</si>
  <si>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</si>
  <si>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</si>
  <si>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</si>
  <si>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</si>
  <si>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</si>
  <si>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</si>
  <si>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</si>
  <si>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</si>
  <si>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</si>
  <si>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</si>
  <si>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</si>
  <si>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</si>
  <si>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</si>
  <si>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</si>
  <si>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</si>
  <si>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</si>
  <si>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</si>
  <si>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</si>
  <si>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</si>
  <si>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</si>
  <si>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</si>
  <si>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</si>
  <si>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</si>
  <si>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</si>
  <si>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</si>
  <si>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</si>
  <si>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</si>
  <si>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</si>
  <si>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</si>
  <si>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</si>
  <si>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</si>
  <si>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</si>
  <si>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</si>
  <si>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</si>
  <si>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</si>
  <si>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</si>
  <si>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</si>
  <si>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</si>
  <si>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</si>
  <si>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</si>
  <si>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</si>
  <si>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</si>
  <si>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</si>
  <si>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</si>
  <si>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</si>
  <si>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</si>
  <si>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</si>
  <si>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</si>
  <si>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</si>
  <si>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</si>
  <si>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</si>
  <si>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</si>
  <si>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</si>
  <si>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</si>
  <si>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</si>
  <si>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</si>
  <si>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</si>
  <si>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</si>
  <si>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</si>
  <si>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</si>
  <si>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</si>
  <si>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</si>
  <si>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</si>
  <si>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</si>
  <si>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</si>
  <si>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</si>
  <si>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</si>
  <si>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</si>
  <si>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</si>
  <si>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</si>
  <si>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</si>
  <si>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</si>
  <si>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</si>
  <si>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</si>
  <si>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</si>
  <si>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</si>
  <si>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</si>
  <si>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</si>
  <si>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</si>
  <si>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</si>
  <si>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</si>
  <si>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</si>
  <si>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</si>
  <si>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</si>
  <si>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</si>
  <si>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</si>
  <si>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</si>
  <si>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</si>
  <si>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</si>
  <si>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</si>
  <si>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</si>
  <si>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</si>
  <si>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</si>
  <si>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</si>
  <si>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</si>
  <si>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</si>
  <si>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</si>
  <si>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</si>
  <si>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</si>
  <si>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</si>
  <si>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</si>
  <si>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</si>
  <si>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</si>
  <si>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</si>
  <si>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</si>
  <si>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</si>
  <si>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</si>
  <si>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</si>
  <si>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</si>
  <si>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</si>
  <si>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</si>
  <si>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</si>
  <si>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</si>
  <si>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</si>
  <si>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</si>
  <si>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</si>
  <si>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</si>
  <si>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</si>
  <si>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</si>
  <si>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</si>
  <si>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</si>
  <si>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</si>
  <si>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</si>
  <si>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</si>
  <si>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</si>
  <si>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</si>
  <si>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</si>
  <si>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</si>
  <si>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</si>
  <si>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</si>
  <si>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</si>
  <si>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</si>
  <si>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</si>
  <si>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</si>
  <si>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</si>
  <si>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</si>
  <si>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</si>
  <si>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</si>
  <si>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</si>
  <si>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</si>
  <si>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</si>
  <si>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</si>
  <si>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</si>
  <si>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</si>
  <si>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</si>
  <si>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</si>
  <si>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</si>
  <si>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</si>
  <si>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</si>
  <si>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</si>
  <si>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</si>
  <si>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</si>
  <si>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</si>
  <si>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</si>
  <si>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</si>
  <si>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</si>
  <si>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</si>
  <si>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</si>
  <si>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</si>
  <si>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</si>
  <si>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</si>
  <si>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</si>
  <si>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</si>
  <si>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</si>
  <si>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</si>
  <si>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</si>
  <si>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</si>
  <si>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</si>
  <si>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</si>
  <si>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</si>
  <si>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</si>
  <si>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</si>
  <si>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</si>
  <si>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</si>
  <si>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</si>
  <si>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</si>
  <si>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</si>
  <si>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</si>
  <si>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</si>
  <si>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</si>
  <si>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</si>
  <si>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</si>
  <si>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</si>
  <si>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</si>
  <si>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</si>
  <si>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</si>
  <si>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</si>
  <si>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</si>
  <si>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</si>
  <si>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</si>
  <si>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</si>
  <si>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</si>
  <si>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</si>
  <si>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</si>
  <si>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</si>
  <si>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</si>
  <si>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</si>
  <si>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</si>
  <si>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</si>
  <si>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</si>
  <si>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</si>
  <si>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</si>
  <si>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</si>
  <si>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</si>
  <si>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</si>
  <si>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</si>
  <si>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</si>
  <si>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</si>
  <si>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</si>
  <si>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</si>
  <si>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</si>
  <si>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</si>
  <si>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</si>
  <si>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</si>
  <si>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</si>
  <si>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</si>
  <si>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</si>
  <si>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</si>
  <si>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</si>
  <si>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</si>
  <si>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</si>
  <si>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</si>
  <si>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</si>
  <si>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</si>
  <si>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</si>
  <si>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</si>
  <si>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</si>
  <si>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</si>
  <si>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</si>
  <si>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</si>
  <si>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</si>
  <si>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</si>
  <si>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</si>
  <si>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</si>
  <si>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</si>
  <si>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</si>
  <si>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</si>
  <si>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</si>
  <si>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</si>
  <si>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</si>
  <si>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</si>
  <si>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</si>
  <si>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</si>
  <si>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</si>
  <si>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</si>
  <si>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</si>
  <si>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</si>
  <si>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</si>
  <si>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</si>
  <si>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</si>
  <si>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</si>
  <si>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</si>
  <si>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</si>
  <si>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</si>
  <si>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</si>
  <si>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</si>
  <si>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</si>
  <si>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</si>
  <si>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</si>
  <si>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</si>
  <si>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</si>
  <si>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</si>
  <si>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</si>
  <si>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</si>
  <si>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</si>
  <si>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</si>
  <si>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</si>
  <si>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</si>
  <si>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</si>
  <si>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</si>
  <si>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</si>
  <si>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</si>
  <si>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</si>
  <si>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</si>
  <si>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</si>
  <si>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</si>
  <si>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</si>
  <si>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</si>
  <si>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</si>
  <si>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</si>
  <si>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</si>
  <si>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</si>
  <si>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</si>
  <si>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</si>
  <si>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</si>
  <si>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</si>
  <si>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</si>
  <si>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</si>
  <si>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</si>
  <si>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</si>
  <si>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</si>
  <si>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</si>
  <si>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</si>
  <si>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</si>
  <si>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</si>
  <si>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</si>
  <si>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</si>
  <si>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</si>
  <si>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</si>
  <si>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</si>
  <si>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</si>
  <si>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</si>
  <si>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</si>
  <si>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</si>
  <si>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</si>
  <si>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</si>
  <si>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</si>
  <si>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</si>
  <si>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</si>
  <si>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</si>
  <si>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</si>
  <si>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</si>
  <si>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</si>
  <si>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</si>
  <si>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</si>
  <si>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</si>
  <si>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</si>
  <si>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</si>
  <si>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</si>
  <si>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</si>
  <si>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</si>
  <si>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</si>
  <si>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</si>
  <si>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</si>
  <si>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</si>
  <si>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</si>
  <si>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</si>
  <si>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</si>
  <si>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</si>
  <si>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</si>
  <si>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</si>
  <si>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</si>
  <si>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</si>
  <si>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</si>
  <si>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</si>
  <si>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</si>
  <si>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</si>
  <si>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</si>
  <si>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</si>
  <si>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</si>
  <si>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</si>
  <si>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</si>
  <si>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</si>
  <si>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</si>
  <si>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</si>
  <si>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</si>
  <si>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</si>
  <si>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</si>
  <si>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</si>
  <si>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</si>
  <si>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</si>
  <si>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</si>
  <si>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</si>
  <si>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</si>
  <si>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</si>
  <si>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</si>
  <si>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</si>
  <si>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</si>
  <si>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</si>
  <si>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</si>
  <si>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</si>
  <si>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</si>
  <si>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</si>
  <si>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</si>
  <si>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</si>
  <si>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</si>
  <si>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</si>
  <si>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</si>
  <si>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</si>
  <si>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</si>
  <si>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</si>
  <si>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</si>
  <si>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</si>
  <si>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</si>
  <si>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</si>
  <si>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</si>
  <si>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</si>
  <si>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</si>
  <si>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</si>
  <si>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</si>
  <si>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</si>
  <si>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</si>
  <si>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</si>
  <si>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</si>
  <si>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</si>
  <si>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</si>
  <si>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</si>
  <si>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</si>
  <si>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</si>
  <si>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</si>
  <si>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</si>
  <si>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</si>
  <si>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</si>
  <si>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</si>
  <si>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</si>
  <si>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</si>
  <si>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</si>
  <si>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</si>
  <si>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</si>
  <si>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</si>
  <si>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</si>
  <si>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</si>
  <si>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</si>
  <si>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</si>
  <si>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</si>
  <si>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</si>
  <si>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</si>
  <si>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</si>
  <si>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</si>
  <si>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</si>
  <si>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</si>
  <si>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</si>
  <si>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</si>
  <si>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</si>
  <si>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</si>
  <si>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</si>
  <si>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</si>
  <si>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</si>
  <si>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</si>
  <si>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</si>
  <si>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</si>
  <si>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</si>
  <si>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</si>
  <si>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</si>
  <si>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</si>
  <si>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</si>
  <si>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</si>
  <si>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</si>
  <si>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</si>
  <si>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</si>
  <si>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</si>
  <si>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</si>
  <si>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</si>
  <si>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</si>
  <si>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</si>
  <si>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</si>
  <si>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</si>
  <si>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</si>
  <si>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</si>
  <si>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</si>
  <si>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</si>
  <si>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</si>
  <si>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</si>
  <si>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</si>
  <si>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</si>
  <si>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</si>
  <si>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</si>
  <si>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</si>
  <si>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</si>
  <si>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</si>
  <si>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</si>
  <si>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</si>
  <si>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</si>
  <si>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</si>
  <si>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</si>
  <si>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</si>
  <si>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</si>
  <si>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</si>
  <si>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</si>
  <si>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</si>
  <si>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</si>
  <si>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</si>
  <si>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</si>
  <si>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</si>
  <si>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</si>
  <si>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</si>
  <si>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</si>
  <si>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</si>
  <si>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</si>
  <si>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</si>
  <si>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</si>
  <si>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</si>
  <si>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</si>
  <si>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</si>
  <si>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</si>
  <si>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</si>
  <si>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</si>
  <si>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</si>
  <si>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</si>
  <si>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</si>
  <si>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</si>
  <si>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</si>
  <si>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</si>
  <si>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</si>
  <si>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</si>
  <si>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</si>
  <si>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</si>
  <si>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</si>
  <si>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</si>
  <si>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</si>
  <si>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</si>
  <si>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</si>
  <si>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</si>
  <si>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</si>
  <si>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</si>
  <si>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</si>
  <si>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</si>
  <si>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</si>
  <si>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</si>
  <si>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</si>
  <si>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</si>
  <si>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</si>
  <si>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</si>
  <si>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</si>
  <si>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</si>
  <si>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</si>
  <si>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</si>
  <si>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</si>
  <si>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</si>
  <si>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</si>
  <si>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</si>
  <si>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</si>
  <si>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</si>
  <si>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</si>
  <si>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</si>
  <si>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</si>
  <si>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</si>
  <si>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</si>
  <si>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</si>
  <si>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</si>
  <si>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</si>
  <si>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</si>
  <si>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</si>
  <si>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</si>
  <si>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</si>
  <si>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</si>
  <si>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</si>
  <si>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</si>
  <si>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</si>
  <si>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</si>
  <si>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</si>
  <si>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</si>
  <si>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</si>
  <si>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</si>
  <si>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</si>
  <si>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</si>
  <si>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</si>
  <si>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</si>
  <si>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</si>
  <si>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</si>
  <si>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</si>
  <si>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</si>
  <si>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</si>
  <si>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</si>
  <si>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</si>
  <si>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</si>
  <si>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</si>
  <si>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</si>
  <si>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</si>
  <si>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</si>
  <si>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</si>
  <si>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</si>
  <si>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</si>
  <si>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</si>
  <si>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</si>
  <si>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</si>
  <si>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</si>
  <si>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</si>
  <si>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</si>
  <si>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</si>
  <si>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</si>
  <si>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</si>
  <si>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</si>
  <si>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</si>
  <si>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</si>
  <si>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</si>
  <si>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</si>
  <si>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</si>
  <si>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</si>
  <si>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</si>
  <si>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</si>
  <si>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</si>
  <si>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</si>
  <si>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</si>
  <si>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</si>
  <si>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</si>
  <si>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</si>
  <si>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</si>
  <si>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</si>
  <si>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</si>
  <si>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</si>
  <si>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</si>
  <si>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</si>
  <si>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</si>
  <si>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</si>
  <si>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</si>
  <si>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</si>
  <si>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</si>
  <si>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</si>
  <si>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</si>
  <si>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</si>
  <si>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</si>
  <si>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</si>
  <si>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</si>
  <si>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</si>
  <si>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</si>
  <si>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</si>
  <si>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</si>
  <si>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</si>
  <si>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</si>
  <si>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</si>
  <si>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</si>
  <si>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</si>
  <si>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</si>
  <si>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</si>
  <si>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</si>
  <si>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</si>
  <si>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</si>
  <si>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</si>
  <si>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</si>
  <si>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</si>
  <si>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</si>
  <si>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</si>
  <si>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</si>
  <si>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</si>
  <si>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</si>
  <si>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</si>
  <si>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</si>
  <si>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</si>
  <si>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</si>
  <si>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</si>
  <si>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</si>
  <si>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</si>
  <si>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</si>
  <si>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</si>
  <si>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</si>
  <si>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</si>
  <si>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</si>
  <si>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</si>
  <si>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</si>
  <si>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</si>
  <si>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</si>
  <si>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</si>
  <si>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</si>
  <si>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</si>
  <si>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</si>
  <si>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</si>
  <si>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</si>
  <si>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</si>
  <si>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</si>
  <si>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</si>
  <si>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</si>
  <si>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</si>
  <si>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</si>
  <si>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</si>
  <si>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</si>
  <si>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</si>
  <si>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</si>
  <si>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</si>
  <si>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</si>
  <si>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</si>
  <si>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</si>
  <si>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</si>
  <si>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</si>
  <si>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</si>
  <si>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</si>
  <si>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</si>
  <si>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</si>
  <si>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</si>
  <si>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</si>
  <si>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</si>
  <si>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</si>
  <si>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</si>
  <si>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</si>
  <si>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</si>
  <si>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</si>
  <si>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</si>
  <si>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</si>
  <si>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</si>
  <si>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</si>
  <si>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</si>
  <si>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</si>
  <si>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</si>
  <si>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</si>
  <si>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</si>
  <si>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</si>
  <si>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</si>
  <si>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</si>
  <si>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</si>
  <si>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</si>
  <si>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</si>
  <si>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</si>
  <si>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</si>
  <si>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</si>
  <si>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</si>
  <si>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</si>
  <si>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</si>
  <si>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</si>
  <si>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</si>
  <si>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</si>
  <si>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</si>
  <si>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</si>
  <si>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</si>
  <si>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</si>
  <si>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</si>
  <si>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</si>
  <si>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</si>
  <si>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</si>
  <si>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</si>
  <si>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</si>
  <si>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</si>
  <si>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</si>
  <si>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</si>
  <si>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</si>
  <si>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</si>
  <si>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</si>
  <si>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</si>
  <si>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</si>
  <si>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</si>
  <si>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</si>
  <si>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</si>
  <si>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</si>
  <si>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</si>
  <si>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</si>
  <si>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</si>
  <si>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</si>
  <si>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</si>
  <si>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</si>
  <si>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</si>
  <si>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</si>
  <si>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</si>
  <si>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</si>
  <si>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</si>
  <si>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</si>
  <si>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</si>
  <si>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</si>
  <si>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</si>
  <si>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</si>
  <si>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</si>
  <si>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</si>
  <si>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</si>
  <si>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</si>
  <si>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</si>
  <si>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</si>
  <si>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</si>
  <si>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</si>
  <si>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</si>
  <si>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</si>
  <si>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</si>
  <si>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</si>
  <si>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</si>
  <si>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</si>
  <si>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</si>
  <si>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</si>
  <si>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</si>
  <si>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</si>
  <si>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</si>
  <si>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</si>
  <si>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</si>
  <si>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</si>
  <si>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</si>
  <si>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</si>
  <si>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</si>
  <si>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</si>
  <si>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</si>
  <si>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</si>
  <si>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</si>
  <si>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</si>
  <si>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</si>
  <si>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</si>
  <si>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</si>
  <si>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</si>
  <si>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</si>
  <si>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</si>
  <si>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</si>
  <si>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</si>
  <si>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</si>
  <si>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</si>
  <si>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</si>
  <si>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</si>
  <si>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</si>
  <si>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</si>
  <si>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</si>
  <si>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</si>
  <si>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</si>
  <si>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</si>
  <si>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</si>
  <si>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</si>
  <si>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</si>
  <si>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</si>
  <si>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</si>
  <si>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</si>
  <si>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</si>
  <si>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</si>
  <si>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</si>
  <si>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</si>
  <si>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</si>
  <si>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</si>
  <si>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</si>
  <si>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</si>
  <si>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</si>
  <si>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</si>
  <si>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</si>
  <si>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</si>
  <si>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</si>
  <si>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</si>
  <si>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</si>
  <si>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</si>
  <si>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</si>
  <si>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</si>
  <si>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</si>
  <si>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</si>
  <si>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</si>
  <si>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</si>
  <si>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</si>
  <si>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</si>
  <si>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</si>
  <si>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</si>
  <si>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</si>
  <si>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</si>
  <si>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</si>
  <si>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</si>
  <si>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</si>
  <si>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</si>
  <si>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</si>
  <si>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</si>
  <si>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</si>
  <si>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</si>
  <si>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</si>
  <si>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</si>
  <si>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</si>
  <si>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</si>
  <si>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</si>
  <si>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</si>
  <si>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</si>
  <si>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</si>
  <si>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</si>
  <si>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</si>
  <si>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</si>
  <si>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</si>
  <si>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</si>
  <si>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</si>
  <si>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</si>
  <si>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</si>
  <si>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</si>
  <si>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</si>
  <si>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</si>
  <si>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</si>
  <si>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</si>
  <si>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</si>
  <si>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</si>
  <si>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</si>
  <si>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</si>
  <si>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</si>
  <si>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</si>
  <si>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</si>
  <si>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</si>
  <si>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</si>
  <si>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</si>
  <si>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</si>
  <si>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</si>
  <si>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</si>
  <si>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</si>
  <si>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</si>
  <si>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</si>
  <si>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</si>
  <si>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</si>
  <si>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</si>
  <si>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</si>
  <si>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</si>
  <si>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</si>
  <si>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</si>
  <si>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</si>
  <si>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</si>
  <si>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</si>
  <si>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</si>
  <si>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</si>
  <si>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</si>
  <si>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</si>
  <si>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</si>
  <si>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</si>
  <si>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</si>
  <si>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</si>
  <si>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</si>
  <si>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</si>
  <si>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</si>
  <si>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</si>
  <si>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</si>
  <si>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</si>
  <si>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</si>
  <si>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</si>
  <si>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</si>
  <si>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</si>
  <si>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</si>
  <si>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</si>
  <si>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</si>
  <si>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</si>
  <si>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</si>
  <si>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</si>
  <si>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</si>
  <si>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</si>
  <si>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</si>
  <si>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</si>
  <si>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</si>
  <si>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</si>
  <si>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</si>
  <si>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</si>
  <si>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</si>
  <si>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</si>
  <si>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</si>
  <si>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</si>
  <si>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</si>
  <si>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</si>
  <si>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</si>
  <si>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</si>
  <si>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</si>
  <si>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</si>
  <si>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</si>
  <si>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</si>
  <si>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</si>
  <si>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</si>
  <si>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</si>
  <si>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</si>
  <si>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</si>
  <si>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</si>
  <si>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</si>
  <si>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</si>
  <si>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</si>
  <si>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</si>
  <si>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</si>
  <si>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</si>
  <si>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</si>
  <si>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</si>
  <si>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</si>
  <si>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</si>
  <si>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</si>
  <si>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</si>
  <si>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</si>
  <si>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</si>
  <si>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</si>
  <si>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</si>
  <si>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</si>
  <si>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</si>
  <si>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</si>
  <si>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</si>
  <si>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</si>
  <si>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</si>
  <si>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</si>
  <si>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</si>
  <si>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</si>
  <si>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</si>
  <si>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</si>
  <si>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</si>
  <si>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</si>
  <si>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</si>
  <si>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</si>
  <si>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</si>
  <si>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</si>
  <si>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</si>
  <si>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</si>
  <si>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</si>
  <si>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</si>
  <si>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</si>
  <si>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</si>
  <si>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</si>
  <si>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</si>
  <si>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</si>
  <si>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</si>
  <si>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</si>
  <si>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</si>
  <si>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</si>
  <si>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</si>
  <si>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</si>
  <si>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</si>
  <si>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</si>
  <si>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</si>
  <si>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</si>
  <si>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</si>
  <si>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</si>
  <si>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</si>
  <si>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</si>
  <si>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</si>
  <si>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</si>
  <si>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</si>
  <si>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</si>
  <si>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</si>
  <si>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</si>
  <si>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</si>
  <si>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</si>
  <si>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</si>
  <si>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</si>
  <si>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</si>
  <si>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</si>
  <si>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</si>
  <si>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</si>
  <si>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</si>
  <si>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</si>
  <si>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</si>
  <si>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</si>
  <si>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</si>
  <si>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</si>
  <si>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</si>
  <si>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</si>
  <si>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</si>
  <si>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</si>
  <si>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</si>
  <si>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</si>
  <si>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</si>
  <si>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</si>
  <si>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</si>
  <si>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</si>
  <si>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</si>
  <si>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</si>
  <si>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</si>
  <si>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</si>
  <si>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</si>
  <si>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</si>
  <si>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</si>
  <si>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</si>
  <si>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</si>
  <si>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</si>
  <si>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</si>
  <si>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</si>
  <si>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</si>
  <si>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</si>
  <si>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</si>
  <si>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</si>
  <si>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</si>
  <si>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</si>
  <si>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</si>
  <si>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</si>
  <si>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</si>
  <si>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</si>
  <si>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</si>
  <si>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</si>
  <si>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</si>
  <si>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</si>
  <si>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</si>
  <si>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</si>
  <si>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</si>
  <si>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</si>
  <si>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</si>
  <si>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</si>
  <si>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</si>
  <si>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</si>
  <si>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</si>
  <si>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</si>
  <si>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</si>
  <si>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</si>
  <si>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</si>
  <si>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</si>
  <si>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</si>
  <si>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</si>
  <si>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</si>
  <si>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</si>
  <si>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</si>
  <si>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</si>
  <si>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</si>
  <si>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</si>
  <si>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</si>
  <si>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</si>
  <si>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</si>
  <si>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</si>
  <si>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</si>
  <si>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</si>
  <si>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</si>
  <si>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</si>
  <si>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</si>
  <si>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</si>
  <si>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</si>
  <si>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</si>
  <si>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</si>
  <si>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</si>
  <si>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</si>
  <si>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</si>
  <si>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</si>
  <si>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</si>
  <si>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</si>
  <si>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</si>
  <si>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</si>
  <si>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</si>
  <si>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</si>
  <si>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</si>
  <si>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</si>
  <si>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</si>
  <si>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</si>
  <si>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</si>
  <si>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</si>
  <si>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</si>
  <si>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</si>
  <si>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</si>
  <si>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</si>
  <si>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</si>
  <si>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</si>
  <si>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</si>
  <si>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</si>
  <si>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</si>
  <si>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</si>
  <si>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</si>
  <si>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</si>
  <si>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</si>
  <si>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</si>
  <si>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</si>
  <si>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</si>
  <si>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</si>
  <si>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</si>
  <si>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</si>
  <si>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</si>
  <si>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</si>
  <si>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</si>
  <si>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</si>
  <si>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</si>
  <si>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</si>
  <si>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</si>
  <si>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</si>
  <si>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</si>
  <si>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</si>
  <si>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</si>
  <si>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</si>
  <si>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</si>
  <si>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</si>
  <si>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</si>
  <si>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</si>
  <si>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</si>
  <si>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</si>
  <si>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</si>
  <si>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</si>
  <si>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</si>
  <si>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</si>
  <si>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</si>
  <si>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</si>
  <si>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</si>
  <si>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</si>
  <si>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</si>
  <si>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</si>
  <si>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</si>
  <si>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</si>
  <si>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</si>
  <si>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</si>
  <si>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</si>
  <si>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</si>
  <si>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</si>
  <si>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</si>
  <si>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</si>
  <si>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</si>
  <si>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</si>
  <si>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</si>
  <si>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</si>
  <si>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</si>
  <si>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</si>
  <si>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</si>
  <si>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</si>
  <si>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</si>
  <si>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</si>
  <si>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</si>
  <si>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</si>
  <si>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</si>
  <si>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</si>
  <si>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</si>
  <si>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</si>
  <si>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</si>
  <si>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</si>
  <si>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</si>
  <si>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</si>
  <si>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</si>
  <si>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</si>
  <si>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</si>
  <si>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</si>
  <si>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</si>
  <si>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</si>
  <si>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</si>
  <si>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</si>
  <si>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</si>
  <si>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</si>
  <si>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</si>
  <si>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</si>
  <si>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</si>
  <si>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</si>
  <si>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</si>
  <si>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</si>
  <si>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</si>
  <si>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</si>
  <si>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</si>
  <si>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</si>
  <si>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</si>
  <si>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</si>
  <si>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</si>
  <si>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</si>
  <si>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</si>
  <si>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</si>
  <si>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</si>
  <si>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</si>
  <si>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</si>
  <si>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</si>
  <si>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</si>
  <si>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</si>
  <si>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</si>
  <si>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</si>
  <si>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</si>
  <si>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</si>
  <si>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</si>
  <si>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</si>
  <si>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</si>
  <si>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</si>
  <si>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</si>
  <si>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</si>
  <si>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</si>
  <si>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</si>
  <si>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</si>
  <si>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</si>
  <si>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</si>
  <si>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</si>
  <si>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</si>
  <si>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</si>
  <si>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</si>
  <si>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</si>
  <si>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</si>
  <si>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</si>
  <si>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</si>
  <si>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</si>
  <si>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</si>
  <si>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</si>
  <si>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</si>
  <si>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</si>
  <si>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</si>
  <si>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</si>
  <si>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</si>
  <si>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</si>
  <si>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</si>
  <si>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</si>
  <si>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</si>
  <si>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</si>
  <si>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</si>
  <si>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</si>
  <si>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</si>
  <si>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</si>
  <si>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</si>
  <si>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</si>
  <si>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</si>
  <si>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</si>
  <si>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</si>
  <si>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</si>
  <si>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</si>
  <si>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</si>
  <si>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</si>
  <si>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</si>
  <si>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</si>
  <si>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</si>
  <si>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</si>
  <si>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</si>
  <si>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</si>
  <si>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</si>
  <si>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</si>
  <si>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</si>
  <si>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</si>
  <si>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</si>
  <si>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</si>
  <si>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</si>
  <si>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</si>
  <si>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</si>
  <si>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</si>
  <si>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</si>
  <si>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</si>
  <si>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</si>
  <si>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</si>
  <si>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</si>
  <si>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</si>
  <si>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</si>
  <si>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</si>
  <si>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</si>
  <si>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</si>
  <si>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</si>
  <si>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</si>
  <si>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</si>
  <si>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</si>
  <si>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</si>
  <si>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</si>
  <si>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</si>
  <si>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</si>
  <si>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</si>
  <si>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</si>
  <si>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</si>
  <si>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</si>
  <si>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</si>
  <si>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</si>
  <si>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</si>
  <si>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</si>
  <si>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</si>
  <si>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</si>
  <si>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</si>
  <si>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</si>
  <si>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</si>
  <si>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</si>
  <si>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</si>
  <si>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</si>
  <si>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</si>
  <si>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</si>
  <si>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</si>
  <si>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</si>
  <si>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</si>
  <si>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</si>
  <si>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</si>
  <si>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</si>
  <si>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</si>
  <si>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</si>
  <si>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</si>
  <si>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</si>
  <si>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</si>
  <si>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</si>
  <si>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</si>
  <si>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</si>
  <si>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</si>
  <si>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</si>
  <si>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</si>
  <si>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</si>
  <si>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</si>
  <si>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</si>
  <si>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</si>
  <si>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</si>
  <si>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</si>
  <si>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</si>
  <si>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</si>
  <si>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</si>
  <si>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</si>
  <si>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</si>
  <si>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</si>
  <si>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</si>
  <si>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</si>
  <si>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</si>
  <si>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</si>
  <si>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</si>
  <si>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</si>
  <si>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</si>
  <si>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</si>
  <si>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</si>
  <si>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</si>
  <si>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</si>
  <si>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</si>
  <si>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</si>
  <si>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</si>
  <si>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</si>
  <si>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</si>
  <si>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</si>
  <si>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</si>
  <si>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</si>
  <si>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</si>
  <si>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</si>
  <si>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</si>
  <si>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</si>
  <si>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</si>
  <si>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</si>
  <si>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</si>
  <si>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</si>
  <si>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</si>
  <si>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</si>
  <si>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</si>
  <si>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</si>
  <si>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</si>
  <si>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</si>
  <si>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</si>
  <si>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</si>
  <si>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</si>
  <si>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</si>
  <si>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</si>
  <si>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</si>
  <si>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</si>
  <si>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</si>
  <si>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</si>
  <si>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</si>
  <si>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</si>
  <si>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</si>
  <si>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</si>
  <si>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</si>
  <si>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</si>
  <si>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</si>
  <si>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</si>
  <si>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</si>
  <si>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</si>
  <si>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</si>
  <si>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</si>
  <si>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</si>
  <si>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</si>
  <si>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</si>
  <si>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</si>
  <si>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</si>
  <si>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</si>
  <si>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</si>
  <si>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</si>
  <si>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</si>
  <si>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</si>
  <si>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</si>
  <si>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</si>
  <si>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</si>
  <si>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</si>
  <si>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</si>
  <si>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</si>
  <si>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</si>
  <si>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</si>
  <si>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</si>
  <si>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</si>
  <si>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</si>
  <si>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</si>
  <si>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</si>
  <si>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</si>
  <si>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</si>
  <si>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</si>
  <si>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</si>
  <si>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</si>
  <si>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</si>
  <si>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</si>
  <si>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</si>
  <si>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</si>
  <si>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</si>
  <si>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</si>
  <si>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</si>
  <si>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</si>
  <si>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</si>
  <si>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</si>
  <si>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</si>
  <si>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</si>
  <si>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</si>
  <si>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</si>
  <si>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</si>
  <si>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</si>
  <si>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</si>
  <si>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</si>
  <si>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</si>
  <si>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</si>
  <si>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</si>
  <si>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</si>
  <si>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</si>
  <si>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</si>
  <si>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</si>
  <si>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</si>
  <si>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</si>
  <si>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</si>
  <si>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</si>
  <si>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</si>
  <si>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</si>
  <si>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</si>
  <si>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</si>
  <si>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</si>
  <si>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</si>
  <si>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</si>
  <si>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</si>
  <si>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</si>
  <si>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</si>
  <si>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</si>
  <si>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</si>
  <si>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</si>
  <si>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</si>
  <si>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</si>
  <si>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</si>
  <si>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</si>
  <si>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</si>
  <si>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</si>
  <si>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</si>
  <si>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</si>
  <si>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</si>
  <si>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</si>
  <si>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</si>
  <si>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</si>
  <si>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</si>
  <si>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</si>
  <si>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</si>
  <si>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</si>
  <si>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</si>
  <si>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</si>
  <si>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</si>
  <si>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</si>
  <si>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</si>
  <si>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</si>
  <si>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</si>
  <si>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</si>
  <si>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</si>
  <si>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</si>
  <si>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</si>
  <si>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</si>
  <si>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</si>
  <si>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</si>
  <si>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</si>
  <si>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</si>
  <si>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</si>
  <si>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</si>
  <si>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</si>
  <si>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</si>
  <si>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</si>
  <si>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</si>
  <si>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</si>
  <si>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</si>
  <si>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</si>
  <si>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</si>
  <si>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</si>
  <si>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</si>
  <si>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</si>
  <si>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</si>
  <si>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</si>
  <si>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</si>
  <si>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</si>
  <si>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</si>
  <si>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</si>
  <si>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</si>
  <si>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</si>
  <si>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</si>
  <si>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</si>
  <si>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</si>
  <si>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</si>
  <si>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</si>
  <si>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</si>
  <si>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</si>
  <si>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</si>
  <si>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</si>
  <si>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</si>
  <si>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</si>
  <si>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</si>
  <si>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</si>
  <si>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</si>
  <si>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</si>
  <si>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</si>
  <si>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</si>
  <si>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</si>
  <si>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</si>
  <si>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</si>
  <si>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</si>
  <si>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</si>
  <si>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</si>
  <si>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</si>
  <si>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</si>
  <si>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</si>
  <si>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</si>
  <si>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</si>
  <si>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</si>
  <si>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</si>
  <si>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</si>
  <si>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</si>
  <si>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</si>
  <si>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</si>
  <si>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</si>
  <si>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</si>
  <si>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</si>
  <si>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</si>
  <si>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</si>
  <si>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</si>
  <si>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</si>
  <si>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</si>
  <si>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</si>
  <si>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</si>
  <si>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</si>
  <si>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</si>
  <si>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</si>
  <si>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</si>
  <si>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</si>
  <si>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</si>
  <si>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</si>
  <si>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</si>
  <si>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</si>
  <si>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</si>
  <si>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</si>
  <si>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</si>
  <si>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</si>
  <si>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</si>
  <si>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</si>
  <si>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</si>
  <si>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</si>
  <si>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</si>
  <si>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</si>
  <si>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</si>
  <si>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</si>
  <si>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</si>
  <si>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</si>
  <si>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</si>
  <si>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</si>
  <si>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</si>
  <si>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</si>
  <si>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</si>
  <si>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</si>
  <si>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</si>
  <si>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</si>
  <si>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</si>
  <si>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</si>
  <si>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</si>
  <si>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</si>
  <si>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</si>
  <si>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</si>
  <si>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</si>
  <si>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</si>
  <si>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</si>
  <si>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</si>
  <si>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</si>
  <si>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</si>
  <si>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</si>
  <si>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</si>
  <si>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</si>
  <si>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</si>
  <si>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</si>
  <si>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</si>
  <si>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</si>
  <si>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</si>
  <si>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</si>
  <si>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</si>
  <si>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</si>
  <si>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</si>
  <si>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</si>
  <si>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</si>
  <si>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</si>
  <si>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</si>
  <si>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</si>
  <si>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</si>
  <si>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</si>
  <si>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</si>
  <si>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</si>
  <si>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</si>
  <si>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</si>
  <si>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</si>
  <si>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</si>
  <si>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</si>
  <si>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</si>
  <si>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</si>
  <si>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</si>
  <si>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</si>
  <si>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</si>
  <si>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</si>
  <si>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</si>
  <si>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</si>
  <si>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</si>
  <si>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</si>
  <si>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</si>
  <si>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</si>
  <si>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</si>
  <si>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</si>
  <si>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</si>
  <si>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</si>
  <si>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</si>
  <si>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</si>
  <si>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</si>
  <si>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</si>
  <si>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</si>
  <si>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</si>
  <si>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</si>
  <si>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</si>
  <si>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</si>
  <si>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</si>
  <si>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</si>
  <si>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</si>
  <si>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</si>
  <si>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</si>
  <si>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</si>
  <si>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</si>
  <si>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</si>
  <si>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</si>
  <si>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</si>
  <si>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</si>
  <si>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</si>
  <si>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</si>
  <si>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</si>
  <si>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</si>
  <si>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</si>
  <si>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</si>
  <si>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</si>
  <si>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</si>
  <si>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</si>
  <si>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</si>
  <si>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</si>
  <si>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</si>
  <si>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</si>
  <si>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</si>
  <si>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</si>
  <si>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</si>
  <si>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</si>
  <si>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</si>
  <si>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</si>
  <si>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</si>
  <si>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</si>
  <si>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</si>
  <si>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</si>
  <si>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</si>
  <si>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</si>
  <si>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</si>
  <si>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</si>
  <si>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</si>
  <si>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</si>
  <si>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</si>
  <si>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</si>
  <si>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</si>
  <si>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</si>
  <si>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</si>
  <si>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</si>
  <si>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</si>
  <si>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</si>
  <si>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</si>
  <si>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</si>
  <si>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</si>
  <si>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</si>
  <si>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</si>
  <si>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</si>
  <si>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</si>
  <si>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</si>
  <si>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</si>
  <si>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</si>
  <si>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</si>
  <si>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</si>
  <si>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</si>
  <si>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</si>
  <si>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</si>
  <si>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</si>
  <si>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</si>
  <si>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</si>
  <si>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</si>
  <si>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</si>
  <si>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</si>
  <si>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</si>
  <si>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</si>
  <si>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</si>
  <si>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</si>
  <si>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</si>
  <si>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</si>
  <si>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</si>
  <si>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</si>
  <si>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</si>
  <si>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</si>
  <si>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</si>
  <si>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</si>
  <si>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</si>
  <si>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</si>
  <si>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</si>
  <si>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</si>
  <si>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</si>
  <si>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</si>
  <si>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</si>
  <si>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</si>
  <si>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</si>
  <si>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</si>
  <si>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</si>
  <si>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</si>
  <si>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</si>
  <si>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</si>
  <si>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</si>
  <si>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</si>
  <si>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</si>
  <si>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</si>
  <si>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</si>
  <si>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</si>
  <si>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</si>
  <si>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</si>
  <si>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</si>
  <si>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</si>
  <si>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</si>
  <si>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</si>
  <si>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</si>
  <si>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</si>
  <si>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</si>
  <si>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</si>
  <si>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</si>
  <si>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</si>
  <si>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</si>
  <si>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</si>
  <si>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</si>
  <si>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</si>
  <si>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</si>
  <si>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</si>
  <si>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</si>
  <si>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</si>
  <si>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</si>
  <si>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</si>
  <si>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</si>
  <si>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</si>
  <si>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</si>
  <si>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</si>
  <si>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</si>
  <si>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</si>
  <si>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</si>
  <si>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</si>
  <si>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</si>
  <si>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</si>
  <si>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</si>
  <si>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</si>
  <si>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</si>
  <si>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</si>
  <si>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</si>
  <si>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</si>
  <si>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</si>
  <si>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</si>
  <si>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</si>
  <si>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</si>
  <si>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</si>
  <si>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</si>
  <si>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</si>
  <si>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</si>
  <si>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</si>
  <si>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</si>
  <si>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</si>
  <si>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</si>
  <si>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</si>
  <si>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</si>
  <si>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</si>
  <si>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</si>
  <si>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</si>
  <si>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</si>
  <si>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</si>
  <si>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</si>
  <si>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</si>
  <si>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</si>
  <si>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</si>
  <si>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</si>
  <si>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</si>
  <si>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</si>
  <si>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</si>
  <si>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</si>
  <si>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</si>
  <si>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</si>
  <si>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</si>
  <si>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</si>
  <si>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</si>
  <si>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</si>
  <si>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</si>
  <si>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</si>
  <si>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</si>
  <si>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</si>
  <si>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</si>
  <si>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</si>
  <si>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</si>
  <si>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</si>
  <si>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</si>
  <si>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</si>
  <si>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</si>
  <si>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</si>
  <si>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</si>
  <si>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</si>
  <si>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</si>
  <si>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</si>
  <si>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</si>
  <si>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</si>
  <si>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</si>
  <si>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</si>
  <si>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</si>
  <si>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</si>
  <si>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</si>
  <si>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</si>
  <si>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</si>
  <si>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</si>
  <si>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</si>
  <si>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</si>
  <si>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</si>
  <si>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</si>
  <si>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</si>
  <si>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</si>
  <si>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</si>
  <si>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</si>
  <si>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</si>
  <si>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</si>
  <si>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</si>
  <si>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</si>
  <si>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</si>
  <si>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</si>
  <si>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</si>
  <si>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</si>
  <si>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</si>
  <si>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</si>
  <si>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</si>
  <si>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</si>
  <si>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</si>
  <si>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</si>
  <si>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</si>
  <si>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</si>
  <si>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</si>
  <si>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</si>
  <si>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</si>
  <si>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</si>
  <si>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</si>
  <si>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</si>
  <si>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</si>
  <si>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</si>
  <si>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</si>
  <si>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</si>
  <si>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</si>
  <si>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</si>
  <si>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</si>
  <si>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</si>
  <si>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</si>
  <si>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</si>
  <si>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</si>
  <si>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</si>
  <si>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</si>
  <si>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</si>
  <si>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</si>
  <si>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</si>
  <si>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</si>
  <si>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</si>
  <si>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</si>
  <si>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</si>
  <si>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</si>
  <si>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</si>
  <si>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</si>
  <si>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</si>
  <si>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</si>
  <si>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</si>
  <si>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</si>
  <si>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</si>
  <si>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</si>
  <si>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</si>
  <si>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</si>
  <si>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</si>
  <si>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</si>
  <si>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</si>
  <si>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</si>
  <si>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</si>
  <si>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</si>
  <si>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</si>
  <si>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</si>
  <si>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</si>
  <si>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</si>
  <si>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</si>
  <si>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</si>
  <si>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</si>
  <si>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</si>
  <si>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</si>
  <si>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</si>
  <si>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</si>
  <si>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</si>
  <si>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</si>
  <si>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</si>
  <si>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</si>
  <si>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</si>
  <si>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</si>
  <si>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</si>
  <si>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</si>
  <si>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</si>
  <si>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</si>
  <si>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</si>
  <si>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</si>
  <si>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</si>
  <si>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</si>
  <si>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</si>
  <si>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</si>
  <si>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</si>
  <si>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</si>
  <si>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</si>
  <si>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</si>
  <si>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</si>
  <si>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</si>
  <si>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</si>
  <si>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</si>
  <si>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</si>
  <si>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</si>
  <si>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</si>
  <si>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</si>
  <si>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</si>
  <si>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</si>
  <si>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</si>
  <si>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</si>
  <si>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</si>
  <si>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</si>
  <si>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</si>
  <si>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</si>
  <si>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</si>
  <si>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</si>
  <si>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</si>
  <si>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</si>
  <si>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</si>
  <si>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</si>
  <si>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</si>
  <si>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</si>
  <si>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</si>
  <si>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</si>
  <si>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</si>
  <si>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</si>
  <si>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</si>
  <si>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</si>
  <si>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</si>
  <si>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</si>
  <si>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</si>
  <si>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</si>
  <si>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</si>
  <si>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</si>
  <si>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</si>
  <si>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</si>
  <si>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</si>
  <si>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</si>
  <si>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</si>
  <si>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</si>
  <si>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</si>
  <si>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</si>
  <si>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</si>
  <si>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</si>
  <si>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</si>
  <si>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</si>
  <si>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</si>
  <si>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</si>
  <si>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</si>
  <si>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</si>
  <si>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</si>
  <si>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</si>
  <si>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</si>
  <si>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</si>
  <si>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</si>
  <si>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</si>
  <si>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</si>
  <si>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</si>
  <si>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</si>
  <si>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</si>
  <si>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</si>
  <si>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</si>
  <si>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</si>
  <si>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</si>
  <si>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</si>
  <si>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</si>
  <si>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</si>
  <si>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</si>
  <si>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</si>
  <si>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</si>
  <si>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</si>
  <si>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</si>
  <si>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</si>
  <si>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</si>
  <si>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</si>
  <si>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</si>
  <si>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</si>
  <si>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</si>
  <si>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</si>
  <si>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</si>
  <si>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</si>
  <si>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</si>
  <si>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</si>
  <si>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</si>
  <si>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</si>
  <si>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</si>
  <si>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</si>
  <si>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</si>
  <si>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</si>
  <si>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</si>
  <si>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</si>
  <si>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</si>
  <si>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</si>
  <si>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</si>
  <si>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</si>
  <si>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</si>
  <si>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</si>
  <si>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</si>
  <si>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</si>
  <si>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</si>
  <si>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</si>
  <si>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</si>
  <si>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</si>
  <si>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</si>
  <si>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</si>
  <si>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</si>
  <si>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</si>
  <si>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</si>
  <si>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</si>
  <si>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</si>
  <si>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</si>
  <si>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</si>
  <si>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</si>
  <si>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</si>
  <si>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</si>
  <si>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</si>
  <si>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</si>
  <si>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</si>
  <si>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</si>
  <si>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</si>
  <si>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</si>
  <si>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</si>
  <si>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</si>
  <si>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</si>
  <si>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</si>
  <si>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</si>
  <si>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</si>
  <si>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</si>
  <si>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</si>
  <si>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</si>
  <si>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</si>
  <si>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</si>
  <si>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</si>
  <si>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</si>
  <si>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</si>
  <si>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</si>
  <si>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</si>
  <si>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</si>
  <si>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</si>
  <si>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</si>
  <si>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</si>
  <si>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</si>
  <si>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</si>
  <si>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</si>
  <si>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</si>
  <si>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</si>
  <si>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</si>
  <si>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</si>
  <si>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</si>
  <si>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</si>
  <si>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</si>
  <si>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</si>
  <si>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</si>
  <si>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</si>
  <si>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</si>
  <si>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</si>
  <si>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</si>
  <si>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</si>
  <si>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</si>
  <si>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</si>
  <si>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</si>
  <si>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</si>
  <si>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</si>
  <si>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</si>
  <si>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</si>
  <si>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</si>
  <si>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</si>
  <si>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</si>
  <si>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</si>
  <si>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</si>
  <si>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</si>
  <si>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</si>
  <si>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</si>
  <si>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</si>
  <si>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</si>
  <si>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</si>
  <si>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</si>
  <si>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</si>
  <si>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</si>
  <si>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</si>
  <si>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</si>
  <si>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</si>
  <si>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</si>
  <si>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</si>
  <si>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</si>
  <si>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</si>
  <si>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</si>
  <si>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</si>
  <si>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</si>
  <si>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</si>
  <si>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</si>
  <si>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</si>
  <si>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</si>
  <si>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</si>
  <si>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</si>
  <si>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</si>
  <si>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</si>
  <si>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</si>
  <si>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</si>
  <si>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</si>
  <si>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</si>
  <si>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</si>
  <si>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</si>
  <si>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</si>
  <si>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</si>
  <si>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</si>
  <si>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</si>
  <si>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</si>
  <si>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</si>
  <si>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</si>
  <si>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</si>
  <si>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</si>
  <si>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</si>
  <si>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</si>
  <si>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</si>
  <si>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</si>
  <si>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</si>
  <si>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</si>
  <si>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</si>
  <si>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</si>
  <si>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</si>
  <si>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</si>
  <si>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</si>
  <si>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</si>
  <si>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</si>
  <si>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</si>
  <si>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</si>
  <si>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</si>
  <si>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</si>
  <si>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</si>
  <si>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</si>
  <si>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</si>
  <si>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</si>
  <si>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</si>
  <si>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</si>
  <si>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</si>
  <si>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</si>
  <si>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</si>
  <si>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</si>
  <si>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</si>
  <si>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</si>
  <si>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</si>
  <si>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</si>
  <si>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</si>
  <si>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</si>
  <si>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</si>
  <si>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</si>
  <si>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</si>
  <si>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</si>
  <si>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</si>
  <si>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</si>
  <si>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</si>
  <si>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</si>
  <si>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</si>
  <si>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</si>
  <si>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</si>
  <si>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</si>
  <si>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</si>
  <si>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</si>
  <si>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</si>
  <si>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</si>
  <si>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</si>
  <si>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</si>
  <si>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</si>
  <si>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</si>
  <si>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</si>
  <si>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</si>
  <si>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</si>
  <si>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</si>
  <si>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</si>
  <si>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</si>
  <si>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</si>
  <si>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</si>
  <si>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</si>
  <si>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</si>
  <si>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</si>
  <si>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</si>
  <si>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</si>
  <si>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</si>
  <si>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</si>
  <si>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</si>
  <si>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</si>
  <si>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</si>
  <si>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</si>
  <si>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</si>
  <si>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</si>
  <si>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</si>
  <si>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</si>
  <si>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</si>
  <si>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</si>
  <si>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</si>
  <si>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</si>
  <si>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</si>
  <si>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</si>
  <si>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</si>
  <si>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</si>
  <si>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</si>
  <si>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</si>
  <si>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</si>
  <si>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</si>
  <si>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</si>
  <si>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</si>
  <si>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</si>
  <si>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</si>
  <si>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</si>
  <si>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</si>
  <si>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</si>
  <si>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</si>
  <si>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</si>
  <si>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</si>
  <si>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</si>
  <si>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</si>
  <si>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</si>
  <si>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</si>
  <si>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</si>
  <si>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</si>
  <si>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</si>
  <si>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</si>
  <si>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</si>
  <si>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</si>
  <si>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</si>
  <si>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</si>
  <si>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</si>
  <si>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</si>
  <si>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</si>
  <si>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</si>
  <si>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</si>
  <si>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</si>
  <si>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</si>
  <si>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</si>
  <si>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</si>
  <si>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</si>
  <si>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</si>
  <si>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</si>
  <si>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</si>
  <si>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</si>
  <si>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</si>
  <si>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</si>
  <si>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</si>
  <si>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</si>
  <si>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</si>
  <si>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</si>
  <si>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</si>
  <si>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</si>
  <si>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</si>
  <si>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</si>
  <si>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</si>
  <si>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</si>
  <si>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</si>
  <si>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</si>
  <si>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</si>
  <si>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</si>
  <si>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</si>
  <si>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</si>
  <si>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</si>
  <si>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</si>
  <si>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</si>
  <si>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</si>
  <si>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</si>
  <si>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</si>
  <si>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</si>
  <si>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</si>
  <si>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</si>
  <si>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</si>
  <si>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</si>
  <si>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</si>
  <si>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</si>
  <si>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</si>
  <si>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</si>
  <si>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</si>
  <si>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</si>
  <si>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</si>
  <si>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</si>
  <si>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</si>
  <si>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</si>
  <si>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</si>
  <si>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</si>
  <si>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</si>
  <si>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</si>
  <si>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</si>
  <si>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</si>
  <si>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</si>
  <si>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</si>
  <si>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</si>
  <si>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</si>
  <si>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</si>
  <si>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</si>
  <si>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</si>
  <si>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</si>
  <si>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</si>
  <si>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</si>
  <si>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</si>
  <si>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</si>
  <si>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</si>
  <si>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</si>
  <si>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</si>
  <si>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</si>
  <si>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</si>
  <si>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</si>
  <si>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</si>
  <si>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</si>
  <si>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</si>
  <si>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</si>
  <si>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</si>
  <si>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</si>
  <si>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</si>
  <si>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</si>
  <si>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</si>
  <si>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</si>
  <si>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</si>
  <si>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</si>
  <si>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</si>
  <si>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</si>
  <si>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</si>
  <si>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</si>
  <si>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</si>
  <si>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</si>
  <si>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</si>
  <si>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</si>
  <si>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</si>
  <si>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</si>
  <si>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</si>
  <si>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</si>
  <si>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</si>
  <si>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</si>
  <si>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</si>
  <si>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</si>
  <si>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</si>
  <si>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</si>
  <si>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</si>
  <si>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</si>
  <si>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</si>
  <si>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</si>
  <si>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</si>
  <si>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</si>
  <si>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</si>
  <si>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</si>
  <si>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</si>
  <si>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</si>
  <si>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</si>
  <si>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</si>
  <si>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</si>
  <si>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</si>
  <si>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</si>
  <si>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</si>
  <si>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</si>
  <si>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</si>
  <si>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</si>
  <si>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</si>
  <si>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</si>
  <si>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</si>
  <si>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</si>
  <si>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</si>
  <si>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</si>
  <si>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</si>
  <si>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</si>
  <si>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</si>
  <si>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</si>
  <si>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</si>
  <si>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</si>
  <si>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</si>
  <si>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</si>
  <si>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</si>
  <si>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</si>
  <si>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</si>
  <si>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</si>
  <si>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</si>
  <si>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</si>
  <si>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</si>
  <si>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</si>
  <si>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</si>
  <si>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</si>
  <si>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</si>
  <si>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</si>
  <si>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</si>
  <si>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</si>
  <si>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</si>
  <si>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</si>
  <si>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</si>
  <si>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</si>
  <si>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</si>
  <si>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</si>
  <si>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</si>
  <si>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</si>
  <si>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</si>
  <si>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</si>
  <si>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</si>
  <si>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</si>
  <si>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</si>
  <si>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</si>
  <si>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</si>
  <si>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</si>
  <si>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</si>
  <si>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</si>
  <si>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</si>
  <si>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</si>
  <si>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</si>
  <si>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</si>
  <si>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</si>
  <si>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</si>
  <si>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</si>
  <si>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</si>
  <si>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</si>
  <si>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</si>
  <si>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</si>
  <si>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</si>
  <si>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</si>
  <si>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</si>
  <si>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</si>
  <si>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</si>
  <si>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</si>
  <si>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</si>
  <si>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</si>
  <si>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</si>
  <si>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</si>
  <si>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</si>
  <si>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</si>
  <si>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</si>
  <si>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</si>
  <si>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</si>
  <si>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</si>
  <si>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</si>
  <si>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</si>
  <si>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</si>
  <si>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</si>
  <si>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</si>
  <si>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</si>
  <si>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</si>
  <si>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</si>
  <si>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</si>
  <si>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</si>
  <si>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</si>
  <si>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</si>
  <si>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</si>
  <si>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</si>
  <si>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</si>
  <si>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</si>
  <si>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</si>
  <si>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</si>
  <si>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</si>
  <si>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</si>
  <si>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</si>
  <si>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</si>
  <si>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</si>
  <si>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</si>
  <si>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</si>
  <si>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</si>
  <si>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</si>
  <si>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</si>
  <si>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</si>
  <si>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</si>
  <si>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</si>
  <si>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</si>
  <si>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</si>
  <si>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</si>
  <si>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</si>
  <si>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</si>
  <si>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</si>
  <si>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</si>
  <si>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</si>
  <si>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</si>
  <si>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</si>
  <si>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</si>
  <si>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</si>
  <si>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</si>
  <si>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</si>
  <si>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</si>
  <si>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</si>
  <si>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</si>
  <si>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</si>
  <si>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</si>
  <si>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</si>
  <si>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</si>
  <si>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</si>
  <si>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</si>
  <si>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</si>
  <si>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</si>
  <si>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</si>
  <si>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</si>
  <si>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</si>
  <si>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</si>
  <si>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</si>
  <si>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</si>
  <si>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</si>
  <si>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</si>
  <si>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</si>
  <si>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</si>
  <si>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</si>
  <si>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</si>
  <si>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</si>
  <si>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</si>
  <si>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</si>
  <si>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</si>
  <si>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</si>
  <si>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</si>
  <si>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</si>
  <si>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</si>
  <si>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</si>
  <si>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</si>
  <si>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</si>
  <si>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</si>
  <si>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</si>
  <si>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</si>
  <si>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</si>
  <si>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</si>
  <si>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</si>
  <si>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</si>
  <si>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</si>
  <si>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</si>
  <si>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</si>
  <si>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</si>
  <si>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</si>
  <si>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</si>
  <si>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</si>
  <si>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</si>
  <si>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</si>
  <si>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</si>
  <si>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</si>
  <si>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</si>
  <si>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</si>
  <si>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</si>
  <si>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</si>
  <si>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</si>
  <si>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</si>
  <si>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</si>
  <si>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</si>
  <si>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</si>
  <si>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</si>
  <si>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</si>
  <si>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</si>
  <si>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</si>
  <si>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</si>
  <si>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</si>
  <si>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</si>
  <si>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</si>
  <si>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</si>
  <si>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</si>
  <si>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</si>
  <si>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</si>
  <si>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</si>
  <si>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</si>
  <si>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</si>
  <si>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</si>
  <si>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</si>
  <si>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</si>
  <si>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</si>
  <si>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</si>
  <si>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</si>
  <si>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</si>
  <si>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</si>
  <si>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</si>
  <si>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</si>
  <si>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</si>
  <si>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</si>
  <si>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</si>
  <si>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</si>
  <si>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</si>
  <si>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</si>
  <si>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</si>
  <si>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</si>
  <si>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</si>
  <si>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</si>
  <si>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</si>
  <si>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</si>
  <si>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</si>
  <si>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</si>
  <si>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</si>
  <si>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</si>
  <si>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</si>
  <si>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</si>
  <si>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</si>
  <si>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</si>
  <si>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</si>
  <si>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</si>
  <si>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</si>
  <si>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</si>
  <si>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</si>
  <si>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</si>
  <si>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</si>
  <si>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</si>
  <si>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</si>
  <si>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</si>
  <si>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</si>
  <si>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</si>
  <si>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</si>
  <si>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</si>
  <si>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</si>
  <si>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</si>
  <si>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</si>
  <si>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</si>
  <si>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</si>
  <si>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</si>
  <si>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</si>
  <si>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</si>
  <si>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</si>
  <si>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</si>
  <si>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</si>
  <si>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</si>
  <si>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</si>
  <si>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</si>
  <si>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</si>
  <si>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</si>
  <si>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</si>
  <si>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</si>
  <si>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</si>
  <si>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</si>
  <si>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</si>
  <si>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</si>
  <si>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</si>
  <si>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</si>
  <si>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</si>
  <si>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</si>
  <si>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</si>
  <si>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</si>
  <si>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</si>
  <si>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</si>
  <si>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</si>
  <si>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</si>
  <si>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</si>
  <si>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</si>
  <si>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</si>
  <si>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</si>
  <si>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</si>
  <si>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</si>
  <si>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</si>
  <si>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</si>
  <si>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</si>
  <si>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</si>
  <si>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</si>
  <si>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</si>
  <si>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</si>
  <si>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</si>
  <si>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</si>
  <si>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</si>
  <si>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</si>
  <si>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</si>
  <si>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</si>
  <si>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</si>
  <si>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</si>
  <si>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</si>
  <si>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</si>
  <si>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</si>
  <si>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</si>
  <si>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</si>
  <si>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</si>
  <si>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</si>
  <si>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</si>
  <si>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</si>
  <si>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</si>
  <si>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</si>
  <si>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</si>
  <si>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</si>
  <si>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</si>
  <si>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</si>
  <si>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</si>
  <si>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</si>
  <si>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</si>
  <si>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</si>
  <si>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</si>
  <si>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</si>
  <si>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</si>
  <si>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</si>
  <si>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</si>
  <si>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</si>
  <si>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</si>
  <si>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</si>
  <si>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</si>
  <si>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</si>
  <si>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</si>
  <si>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</si>
  <si>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</si>
  <si>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</si>
  <si>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</si>
  <si>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</si>
  <si>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</si>
  <si>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</si>
  <si>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</si>
  <si>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</si>
  <si>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</si>
  <si>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</si>
  <si>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</si>
  <si>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</si>
  <si>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</si>
  <si>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</si>
  <si>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</si>
  <si>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</si>
  <si>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</si>
  <si>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</si>
  <si>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</si>
  <si>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</si>
  <si>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</si>
  <si>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</si>
  <si>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</si>
  <si>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</si>
  <si>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</si>
  <si>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</si>
  <si>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</si>
  <si>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</si>
  <si>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</si>
  <si>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</si>
  <si>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</si>
  <si>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</si>
  <si>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</si>
  <si>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</si>
  <si>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</si>
  <si>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</si>
  <si>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</si>
  <si>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</si>
  <si>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</si>
  <si>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</si>
  <si>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</si>
  <si>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</si>
  <si>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</si>
  <si>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</si>
  <si>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</si>
  <si>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</si>
  <si>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</si>
  <si>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</si>
  <si>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</si>
  <si>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</si>
  <si>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</si>
  <si>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</si>
  <si>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</si>
  <si>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</si>
  <si>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</si>
  <si>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</si>
  <si>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</si>
  <si>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</si>
  <si>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</si>
  <si>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</si>
  <si>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</si>
  <si>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</si>
  <si>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</si>
  <si>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</si>
  <si>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</si>
  <si>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</si>
  <si>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</si>
  <si>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</si>
  <si>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</si>
  <si>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</si>
  <si>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</si>
  <si>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</si>
  <si>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</si>
  <si>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</si>
  <si>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</si>
  <si>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</si>
  <si>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</si>
  <si>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</si>
  <si>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</si>
  <si>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</si>
  <si>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</si>
  <si>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</si>
  <si>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</si>
  <si>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</si>
  <si>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</si>
  <si>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</si>
  <si>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</si>
  <si>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</si>
  <si>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</si>
  <si>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</si>
  <si>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</si>
  <si>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</si>
  <si>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</si>
  <si>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</si>
  <si>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</si>
  <si>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</si>
  <si>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</si>
  <si>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</si>
  <si>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</si>
  <si>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</si>
  <si>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</si>
  <si>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</si>
  <si>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</si>
  <si>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</si>
  <si>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</si>
  <si>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</si>
  <si>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</si>
  <si>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</si>
  <si>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</si>
  <si>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</si>
  <si>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</si>
  <si>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</si>
  <si>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</si>
  <si>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</si>
  <si>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</si>
  <si>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</si>
  <si>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</si>
  <si>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</si>
  <si>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</si>
  <si>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</si>
  <si>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</si>
  <si>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</si>
  <si>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</si>
  <si>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</si>
  <si>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</si>
  <si>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</si>
  <si>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</si>
  <si>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</si>
  <si>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</si>
  <si>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</si>
  <si>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</si>
  <si>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</si>
  <si>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</si>
  <si>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</si>
  <si>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</si>
  <si>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</si>
  <si>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</si>
  <si>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</si>
  <si>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</si>
  <si>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</si>
  <si>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</si>
  <si>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</si>
  <si>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</si>
  <si>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</si>
  <si>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</si>
  <si>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</si>
  <si>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</si>
  <si>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</si>
  <si>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</si>
  <si>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</si>
  <si>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</si>
  <si>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</si>
  <si>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</si>
  <si>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</si>
  <si>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</si>
  <si>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</si>
  <si>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</si>
  <si>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</si>
  <si>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</si>
  <si>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</si>
  <si>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</si>
  <si>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</si>
  <si>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</si>
  <si>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</si>
  <si>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</si>
  <si>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</si>
  <si>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</si>
  <si>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</si>
  <si>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</si>
  <si>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</si>
  <si>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</si>
  <si>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</si>
  <si>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</si>
  <si>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</si>
  <si>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</si>
  <si>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</si>
  <si>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</si>
  <si>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</si>
  <si>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</si>
  <si>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</si>
  <si>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</si>
  <si>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</si>
  <si>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</si>
  <si>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</si>
  <si>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</si>
  <si>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</si>
  <si>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</si>
  <si>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</si>
  <si>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</si>
  <si>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</si>
  <si>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</si>
  <si>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</si>
  <si>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</si>
  <si>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</si>
  <si>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</si>
  <si>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</si>
  <si>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</si>
  <si>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</si>
  <si>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</si>
  <si>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</si>
  <si>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</si>
  <si>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</si>
  <si>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</si>
  <si>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</si>
  <si>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</si>
  <si>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</si>
  <si>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</si>
  <si>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</si>
  <si>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</si>
  <si>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</si>
  <si>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</si>
  <si>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</si>
  <si>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</si>
  <si>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</si>
  <si>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</si>
  <si>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</si>
  <si>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</si>
  <si>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</si>
  <si>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</si>
  <si>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</si>
  <si>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</si>
  <si>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</si>
  <si>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</si>
  <si>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</si>
  <si>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</si>
  <si>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</si>
  <si>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</si>
  <si>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</si>
  <si>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</si>
  <si>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</si>
  <si>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</si>
  <si>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</si>
  <si>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</si>
  <si>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</si>
  <si>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</si>
  <si>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</si>
  <si>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</si>
  <si>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</si>
  <si>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</si>
  <si>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</si>
  <si>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</si>
  <si>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</si>
  <si>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</si>
  <si>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</si>
  <si>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</si>
  <si>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</si>
  <si>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</si>
  <si>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</si>
  <si>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</si>
  <si>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</si>
  <si>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</si>
  <si>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</si>
  <si>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</si>
  <si>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</si>
  <si>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</si>
  <si>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</si>
  <si>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</si>
  <si>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</si>
  <si>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</si>
  <si>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</si>
  <si>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</si>
  <si>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</si>
  <si>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</si>
  <si>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</si>
  <si>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</si>
  <si>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</si>
  <si>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</si>
  <si>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</si>
  <si>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</si>
  <si>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</si>
  <si>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</si>
  <si>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</si>
  <si>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</si>
  <si>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</si>
  <si>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</si>
  <si>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</si>
  <si>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</si>
  <si>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</si>
  <si>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</si>
  <si>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</si>
  <si>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</si>
  <si>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</si>
  <si>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</si>
  <si>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</si>
  <si>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</si>
  <si>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</si>
  <si>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</si>
  <si>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</si>
  <si>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</si>
  <si>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</si>
  <si>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</si>
  <si>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</si>
  <si>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</si>
  <si>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</si>
  <si>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</si>
  <si>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</si>
  <si>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</si>
  <si>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</si>
  <si>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</si>
  <si>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</si>
  <si>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</si>
  <si>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</si>
  <si>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</si>
  <si>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</si>
  <si>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</si>
  <si>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</si>
  <si>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</si>
  <si>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</si>
  <si>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</si>
  <si>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</si>
  <si>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</si>
  <si>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</si>
  <si>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</si>
  <si>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</si>
  <si>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</si>
  <si>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</si>
  <si>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</si>
  <si>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</si>
  <si>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</si>
  <si>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</si>
  <si>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</si>
  <si>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</si>
  <si>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</si>
  <si>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</si>
  <si>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</si>
  <si>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</si>
  <si>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</si>
  <si>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</si>
  <si>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</si>
  <si>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</si>
  <si>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</si>
  <si>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</si>
  <si>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</si>
  <si>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</si>
  <si>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</si>
  <si>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</si>
  <si>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</si>
  <si>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</si>
  <si>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</si>
  <si>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</si>
  <si>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</si>
  <si>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</si>
  <si>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</si>
  <si>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</si>
  <si>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</si>
  <si>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</si>
  <si>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</si>
  <si>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</si>
  <si>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</si>
  <si>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</si>
  <si>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</si>
  <si>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</si>
  <si>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</si>
  <si>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</si>
  <si>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</si>
  <si>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</si>
  <si>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</si>
  <si>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</si>
  <si>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</si>
  <si>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</si>
  <si>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</si>
  <si>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</si>
  <si>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</si>
  <si>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</si>
  <si>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</si>
  <si>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</si>
  <si>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</si>
  <si>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</si>
  <si>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</si>
  <si>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</si>
  <si>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</si>
  <si>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</si>
  <si>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</si>
  <si>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</si>
  <si>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</si>
  <si>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</si>
  <si>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</si>
  <si>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</si>
  <si>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</si>
  <si>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</si>
  <si>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</si>
  <si>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</si>
  <si>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</si>
  <si>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</si>
  <si>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</si>
  <si>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</si>
  <si>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</si>
  <si>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</si>
  <si>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</si>
  <si>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</si>
  <si>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</si>
  <si>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</si>
  <si>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</si>
  <si>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</si>
  <si>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</si>
  <si>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</si>
  <si>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</si>
  <si>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</si>
  <si>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</si>
  <si>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</si>
  <si>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</si>
  <si>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</si>
  <si>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</si>
  <si>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</si>
  <si>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</si>
  <si>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</si>
  <si>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</si>
  <si>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</si>
  <si>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</si>
  <si>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</si>
  <si>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</si>
  <si>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</si>
  <si>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</si>
  <si>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</si>
  <si>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</si>
  <si>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</si>
  <si>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</si>
  <si>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</si>
  <si>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</si>
  <si>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</si>
  <si>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</si>
  <si>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</si>
  <si>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</si>
  <si>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</si>
  <si>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</si>
  <si>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</si>
  <si>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</si>
  <si>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</si>
  <si>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</si>
  <si>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</si>
  <si>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</si>
  <si>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</si>
  <si>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</si>
  <si>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</si>
  <si>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</si>
  <si>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</si>
  <si>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</si>
  <si>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</si>
  <si>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</si>
  <si>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</si>
  <si>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</si>
  <si>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</si>
  <si>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</si>
  <si>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</si>
  <si>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</si>
  <si>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</si>
  <si>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</si>
  <si>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</si>
  <si>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</si>
  <si>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</si>
  <si>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</si>
  <si>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</si>
  <si>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</si>
  <si>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</si>
  <si>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</si>
  <si>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</si>
  <si>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</si>
  <si>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</si>
  <si>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</si>
  <si>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</si>
  <si>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</si>
  <si>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</si>
  <si>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</si>
  <si>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</si>
  <si>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</si>
  <si>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</si>
  <si>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</si>
  <si>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</si>
  <si>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</si>
  <si>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</si>
  <si>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</si>
  <si>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</si>
  <si>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</si>
  <si>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</si>
  <si>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</si>
  <si>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</si>
  <si>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</si>
  <si>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</si>
  <si>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</si>
  <si>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</si>
  <si>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</si>
  <si>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</si>
  <si>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</si>
  <si>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</si>
  <si>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</si>
  <si>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</si>
  <si>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</si>
  <si>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</si>
  <si>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</si>
  <si>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</si>
  <si>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</si>
  <si>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</si>
  <si>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</si>
  <si>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</si>
  <si>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</si>
  <si>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</si>
  <si>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</si>
  <si>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</si>
  <si>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</si>
  <si>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</si>
  <si>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</si>
  <si>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</si>
  <si>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</si>
  <si>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</si>
  <si>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</si>
  <si>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</si>
  <si>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</si>
  <si>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</si>
  <si>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</si>
  <si>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</si>
  <si>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</si>
  <si>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</si>
  <si>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</si>
  <si>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</si>
  <si>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</si>
  <si>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</si>
  <si>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</si>
  <si>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</si>
  <si>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</si>
  <si>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</si>
  <si>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</si>
  <si>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</si>
  <si>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</si>
  <si>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</si>
  <si>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</si>
  <si>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</si>
  <si>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</si>
  <si>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</si>
  <si>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</si>
  <si>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</si>
  <si>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</si>
  <si>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</si>
  <si>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</si>
  <si>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</si>
  <si>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</si>
  <si>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</si>
  <si>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</si>
  <si>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</si>
  <si>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</si>
  <si>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</si>
  <si>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</si>
  <si>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</si>
  <si>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</si>
  <si>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</si>
  <si>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</si>
  <si>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</si>
  <si>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</si>
  <si>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</si>
  <si>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</si>
  <si>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</si>
  <si>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</si>
  <si>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</si>
  <si>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</si>
  <si>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</si>
  <si>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</si>
  <si>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</si>
  <si>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</si>
  <si>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</si>
  <si>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</si>
  <si>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</si>
  <si>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</si>
  <si>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</si>
  <si>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</si>
  <si>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</si>
  <si>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</si>
  <si>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</si>
  <si>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</si>
  <si>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</si>
  <si>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</si>
  <si>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</si>
  <si>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</si>
  <si>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</si>
  <si>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</si>
  <si>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</si>
  <si>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</si>
  <si>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</si>
  <si>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</si>
  <si>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</si>
  <si>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</si>
  <si>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</si>
  <si>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</si>
  <si>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</si>
  <si>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</si>
  <si>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</si>
  <si>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</si>
  <si>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</si>
  <si>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</si>
  <si>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</si>
  <si>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</si>
  <si>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</si>
  <si>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</si>
  <si>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</si>
  <si>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</si>
  <si>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</si>
  <si>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</si>
  <si>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</si>
  <si>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</si>
  <si>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</si>
  <si>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</si>
  <si>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</si>
  <si>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</si>
  <si>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</si>
  <si>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</si>
  <si>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</si>
  <si>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</si>
  <si>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</si>
  <si>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</si>
  <si>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</si>
  <si>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</si>
  <si>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</si>
  <si>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</si>
  <si>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</si>
  <si>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</si>
  <si>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</si>
  <si>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</si>
  <si>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</si>
  <si>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</si>
  <si>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</si>
  <si>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</si>
  <si>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</si>
  <si>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</si>
  <si>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</si>
  <si>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</si>
  <si>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</si>
  <si>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</si>
  <si>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</si>
  <si>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</si>
  <si>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</si>
  <si>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</si>
  <si>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</si>
  <si>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</si>
  <si>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</si>
  <si>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</si>
  <si>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</si>
  <si>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</si>
  <si>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</si>
  <si>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</si>
  <si>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</si>
  <si>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</si>
  <si>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</si>
  <si>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</si>
  <si>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</si>
  <si>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</si>
  <si>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</si>
  <si>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</si>
  <si>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</si>
  <si>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</si>
  <si>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</si>
  <si>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</si>
  <si>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</si>
  <si>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</si>
  <si>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</si>
  <si>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</si>
  <si>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</si>
  <si>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</si>
  <si>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</si>
  <si>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</si>
  <si>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</si>
  <si>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</si>
  <si>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</si>
  <si>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</si>
  <si>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</si>
  <si>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</si>
  <si>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</si>
  <si>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</si>
  <si>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</si>
  <si>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</si>
  <si>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</si>
  <si>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</si>
  <si>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</si>
  <si>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</si>
  <si>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</si>
  <si>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</si>
  <si>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</si>
  <si>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</si>
  <si>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</si>
  <si>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</si>
  <si>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</si>
  <si>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</si>
  <si>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</si>
  <si>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</si>
  <si>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</si>
  <si>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</si>
  <si>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</si>
  <si>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</si>
  <si>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</si>
  <si>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</si>
  <si>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</si>
  <si>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</si>
  <si>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</si>
  <si>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</si>
  <si>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</si>
  <si>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</si>
  <si>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</si>
  <si>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</si>
  <si>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</si>
  <si>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</si>
  <si>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</si>
  <si>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</si>
  <si>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</si>
  <si>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</si>
  <si>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</si>
  <si>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</si>
  <si>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</si>
  <si>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</si>
  <si>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</si>
  <si>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</si>
  <si>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</si>
  <si>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</si>
  <si>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</si>
  <si>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</si>
  <si>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</si>
  <si>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</si>
  <si>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</si>
  <si>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</si>
  <si>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</si>
  <si>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</si>
  <si>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</si>
  <si>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</si>
  <si>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</si>
  <si>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</si>
  <si>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</si>
  <si>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</si>
  <si>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</si>
  <si>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</si>
  <si>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</si>
  <si>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</si>
  <si>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</si>
  <si>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</si>
  <si>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</si>
  <si>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</si>
  <si>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</si>
  <si>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</si>
  <si>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</si>
  <si>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</si>
  <si>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</si>
  <si>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</si>
  <si>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</si>
  <si>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</si>
  <si>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</si>
  <si>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</si>
  <si>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</si>
  <si>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</si>
  <si>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</si>
  <si>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</si>
  <si>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</si>
  <si>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</si>
  <si>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</si>
  <si>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</si>
  <si>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</si>
  <si>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</si>
  <si>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</si>
  <si>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</si>
  <si>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</si>
  <si>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</si>
  <si>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</si>
  <si>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</si>
  <si>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</si>
  <si>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</si>
  <si>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</si>
  <si>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</si>
  <si>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</si>
  <si>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</si>
  <si>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</si>
  <si>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</si>
  <si>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</si>
  <si>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</si>
  <si>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</si>
  <si>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</si>
  <si>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</si>
  <si>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</si>
  <si>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</si>
  <si>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</si>
  <si>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</si>
  <si>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</si>
  <si>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</si>
  <si>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</si>
  <si>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</si>
  <si>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</si>
  <si>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</si>
  <si>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</si>
  <si>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</si>
  <si>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</si>
  <si>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</si>
  <si>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</si>
  <si>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</si>
  <si>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</si>
  <si>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</si>
  <si>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</si>
  <si>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</si>
  <si>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</si>
  <si>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</si>
  <si>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</si>
  <si>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</si>
  <si>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</si>
  <si>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</si>
  <si>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</si>
  <si>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</si>
  <si>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</si>
  <si>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</si>
  <si>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</si>
  <si>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</si>
  <si>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</si>
  <si>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</si>
  <si>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</si>
  <si>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</si>
  <si>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</si>
  <si>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</si>
  <si>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</si>
  <si>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</si>
  <si>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</si>
  <si>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</si>
  <si>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</si>
  <si>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</si>
  <si>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</si>
  <si>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</si>
  <si>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</si>
  <si>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</si>
  <si>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</si>
  <si>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</si>
  <si>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</si>
  <si>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</si>
  <si>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</si>
  <si>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</si>
  <si>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</si>
  <si>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</si>
  <si>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</si>
  <si>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</si>
  <si>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</si>
  <si>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</si>
  <si>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</si>
  <si>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</si>
  <si>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</si>
  <si>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</si>
  <si>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</si>
  <si>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</si>
  <si>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</si>
  <si>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</si>
  <si>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</si>
  <si>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</si>
  <si>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</si>
  <si>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</si>
  <si>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</si>
  <si>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</si>
  <si>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</si>
  <si>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</si>
  <si>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</si>
  <si>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</si>
  <si>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</si>
  <si>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</si>
  <si>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</si>
  <si>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</si>
  <si>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</si>
  <si>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</si>
  <si>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</si>
  <si>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</si>
  <si>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</si>
  <si>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</si>
  <si>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</si>
  <si>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</si>
  <si>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</si>
  <si>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</si>
  <si>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</si>
  <si>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</si>
  <si>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</si>
  <si>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</si>
  <si>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</si>
  <si>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</si>
  <si>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</si>
  <si>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</si>
  <si>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</si>
  <si>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</si>
  <si>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</si>
  <si>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</si>
  <si>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</si>
  <si>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</si>
  <si>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</si>
  <si>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</si>
  <si>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</si>
  <si>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</si>
  <si>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</si>
  <si>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</si>
  <si>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</si>
  <si>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</si>
  <si>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</si>
  <si>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</si>
  <si>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</si>
  <si>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</si>
  <si>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</si>
  <si>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</si>
  <si>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</si>
  <si>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</si>
  <si>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</si>
  <si>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</si>
  <si>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</si>
  <si>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</si>
  <si>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</si>
  <si>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</si>
  <si>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</si>
  <si>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</si>
  <si>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</si>
  <si>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</si>
  <si>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</si>
  <si>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</si>
  <si>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</si>
  <si>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</si>
  <si>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</si>
  <si>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</si>
  <si>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</si>
  <si>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</si>
  <si>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</si>
  <si>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</si>
  <si>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</si>
  <si>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</si>
  <si>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</si>
  <si>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</si>
  <si>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</si>
  <si>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</si>
  <si>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</si>
  <si>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</si>
  <si>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</si>
  <si>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</si>
  <si>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</si>
  <si>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</si>
  <si>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</si>
  <si>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</si>
  <si>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</si>
  <si>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</si>
  <si>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</si>
  <si>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</si>
  <si>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</si>
  <si>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</si>
  <si>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</si>
  <si>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</si>
  <si>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</si>
  <si>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</si>
  <si>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</si>
  <si>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</si>
  <si>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</si>
  <si>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</si>
  <si>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</si>
  <si>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</si>
  <si>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</si>
  <si>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</si>
  <si>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</si>
  <si>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</si>
  <si>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</si>
  <si>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</si>
  <si>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</si>
  <si>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</si>
  <si>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</si>
  <si>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</si>
  <si>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</si>
  <si>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</si>
  <si>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</si>
  <si>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</si>
  <si>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</si>
  <si>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</si>
  <si>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</si>
  <si>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</si>
  <si>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</si>
  <si>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</si>
  <si>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</si>
  <si>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</si>
  <si>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</si>
  <si>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</si>
  <si>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</si>
  <si>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</si>
  <si>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</si>
  <si>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</si>
  <si>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</si>
  <si>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</si>
  <si>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</si>
  <si>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</si>
  <si>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</si>
  <si>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</si>
  <si>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</si>
  <si>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</si>
  <si>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</si>
  <si>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</si>
  <si>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</si>
  <si>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</si>
  <si>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</si>
  <si>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</si>
  <si>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</si>
  <si>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</si>
  <si>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</si>
  <si>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</si>
  <si>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</si>
  <si>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</si>
  <si>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</si>
  <si>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</si>
  <si>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</si>
  <si>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</si>
  <si>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</si>
  <si>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</si>
  <si>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</si>
  <si>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</si>
  <si>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</si>
  <si>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</si>
  <si>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</si>
  <si>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</si>
  <si>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</si>
  <si>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</si>
  <si>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</si>
  <si>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</si>
  <si>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</si>
  <si>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</si>
  <si>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</si>
  <si>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</si>
  <si>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</si>
  <si>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</si>
  <si>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</si>
  <si>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</si>
  <si>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</si>
  <si>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</si>
  <si>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</si>
  <si>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</si>
  <si>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</si>
  <si>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</si>
  <si>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</si>
  <si>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</si>
  <si>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</si>
  <si>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</si>
  <si>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</si>
  <si>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</si>
  <si>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</si>
  <si>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</si>
  <si>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</si>
  <si>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</si>
  <si>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</si>
  <si>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</si>
  <si>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</si>
  <si>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</si>
  <si>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</si>
  <si>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</si>
  <si>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</si>
  <si>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</si>
  <si>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</si>
  <si>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</si>
  <si>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</si>
  <si>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</si>
  <si>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</si>
  <si>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</si>
  <si>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</si>
  <si>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</si>
  <si>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</si>
  <si>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</si>
  <si>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</si>
  <si>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</si>
  <si>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</si>
  <si>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</si>
  <si>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</si>
  <si>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</si>
  <si>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</si>
  <si>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</si>
  <si>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</si>
  <si>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</si>
  <si>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</si>
  <si>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</si>
  <si>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</si>
  <si>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</si>
  <si>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</si>
  <si>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</si>
  <si>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</si>
  <si>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</si>
  <si>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</si>
  <si>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</si>
  <si>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</si>
  <si>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</si>
  <si>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</si>
  <si>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</si>
  <si>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</si>
  <si>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</si>
  <si>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</si>
  <si>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</si>
  <si>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</si>
  <si>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</si>
  <si>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</si>
  <si>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</si>
  <si>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</si>
  <si>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</si>
  <si>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</si>
  <si>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</si>
  <si>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</si>
  <si>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</si>
  <si>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</si>
  <si>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</si>
  <si>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</si>
  <si>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</si>
  <si>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</si>
  <si>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</si>
  <si>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</si>
  <si>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</si>
  <si>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</si>
  <si>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</si>
  <si>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</si>
  <si>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</si>
  <si>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</si>
  <si>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</si>
  <si>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</si>
  <si>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</si>
  <si>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</si>
  <si>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</si>
  <si>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</si>
  <si>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</si>
  <si>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</si>
  <si>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</si>
  <si>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</si>
  <si>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</si>
  <si>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</si>
  <si>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</si>
  <si>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</si>
  <si>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</si>
  <si>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</si>
  <si>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</si>
  <si>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</si>
  <si>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</si>
  <si>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</si>
  <si>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</si>
  <si>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</si>
  <si>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</si>
  <si>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</si>
  <si>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</si>
  <si>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</si>
  <si>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</si>
  <si>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</si>
  <si>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</si>
  <si>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</si>
  <si>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</si>
  <si>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</si>
  <si>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</si>
  <si>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</si>
  <si>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</si>
  <si>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</si>
  <si>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</si>
  <si>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</si>
  <si>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</si>
  <si>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</si>
  <si>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</si>
  <si>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</si>
  <si>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</si>
  <si>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</si>
  <si>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</si>
  <si>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</si>
  <si>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</si>
  <si>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</si>
  <si>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</si>
  <si>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</si>
  <si>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</si>
  <si>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</si>
  <si>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</si>
  <si>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</si>
  <si>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</si>
  <si>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</si>
  <si>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</si>
  <si>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</si>
  <si>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</si>
  <si>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</si>
  <si>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</si>
  <si>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</si>
  <si>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</si>
  <si>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</si>
  <si>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</si>
  <si>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</si>
  <si>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</si>
  <si>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</si>
  <si>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</si>
  <si>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</si>
  <si>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</si>
  <si>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</si>
  <si>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</si>
  <si>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</si>
  <si>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</si>
  <si>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</si>
  <si>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</si>
  <si>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</si>
  <si>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</si>
  <si>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</si>
  <si>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</si>
  <si>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</si>
  <si>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</si>
  <si>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</si>
  <si>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</si>
  <si>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</si>
  <si>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</si>
  <si>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</si>
  <si>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</si>
  <si>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</si>
  <si>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</si>
  <si>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</si>
  <si>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</si>
  <si>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</si>
  <si>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</si>
  <si>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</si>
  <si>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</si>
  <si>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</si>
  <si>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</si>
  <si>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</si>
  <si>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</si>
  <si>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</si>
  <si>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</si>
  <si>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</si>
  <si>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</si>
  <si>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</si>
  <si>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</si>
  <si>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</si>
  <si>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</si>
  <si>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</si>
  <si>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</si>
  <si>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</si>
  <si>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</si>
  <si>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</si>
  <si>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</si>
  <si>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</si>
  <si>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</si>
  <si>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</si>
  <si>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</si>
  <si>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</si>
  <si>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</si>
  <si>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</si>
  <si>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</si>
  <si>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</si>
  <si>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</si>
  <si>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</si>
  <si>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</si>
  <si>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</si>
  <si>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</si>
  <si>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</si>
  <si>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</si>
  <si>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</si>
  <si>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</si>
  <si>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</si>
  <si>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</si>
  <si>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</si>
  <si>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</si>
  <si>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</si>
  <si>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</si>
  <si>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</si>
  <si>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</si>
  <si>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</si>
  <si>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</si>
  <si>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</si>
  <si>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</si>
  <si>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</si>
  <si>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</si>
  <si>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</si>
  <si>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</si>
  <si>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</si>
  <si>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</si>
  <si>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</si>
  <si>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</si>
  <si>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</si>
  <si>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</si>
  <si>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</si>
  <si>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</si>
  <si>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</si>
  <si>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</si>
  <si>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</si>
  <si>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</si>
  <si>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</si>
  <si>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</si>
  <si>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</si>
  <si>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</si>
  <si>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</si>
  <si>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</si>
  <si>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</si>
  <si>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</si>
  <si>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</si>
  <si>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</si>
  <si>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</si>
  <si>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</si>
  <si>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</si>
  <si>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</si>
  <si>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</si>
  <si>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</si>
  <si>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</si>
  <si>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</si>
  <si>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</si>
  <si>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</si>
  <si>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</si>
  <si>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</si>
  <si>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</si>
  <si>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</si>
  <si>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</si>
  <si>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</si>
  <si>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</si>
  <si>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</si>
  <si>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</si>
  <si>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</si>
  <si>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</si>
  <si>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</si>
  <si>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</si>
  <si>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</si>
  <si>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</si>
  <si>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</si>
  <si>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</si>
  <si>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</si>
  <si>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</si>
  <si>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</si>
  <si>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</si>
  <si>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</si>
  <si>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</si>
  <si>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</si>
  <si>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</si>
  <si>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</si>
  <si>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</si>
  <si>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</si>
  <si>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</si>
  <si>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</si>
  <si>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</si>
  <si>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</si>
  <si>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</si>
  <si>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</si>
  <si>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</si>
  <si>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</si>
  <si>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</si>
  <si>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</si>
  <si>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</si>
  <si>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</si>
  <si>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</si>
  <si>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</si>
  <si>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</si>
  <si>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</si>
  <si>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</si>
  <si>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</si>
  <si>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</si>
  <si>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</si>
  <si>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</si>
  <si>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</si>
  <si>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</si>
  <si>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</si>
  <si>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</si>
  <si>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</si>
  <si>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</si>
  <si>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</si>
  <si>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</si>
  <si>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</si>
  <si>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</si>
  <si>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</si>
  <si>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</si>
  <si>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</si>
  <si>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</si>
  <si>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</si>
  <si>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</si>
  <si>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</si>
  <si>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</si>
  <si>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</si>
  <si>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</si>
  <si>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</si>
  <si>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</si>
  <si>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</si>
  <si>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</si>
  <si>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</si>
  <si>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</si>
  <si>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</si>
  <si>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</si>
  <si>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</si>
  <si>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</si>
  <si>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</si>
  <si>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</si>
  <si>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</si>
  <si>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</si>
  <si>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</si>
  <si>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</si>
  <si>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</si>
  <si>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</si>
  <si>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</si>
  <si>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</si>
  <si>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</si>
  <si>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</si>
  <si>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</si>
  <si>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</si>
  <si>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</si>
  <si>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</si>
  <si>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</si>
  <si>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</si>
  <si>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</si>
  <si>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</si>
  <si>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</si>
  <si>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</si>
  <si>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</si>
  <si>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</si>
  <si>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</si>
  <si>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</si>
  <si>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</si>
  <si>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</si>
  <si>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</si>
  <si>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</si>
  <si>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</si>
  <si>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</si>
  <si>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</si>
  <si>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</si>
  <si>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</si>
  <si>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</si>
  <si>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</si>
  <si>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</si>
  <si>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</si>
  <si>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</si>
  <si>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</si>
  <si>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</si>
  <si>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</si>
  <si>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</si>
  <si>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</si>
  <si>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</si>
  <si>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</si>
  <si>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</si>
  <si>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</si>
  <si>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</si>
  <si>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</si>
  <si>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</si>
  <si>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</si>
  <si>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</si>
  <si>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</si>
  <si>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</si>
  <si>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</si>
  <si>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</si>
  <si>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</si>
  <si>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</si>
  <si>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</si>
  <si>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</si>
  <si>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</si>
  <si>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</si>
  <si>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</si>
  <si>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</si>
  <si>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</si>
  <si>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</si>
  <si>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</si>
  <si>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</si>
  <si>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</si>
  <si>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</si>
  <si>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</si>
  <si>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</si>
  <si>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</si>
  <si>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</si>
  <si>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</si>
  <si>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</si>
  <si>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</si>
  <si>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</si>
  <si>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</si>
  <si>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</si>
  <si>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</si>
  <si>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</si>
  <si>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</si>
  <si>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</si>
  <si>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</si>
  <si>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</si>
  <si>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</si>
  <si>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</si>
  <si>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</si>
  <si>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</si>
  <si>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</si>
  <si>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</si>
  <si>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</si>
  <si>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</si>
  <si>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</si>
  <si>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</si>
  <si>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</si>
  <si>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</si>
  <si>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</si>
  <si>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</si>
  <si>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</si>
  <si>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</si>
  <si>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</si>
  <si>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</si>
  <si>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</si>
  <si>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</si>
  <si>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</si>
  <si>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</si>
  <si>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</si>
  <si>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</si>
  <si>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</si>
  <si>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</si>
  <si>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</si>
  <si>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</si>
  <si>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</si>
  <si>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</si>
  <si>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</si>
  <si>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</si>
  <si>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</si>
  <si>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</si>
  <si>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</si>
  <si>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</si>
  <si>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</si>
  <si>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</si>
  <si>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</si>
  <si>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</si>
  <si>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</si>
  <si>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</si>
  <si>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</si>
  <si>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</si>
  <si>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</si>
  <si>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</si>
  <si>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</si>
  <si>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</si>
  <si>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</si>
  <si>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</si>
  <si>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</si>
  <si>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</si>
  <si>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</si>
  <si>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</si>
  <si>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</si>
  <si>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</si>
  <si>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</si>
  <si>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</si>
  <si>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</si>
  <si>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</si>
  <si>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</si>
  <si>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</si>
  <si>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</si>
  <si>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</si>
  <si>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</si>
  <si>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</si>
  <si>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</si>
  <si>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</si>
  <si>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</si>
  <si>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</si>
  <si>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</si>
  <si>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</si>
  <si>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</si>
  <si>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</si>
  <si>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</si>
  <si>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</si>
  <si>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</si>
  <si>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</si>
  <si>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</si>
  <si>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</si>
  <si>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</si>
  <si>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</si>
  <si>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</si>
  <si>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</si>
  <si>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</si>
  <si>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</si>
  <si>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</si>
  <si>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</si>
  <si>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</si>
  <si>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</si>
  <si>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</si>
  <si>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</si>
  <si>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</si>
  <si>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</si>
  <si>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</si>
  <si>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</si>
  <si>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</si>
  <si>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</si>
  <si>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</si>
  <si>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</si>
  <si>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</si>
  <si>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</si>
  <si>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</si>
  <si>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</si>
  <si>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</si>
  <si>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</si>
  <si>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</si>
  <si>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</si>
  <si>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</si>
  <si>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</si>
  <si>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</si>
  <si>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</si>
  <si>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</si>
  <si>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</si>
  <si>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</si>
  <si>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</si>
  <si>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</si>
  <si>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</si>
  <si>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</si>
  <si>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</si>
  <si>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</si>
  <si>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</si>
  <si>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</si>
  <si>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</si>
  <si>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</si>
  <si>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</si>
  <si>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</si>
  <si>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</si>
  <si>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</si>
  <si>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</si>
  <si>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</si>
  <si>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</si>
  <si>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</si>
  <si>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</si>
  <si>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</si>
  <si>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</si>
  <si>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</si>
  <si>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</si>
  <si>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</si>
  <si>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</si>
  <si>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</si>
  <si>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</si>
  <si>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</si>
  <si>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</si>
  <si>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</si>
  <si>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</si>
  <si>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</si>
  <si>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</si>
  <si>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</si>
  <si>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</si>
  <si>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</si>
  <si>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</si>
  <si>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</si>
  <si>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</si>
  <si>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</si>
  <si>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</si>
  <si>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</si>
  <si>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</si>
  <si>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</si>
  <si>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</si>
  <si>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</si>
  <si>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</si>
  <si>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</si>
  <si>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</si>
  <si>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</si>
  <si>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</si>
  <si>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</si>
  <si>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</si>
  <si>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</si>
  <si>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</si>
  <si>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</si>
  <si>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</si>
  <si>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</si>
  <si>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</si>
  <si>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</si>
  <si>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</si>
  <si>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</si>
  <si>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</si>
  <si>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</si>
  <si>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</si>
  <si>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</si>
  <si>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</si>
  <si>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</si>
  <si>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</si>
  <si>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</si>
  <si>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</si>
  <si>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</si>
  <si>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</si>
  <si>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</si>
  <si>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</si>
  <si>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</si>
  <si>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</si>
  <si>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</si>
  <si>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</si>
  <si>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</si>
  <si>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</si>
  <si>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</si>
  <si>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</si>
  <si>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</si>
  <si>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</si>
  <si>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</si>
  <si>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</si>
  <si>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</si>
  <si>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</si>
  <si>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</si>
  <si>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</si>
  <si>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</si>
  <si>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</si>
  <si>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</si>
  <si>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</si>
  <si>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</si>
  <si>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</si>
  <si>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</si>
  <si>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</si>
  <si>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</si>
  <si>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</si>
  <si>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</si>
  <si>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</si>
  <si>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</si>
  <si>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</si>
  <si>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</si>
  <si>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</si>
  <si>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</si>
  <si>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</si>
  <si>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</si>
  <si>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</si>
  <si>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</si>
  <si>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</si>
  <si>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</si>
  <si>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</si>
  <si>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</si>
  <si>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</si>
  <si>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</si>
  <si>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</si>
  <si>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</si>
  <si>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</si>
  <si>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</si>
  <si>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</si>
  <si>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</si>
  <si>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</si>
  <si>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</si>
  <si>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</si>
  <si>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</si>
  <si>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</si>
  <si>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</si>
  <si>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</si>
  <si>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</si>
  <si>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</si>
  <si>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</si>
  <si>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</si>
  <si>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</si>
  <si>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</si>
  <si>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</si>
  <si>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</si>
  <si>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</si>
  <si>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</si>
  <si>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</si>
  <si>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</si>
  <si>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</si>
  <si>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</si>
  <si>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</si>
  <si>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</si>
  <si>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</si>
  <si>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</si>
  <si>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</si>
  <si>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</si>
  <si>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</si>
  <si>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</si>
  <si>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</si>
  <si>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</si>
  <si>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</si>
  <si>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</si>
  <si>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</si>
  <si>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</si>
  <si>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</si>
  <si>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</si>
  <si>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</si>
  <si>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</si>
  <si>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</si>
  <si>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</si>
  <si>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</si>
  <si>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</si>
  <si>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</si>
  <si>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</si>
  <si>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</si>
  <si>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</si>
  <si>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</si>
  <si>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</si>
  <si>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</si>
  <si>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</si>
  <si>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</si>
  <si>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</si>
  <si>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</si>
  <si>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</si>
  <si>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</si>
  <si>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</si>
  <si>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</si>
  <si>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</si>
  <si>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</si>
  <si>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</si>
  <si>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</si>
  <si>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</si>
  <si>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</si>
  <si>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</si>
  <si>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</si>
  <si>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</si>
  <si>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</si>
  <si>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</si>
  <si>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</si>
  <si>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</si>
  <si>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</si>
  <si>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</si>
  <si>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</si>
  <si>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</si>
  <si>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</si>
  <si>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</si>
  <si>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</si>
  <si>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</si>
  <si>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</si>
  <si>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</si>
  <si>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</si>
  <si>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</si>
  <si>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</si>
  <si>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</si>
  <si>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</si>
  <si>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</si>
  <si>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</si>
  <si>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</si>
  <si>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</si>
  <si>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</si>
  <si>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</si>
  <si>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</si>
  <si>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</si>
  <si>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</si>
  <si>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</si>
  <si>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</si>
  <si>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</si>
  <si>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</si>
  <si>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</si>
  <si>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</si>
  <si>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</si>
  <si>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</si>
  <si>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</si>
  <si>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</si>
  <si>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</si>
  <si>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</si>
  <si>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</si>
  <si>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</si>
  <si>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</si>
  <si>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</si>
  <si>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</si>
  <si>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</si>
  <si>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</si>
  <si>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</si>
  <si>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</si>
  <si>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</si>
  <si>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</si>
  <si>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</si>
  <si>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</si>
  <si>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</si>
  <si>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</si>
  <si>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</si>
  <si>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</si>
  <si>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</si>
  <si>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</si>
  <si>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</si>
  <si>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</si>
  <si>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</si>
  <si>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</si>
  <si>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</si>
  <si>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</si>
  <si>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</si>
  <si>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</si>
  <si>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</si>
  <si>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</si>
  <si>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</si>
  <si>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</si>
  <si>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</si>
  <si>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</si>
  <si>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</si>
  <si>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</si>
  <si>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</si>
  <si>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</si>
  <si>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</si>
  <si>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</si>
  <si>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</si>
  <si>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</si>
  <si>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</si>
  <si>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</si>
  <si>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</si>
  <si>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</si>
  <si>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</si>
  <si>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</si>
  <si>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</si>
  <si>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</si>
  <si>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</si>
  <si>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</si>
  <si>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</si>
  <si>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</si>
  <si>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</si>
  <si>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</si>
  <si>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</si>
  <si>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</si>
  <si>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</si>
  <si>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</si>
  <si>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</si>
  <si>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</si>
  <si>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</si>
  <si>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</si>
  <si>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</si>
  <si>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</si>
  <si>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</si>
  <si>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</si>
  <si>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</si>
  <si>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</si>
  <si>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</si>
  <si>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</si>
  <si>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</si>
  <si>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</si>
  <si>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</si>
  <si>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</si>
  <si>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</si>
  <si>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</si>
  <si>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</si>
  <si>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</si>
  <si>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</si>
  <si>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</si>
  <si>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</si>
  <si>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</si>
  <si>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</si>
  <si>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</si>
  <si>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</si>
  <si>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</si>
  <si>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</si>
  <si>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</si>
  <si>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</si>
  <si>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</si>
  <si>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</si>
  <si>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</si>
  <si>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</si>
  <si>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</si>
  <si>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</si>
  <si>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</si>
  <si>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</si>
  <si>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</si>
  <si>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</si>
  <si>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</si>
  <si>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</si>
  <si>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</si>
  <si>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</si>
  <si>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</si>
  <si>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</si>
  <si>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</si>
  <si>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</si>
  <si>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</si>
  <si>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</si>
  <si>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</si>
  <si>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</si>
  <si>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</si>
  <si>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</si>
  <si>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</si>
  <si>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</si>
  <si>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</si>
  <si>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</si>
  <si>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</si>
  <si>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</si>
  <si>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</si>
  <si>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</si>
  <si>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</si>
  <si>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</si>
  <si>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</si>
  <si>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</si>
  <si>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</si>
  <si>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</si>
  <si>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</si>
  <si>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</si>
  <si>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</si>
  <si>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</si>
  <si>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</si>
  <si>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</si>
  <si>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</si>
  <si>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</si>
  <si>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</si>
  <si>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</si>
  <si>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</si>
  <si>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</si>
  <si>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</si>
  <si>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</si>
  <si>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</si>
  <si>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</si>
  <si>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</si>
  <si>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</si>
  <si>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</si>
  <si>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</si>
  <si>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</si>
  <si>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</si>
  <si>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</si>
  <si>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</si>
  <si>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</si>
  <si>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</si>
  <si>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</si>
  <si>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</si>
  <si>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</si>
  <si>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</si>
  <si>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</si>
  <si>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</si>
  <si>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</si>
  <si>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</si>
  <si>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</si>
  <si>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</si>
  <si>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</si>
  <si>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</si>
  <si>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</si>
  <si>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</si>
  <si>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</si>
  <si>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</si>
  <si>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</si>
  <si>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</si>
  <si>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</si>
  <si>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</si>
  <si>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</si>
  <si>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</si>
  <si>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</si>
  <si>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</si>
  <si>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</si>
  <si>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</si>
  <si>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</si>
  <si>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</si>
  <si>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</si>
  <si>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</si>
  <si>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</si>
  <si>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</si>
  <si>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</si>
  <si>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</si>
  <si>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</si>
  <si>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</si>
  <si>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</si>
  <si>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</si>
  <si>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</si>
  <si>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</si>
  <si>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</si>
  <si>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</si>
  <si>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</si>
  <si>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</si>
  <si>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</si>
  <si>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</si>
  <si>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</si>
  <si>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</si>
  <si>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</si>
  <si>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</si>
  <si>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</si>
  <si>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</si>
  <si>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</si>
  <si>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</si>
  <si>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</si>
  <si>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</si>
  <si>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</si>
  <si>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</si>
  <si>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</si>
  <si>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</si>
  <si>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</si>
  <si>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</si>
  <si>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</si>
  <si>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</si>
  <si>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</si>
  <si>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</si>
  <si>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</si>
  <si>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</si>
  <si>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</si>
  <si>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</si>
  <si>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</si>
  <si>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</si>
  <si>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</si>
  <si>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</si>
  <si>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</si>
  <si>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</si>
  <si>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</si>
  <si>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</si>
  <si>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</si>
  <si>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</si>
  <si>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</si>
  <si>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</si>
  <si>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</si>
  <si>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</si>
  <si>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</si>
  <si>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</si>
  <si>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</si>
  <si>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</si>
  <si>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</si>
  <si>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</si>
  <si>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</si>
  <si>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</si>
  <si>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</si>
  <si>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</si>
  <si>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</si>
  <si>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</si>
  <si>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</si>
  <si>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</si>
  <si>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</si>
  <si>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</si>
  <si>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</si>
  <si>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</si>
  <si>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</si>
  <si>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</si>
  <si>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</si>
  <si>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</si>
  <si>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</si>
  <si>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</si>
  <si>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</si>
  <si>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</si>
  <si>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</si>
  <si>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</si>
  <si>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</si>
  <si>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</si>
  <si>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</si>
  <si>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</si>
  <si>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</si>
  <si>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</si>
  <si>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</si>
  <si>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</si>
  <si>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</si>
  <si>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</si>
  <si>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</si>
  <si>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</si>
  <si>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</si>
  <si>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</si>
  <si>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</si>
  <si>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</si>
  <si>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</si>
  <si>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</si>
  <si>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</si>
  <si>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</si>
  <si>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</si>
  <si>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</si>
  <si>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</si>
  <si>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</si>
  <si>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</si>
  <si>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</si>
  <si>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</si>
  <si>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</si>
  <si>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</si>
  <si>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</si>
  <si>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</si>
  <si>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</si>
  <si>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</si>
  <si>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</si>
  <si>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</si>
  <si>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</si>
  <si>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</si>
  <si>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</si>
  <si>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</si>
  <si>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</si>
  <si>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</si>
  <si>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</si>
  <si>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</si>
  <si>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</si>
  <si>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</si>
  <si>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</si>
  <si>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</si>
  <si>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</si>
  <si>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</si>
  <si>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</si>
  <si>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</si>
  <si>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</si>
  <si>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</si>
  <si>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</si>
  <si>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</si>
  <si>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</si>
  <si>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</si>
  <si>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</si>
  <si>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</si>
  <si>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</si>
  <si>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</si>
  <si>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</si>
  <si>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</si>
  <si>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</si>
  <si>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</si>
  <si>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</si>
  <si>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</si>
  <si>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</si>
  <si>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</si>
  <si>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</si>
  <si>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</si>
  <si>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</si>
  <si>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</si>
  <si>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</si>
  <si>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</si>
  <si>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</si>
  <si>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</si>
  <si>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</si>
  <si>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</si>
  <si>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</si>
  <si>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</si>
  <si>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</si>
  <si>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</si>
  <si>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</si>
  <si>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</si>
  <si>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</si>
  <si>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</si>
  <si>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</si>
  <si>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</si>
  <si>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</si>
  <si>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</si>
  <si>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</si>
  <si>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</si>
  <si>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</si>
  <si>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</si>
  <si>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</si>
  <si>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</si>
  <si>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</si>
  <si>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</si>
  <si>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</si>
  <si>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</si>
  <si>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</si>
  <si>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</si>
  <si>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</si>
  <si>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</si>
  <si>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</si>
  <si>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</si>
  <si>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</si>
  <si>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</si>
  <si>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</si>
  <si>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</si>
  <si>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</si>
  <si>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</si>
  <si>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</si>
  <si>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</si>
  <si>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</si>
  <si>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</si>
  <si>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</si>
  <si>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</si>
  <si>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</si>
  <si>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</si>
  <si>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</si>
  <si>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</si>
  <si>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</si>
  <si>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</si>
  <si>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</si>
  <si>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</si>
  <si>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</si>
  <si>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</si>
  <si>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</si>
  <si>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</si>
  <si>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</si>
  <si>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</si>
  <si>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</si>
  <si>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</si>
  <si>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</si>
  <si>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</si>
  <si>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</si>
  <si>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</si>
  <si>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</si>
  <si>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</si>
  <si>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</si>
  <si>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</si>
  <si>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</si>
  <si>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</si>
  <si>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</si>
  <si>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</si>
  <si>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</si>
  <si>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</si>
  <si>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</si>
  <si>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</si>
  <si>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</si>
  <si>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</si>
  <si>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</si>
  <si>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</si>
  <si>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</si>
  <si>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</si>
  <si>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</si>
  <si>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</si>
  <si>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</si>
  <si>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</si>
  <si>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</si>
  <si>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</si>
  <si>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</si>
  <si>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</si>
  <si>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</si>
  <si>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</si>
  <si>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</si>
  <si>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</si>
  <si>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</si>
  <si>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</si>
  <si>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</si>
  <si>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</si>
  <si>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</si>
  <si>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</si>
  <si>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</si>
  <si>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</si>
  <si>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</si>
  <si>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</si>
  <si>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</si>
  <si>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</si>
  <si>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</si>
  <si>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</si>
  <si>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</si>
  <si>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</si>
  <si>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</si>
  <si>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</si>
  <si>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</si>
  <si>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</si>
  <si>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</si>
  <si>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</si>
  <si>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</si>
  <si>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</si>
  <si>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</si>
  <si>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</si>
  <si>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</si>
  <si>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</si>
  <si>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</si>
  <si>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</si>
  <si>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</si>
  <si>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</si>
  <si>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</si>
  <si>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</si>
  <si>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</si>
  <si>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</si>
  <si>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</si>
  <si>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</si>
  <si>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</si>
  <si>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</si>
  <si>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</si>
  <si>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</si>
  <si>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</si>
  <si>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</si>
  <si>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</si>
  <si>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</si>
  <si>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</si>
  <si>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</si>
  <si>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</si>
  <si>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</si>
  <si>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</si>
  <si>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</si>
  <si>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</si>
  <si>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</si>
  <si>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</si>
  <si>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</si>
  <si>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</si>
  <si>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</si>
  <si>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</si>
  <si>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</si>
  <si>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</si>
  <si>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</si>
  <si>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</si>
  <si>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</si>
  <si>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</si>
  <si>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</si>
  <si>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</si>
  <si>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</si>
  <si>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</si>
  <si>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</si>
  <si>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</si>
  <si>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</si>
  <si>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</si>
  <si>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</si>
  <si>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</si>
  <si>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</si>
  <si>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</si>
  <si>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</si>
  <si>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</si>
  <si>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</si>
  <si>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</si>
  <si>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</si>
  <si>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</si>
  <si>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</si>
  <si>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</si>
  <si>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</si>
  <si>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</si>
  <si>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</si>
  <si>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</si>
  <si>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</si>
  <si>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</si>
  <si>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</si>
  <si>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</si>
  <si>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</si>
  <si>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</si>
  <si>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</si>
  <si>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</si>
  <si>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</si>
  <si>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</si>
  <si>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</si>
  <si>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</si>
  <si>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</si>
  <si>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</si>
  <si>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</si>
  <si>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</si>
  <si>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</si>
  <si>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</si>
  <si>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</si>
  <si>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</si>
  <si>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</si>
  <si>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</si>
  <si>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</si>
  <si>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</si>
  <si>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</si>
  <si>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</si>
  <si>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</si>
  <si>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</si>
  <si>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</si>
  <si>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</si>
  <si>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</si>
  <si>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</si>
  <si>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</si>
  <si>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</si>
  <si>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</si>
  <si>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</si>
  <si>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</si>
  <si>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</si>
  <si>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</si>
  <si>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</si>
  <si>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</si>
  <si>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</si>
  <si>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</si>
  <si>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</si>
  <si>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</si>
  <si>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</si>
  <si>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</si>
  <si>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</si>
  <si>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</si>
  <si>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</si>
  <si>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</si>
  <si>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</si>
  <si>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</si>
  <si>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</si>
  <si>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</si>
  <si>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</si>
  <si>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</si>
  <si>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</si>
  <si>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</si>
  <si>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</si>
  <si>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</si>
  <si>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</si>
  <si>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</si>
  <si>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</si>
  <si>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</si>
  <si>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</si>
  <si>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</si>
  <si>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</si>
  <si>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</si>
  <si>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</si>
  <si>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</si>
  <si>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</si>
  <si>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</si>
  <si>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</si>
  <si>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</si>
  <si>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</si>
  <si>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</si>
  <si>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</si>
  <si>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</si>
  <si>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</si>
  <si>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</si>
  <si>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</si>
  <si>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</si>
  <si>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</si>
  <si>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</si>
  <si>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</si>
  <si>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</si>
  <si>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</si>
  <si>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</si>
  <si>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</si>
  <si>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</si>
  <si>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</si>
  <si>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</si>
  <si>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</si>
  <si>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</si>
  <si>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</si>
  <si>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</si>
  <si>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</si>
  <si>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</si>
  <si>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</si>
  <si>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</si>
  <si>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</si>
  <si>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</si>
  <si>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</si>
  <si>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</si>
  <si>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</si>
  <si>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</si>
  <si>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</si>
  <si>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</si>
  <si>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</si>
  <si>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</si>
  <si>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</si>
  <si>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</si>
  <si>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</si>
  <si>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</si>
  <si>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</si>
  <si>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</si>
  <si>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</si>
  <si>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</si>
  <si>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</si>
  <si>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</si>
  <si>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</si>
  <si>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</si>
  <si>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</si>
  <si>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</si>
  <si>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</si>
  <si>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</si>
  <si>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</si>
  <si>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</si>
  <si>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</si>
  <si>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</si>
  <si>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</si>
  <si>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</si>
  <si>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</si>
  <si>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</si>
  <si>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</si>
  <si>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</si>
  <si>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</si>
  <si>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</si>
  <si>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</si>
  <si>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</si>
  <si>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</si>
  <si>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</si>
  <si>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</si>
  <si>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</si>
  <si>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</si>
  <si>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</si>
  <si>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</si>
  <si>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</si>
  <si>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</si>
  <si>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</si>
  <si>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</si>
  <si>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</si>
  <si>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</si>
  <si>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</si>
  <si>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</si>
  <si>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</si>
  <si>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</si>
  <si>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</si>
  <si>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</si>
  <si>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</si>
  <si>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</si>
  <si>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</si>
  <si>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</si>
  <si>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</si>
  <si>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</si>
  <si>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</si>
  <si>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</si>
  <si>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</si>
  <si>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</si>
  <si>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</si>
  <si>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</si>
  <si>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</si>
  <si>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</si>
  <si>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</si>
  <si>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</si>
  <si>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</si>
  <si>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</si>
  <si>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</si>
  <si>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</si>
  <si>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</si>
  <si>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</si>
  <si>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</si>
  <si>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</si>
  <si>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</si>
  <si>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</si>
  <si>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</si>
  <si>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</si>
  <si>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</si>
  <si>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</si>
  <si>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</si>
  <si>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</si>
  <si>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</si>
  <si>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</si>
  <si>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</si>
  <si>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</si>
  <si>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</si>
  <si>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</si>
  <si>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</si>
  <si>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</si>
  <si>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</si>
  <si>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</si>
  <si>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</si>
  <si>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</si>
  <si>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</si>
  <si>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</si>
  <si>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</si>
  <si>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</si>
  <si>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</si>
  <si>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</si>
  <si>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</si>
  <si>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</si>
  <si>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</si>
  <si>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</si>
  <si>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</si>
  <si>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</si>
  <si>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</si>
  <si>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</si>
  <si>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</si>
  <si>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</si>
  <si>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</si>
  <si>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</si>
  <si>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</si>
  <si>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</si>
  <si>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</si>
  <si>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</si>
  <si>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</si>
  <si>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</si>
  <si>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</si>
  <si>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</si>
  <si>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</si>
  <si>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</si>
  <si>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</si>
  <si>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</si>
  <si>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</si>
  <si>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</si>
  <si>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</si>
  <si>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</si>
  <si>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</si>
  <si>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</si>
  <si>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</si>
  <si>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</si>
  <si>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</si>
  <si>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</si>
  <si>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</si>
  <si>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</si>
  <si>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</si>
  <si>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</si>
  <si>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</si>
  <si>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</si>
  <si>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</si>
  <si>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</si>
  <si>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</si>
  <si>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</si>
  <si>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</si>
  <si>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</si>
  <si>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</si>
  <si>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</si>
  <si>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</si>
  <si>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</si>
  <si>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</si>
  <si>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</si>
  <si>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</si>
  <si>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</si>
  <si>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</si>
  <si>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</si>
  <si>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</si>
  <si>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</si>
  <si>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</si>
  <si>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</si>
  <si>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</si>
  <si>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</si>
  <si>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</si>
  <si>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</si>
  <si>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</si>
  <si>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</si>
  <si>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</si>
  <si>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</si>
  <si>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</si>
  <si>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</si>
  <si>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</si>
  <si>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</si>
  <si>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</si>
  <si>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</si>
  <si>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</si>
  <si>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</si>
  <si>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</si>
  <si>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</si>
  <si>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</si>
  <si>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</si>
  <si>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</si>
  <si>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</si>
  <si>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</si>
  <si>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</si>
  <si>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</si>
  <si>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</si>
  <si>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</si>
  <si>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</si>
  <si>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</si>
  <si>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</si>
  <si>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</si>
  <si>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</si>
  <si>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</si>
  <si>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</si>
  <si>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</si>
  <si>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</si>
  <si>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</si>
  <si>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</si>
  <si>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</si>
  <si>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</si>
  <si>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</si>
  <si>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</si>
  <si>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</si>
  <si>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</si>
  <si>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</si>
  <si>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</si>
  <si>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</si>
  <si>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</si>
  <si>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</si>
  <si>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</si>
  <si>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</si>
  <si>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</si>
  <si>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</si>
  <si>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</si>
  <si>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</si>
  <si>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</si>
  <si>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</si>
  <si>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</si>
  <si>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</si>
  <si>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</si>
  <si>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</si>
  <si>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</si>
  <si>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</si>
  <si>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</si>
  <si>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</si>
  <si>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</si>
  <si>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</si>
  <si>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</si>
  <si>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</si>
  <si>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</si>
  <si>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</si>
  <si>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</si>
  <si>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</si>
  <si>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</si>
  <si>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</si>
  <si>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</si>
  <si>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</si>
  <si>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</si>
  <si>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</si>
  <si>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</si>
  <si>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</si>
  <si>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</si>
  <si>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</si>
  <si>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</si>
  <si>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</si>
  <si>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</si>
  <si>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</si>
  <si>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</si>
  <si>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</si>
  <si>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</si>
  <si>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</si>
  <si>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</si>
  <si>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</si>
  <si>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</si>
  <si>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</si>
  <si>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</si>
  <si>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</si>
  <si>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</si>
  <si>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</si>
  <si>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</si>
  <si>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</si>
  <si>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</si>
  <si>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</si>
  <si>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</si>
  <si>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</si>
  <si>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</si>
  <si>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</si>
  <si>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</si>
  <si>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</si>
  <si>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</si>
  <si>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</si>
  <si>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</si>
  <si>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</si>
  <si>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</si>
  <si>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</si>
  <si>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</si>
  <si>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</si>
  <si>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</si>
  <si>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</si>
  <si>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</si>
  <si>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</si>
  <si>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</si>
  <si>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</si>
  <si>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</si>
  <si>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</si>
  <si>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</si>
  <si>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</si>
  <si>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</si>
  <si>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</si>
  <si>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</si>
  <si>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</si>
  <si>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</si>
  <si>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</si>
  <si>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</si>
  <si>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</si>
  <si>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</si>
  <si>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</si>
  <si>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</si>
  <si>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</si>
  <si>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</si>
  <si>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</si>
  <si>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</si>
  <si>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</si>
  <si>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</si>
  <si>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</si>
  <si>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</si>
  <si>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</si>
  <si>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</si>
  <si>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</si>
  <si>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</si>
  <si>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</si>
  <si>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</si>
  <si>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</si>
  <si>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</si>
  <si>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</si>
  <si>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</si>
  <si>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</si>
  <si>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</si>
  <si>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</si>
  <si>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</si>
  <si>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</si>
  <si>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</si>
  <si>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</si>
  <si>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</si>
  <si>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</si>
  <si>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</si>
  <si>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</si>
  <si>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</si>
  <si>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</si>
  <si>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</si>
  <si>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</si>
  <si>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</si>
  <si>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</si>
  <si>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</si>
  <si>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</si>
  <si>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</si>
  <si>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</si>
  <si>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</si>
  <si>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</si>
  <si>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</si>
  <si>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</si>
  <si>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</si>
  <si>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</si>
  <si>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</si>
  <si>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</si>
  <si>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</si>
  <si>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</si>
  <si>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</si>
  <si>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</si>
  <si>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</si>
  <si>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</si>
  <si>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</si>
  <si>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</si>
  <si>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</si>
  <si>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</si>
  <si>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</si>
  <si>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</si>
  <si>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</si>
  <si>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</si>
  <si>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</si>
  <si>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</si>
  <si>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</si>
  <si>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</si>
  <si>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</si>
  <si>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</si>
  <si>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</si>
  <si>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</si>
  <si>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</si>
  <si>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</si>
  <si>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</si>
  <si>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</si>
  <si>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</si>
  <si>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</si>
  <si>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</si>
  <si>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</si>
  <si>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</si>
  <si>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</si>
  <si>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</si>
  <si>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</si>
  <si>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</si>
  <si>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</si>
  <si>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</si>
  <si>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</si>
  <si>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</si>
  <si>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</si>
  <si>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</si>
  <si>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</si>
  <si>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</si>
  <si>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</si>
  <si>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</si>
  <si>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</si>
  <si>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</si>
  <si>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</si>
  <si>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</si>
  <si>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</si>
  <si>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</si>
  <si>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</si>
  <si>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</si>
  <si>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</si>
  <si>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</si>
  <si>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</si>
  <si>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</si>
  <si>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</si>
  <si>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</si>
  <si>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</si>
  <si>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</si>
  <si>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</si>
  <si>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</si>
  <si>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</si>
  <si>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</si>
  <si>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</si>
  <si>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</si>
  <si>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</si>
  <si>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</si>
  <si>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</si>
  <si>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</si>
  <si>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</si>
  <si>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</si>
  <si>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</si>
  <si>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</si>
  <si>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</si>
  <si>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</si>
  <si>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</si>
  <si>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</si>
  <si>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</si>
  <si>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</si>
  <si>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</si>
  <si>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</si>
  <si>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</si>
  <si>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</si>
  <si>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</si>
  <si>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</si>
  <si>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</si>
  <si>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</si>
  <si>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</si>
  <si>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</si>
  <si>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</si>
  <si>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</si>
  <si>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</si>
  <si>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</si>
  <si>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</si>
  <si>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</si>
  <si>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</si>
  <si>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</si>
  <si>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</si>
  <si>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</si>
  <si>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</si>
  <si>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</si>
  <si>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</si>
  <si>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</si>
  <si>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</si>
  <si>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</si>
  <si>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</si>
  <si>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</si>
  <si>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</si>
  <si>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</si>
  <si>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</si>
  <si>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</si>
  <si>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</si>
  <si>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</si>
  <si>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</si>
  <si>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</si>
  <si>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</si>
  <si>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</si>
  <si>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</si>
  <si>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</si>
  <si>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</si>
  <si>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</si>
  <si>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</si>
  <si>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</si>
  <si>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</si>
  <si>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</si>
  <si>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</si>
  <si>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</si>
  <si>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</si>
  <si>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</si>
  <si>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</si>
  <si>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</si>
  <si>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</si>
  <si>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</si>
  <si>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</si>
  <si>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</si>
  <si>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</si>
  <si>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</si>
  <si>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</si>
  <si>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</si>
  <si>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</si>
  <si>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</si>
  <si>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</si>
  <si>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</si>
  <si>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</si>
  <si>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</si>
  <si>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</si>
  <si>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</si>
  <si>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</si>
  <si>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</si>
  <si>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</si>
  <si>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</si>
  <si>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</si>
  <si>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</si>
  <si>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</si>
  <si>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</si>
  <si>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</si>
  <si>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</si>
  <si>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</si>
  <si>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</si>
  <si>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</si>
  <si>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</si>
  <si>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</si>
  <si>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</si>
  <si>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</si>
  <si>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</si>
  <si>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</si>
  <si>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</si>
  <si>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</si>
  <si>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</si>
  <si>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</si>
  <si>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</si>
  <si>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</si>
  <si>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</si>
  <si>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</si>
  <si>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</si>
  <si>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</si>
  <si>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</si>
  <si>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</si>
  <si>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</si>
  <si>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</si>
  <si>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</si>
  <si>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</si>
  <si>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</si>
  <si>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</si>
  <si>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</si>
  <si>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</si>
  <si>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</si>
  <si>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</si>
  <si>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</si>
  <si>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</si>
  <si>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</si>
  <si>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</si>
  <si>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</si>
  <si>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</si>
  <si>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</si>
  <si>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</si>
  <si>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</si>
  <si>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</si>
  <si>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</si>
  <si>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</si>
  <si>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</si>
  <si>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</si>
  <si>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</si>
  <si>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</si>
  <si>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</si>
  <si>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</si>
  <si>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</si>
  <si>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</si>
  <si>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</si>
  <si>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</si>
  <si>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</si>
  <si>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</si>
  <si>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</si>
  <si>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</si>
  <si>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</si>
  <si>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</si>
  <si>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</si>
  <si>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</si>
  <si>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</si>
  <si>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</si>
  <si>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</si>
  <si>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</si>
  <si>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</si>
  <si>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</si>
  <si>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</si>
  <si>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</si>
  <si>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</si>
  <si>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</si>
  <si>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</si>
  <si>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</si>
  <si>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</si>
  <si>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</si>
  <si>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</si>
  <si>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</si>
  <si>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</si>
  <si>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</si>
  <si>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</si>
  <si>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</si>
  <si>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</si>
  <si>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</si>
  <si>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</si>
  <si>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</si>
  <si>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</si>
  <si>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</si>
  <si>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</si>
  <si>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</si>
  <si>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</si>
  <si>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</si>
  <si>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</si>
  <si>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</si>
  <si>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</si>
  <si>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</si>
  <si>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</si>
  <si>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</si>
  <si>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</si>
  <si>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</si>
  <si>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</si>
  <si>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</si>
  <si>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</si>
  <si>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</si>
  <si>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</si>
  <si>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</si>
  <si>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</si>
  <si>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</si>
  <si>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</si>
  <si>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</si>
  <si>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</si>
  <si>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</si>
  <si>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</si>
  <si>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</si>
  <si>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</si>
  <si>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</si>
  <si>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</si>
  <si>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</si>
  <si>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</si>
  <si>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</si>
  <si>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</si>
  <si>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</si>
  <si>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</si>
  <si>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</si>
  <si>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</si>
  <si>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</si>
  <si>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</si>
  <si>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</si>
  <si>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</si>
  <si>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</si>
  <si>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</si>
  <si>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</si>
  <si>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</si>
  <si>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</si>
  <si>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</si>
  <si>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</si>
  <si>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</si>
  <si>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</si>
  <si>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</si>
  <si>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</si>
  <si>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</si>
  <si>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</si>
  <si>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</si>
  <si>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</si>
  <si>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</si>
  <si>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</si>
  <si>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</si>
  <si>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</si>
  <si>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</si>
  <si>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</si>
  <si>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</si>
  <si>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</si>
  <si>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</si>
  <si>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</si>
  <si>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</si>
  <si>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</si>
  <si>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</si>
  <si>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</si>
  <si>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</si>
  <si>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</si>
  <si>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</si>
  <si>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</si>
  <si>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</si>
  <si>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</si>
  <si>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</si>
  <si>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</si>
  <si>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</si>
  <si>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</si>
  <si>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</si>
  <si>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</si>
  <si>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</si>
  <si>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</si>
  <si>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</si>
  <si>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</si>
  <si>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</si>
  <si>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</si>
  <si>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</si>
  <si>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</si>
  <si>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</si>
  <si>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</si>
  <si>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</si>
  <si>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</si>
  <si>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</si>
  <si>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</si>
  <si>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</si>
  <si>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</si>
  <si>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</si>
  <si>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</si>
  <si>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</si>
  <si>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</si>
  <si>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</si>
  <si>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</si>
  <si>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</si>
  <si>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</si>
  <si>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</si>
  <si>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</si>
  <si>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</si>
  <si>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</si>
  <si>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</si>
  <si>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</si>
  <si>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</si>
  <si>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</si>
  <si>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</si>
  <si>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</si>
  <si>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</si>
  <si>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</si>
  <si>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</si>
  <si>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</si>
  <si>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</si>
  <si>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</si>
  <si>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</si>
  <si>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</si>
  <si>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</si>
  <si>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</si>
  <si>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</si>
  <si>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</si>
  <si>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</si>
  <si>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</si>
  <si>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</si>
  <si>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</si>
  <si>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</si>
  <si>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</si>
  <si>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</si>
  <si>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</si>
  <si>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</si>
  <si>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</si>
  <si>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</si>
  <si>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</si>
  <si>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</si>
  <si>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</si>
  <si>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</si>
  <si>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</si>
  <si>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</si>
  <si>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</si>
  <si>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</si>
  <si>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</si>
  <si>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</si>
  <si>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</si>
  <si>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</si>
  <si>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</si>
  <si>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</si>
  <si>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</si>
  <si>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</si>
  <si>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</si>
  <si>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</si>
  <si>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</si>
  <si>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</si>
  <si>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</si>
  <si>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</si>
  <si>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</si>
  <si>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</si>
  <si>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</si>
  <si>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</si>
  <si>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</si>
  <si>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</si>
  <si>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</si>
  <si>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</si>
  <si>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</si>
  <si>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</si>
  <si>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</si>
  <si>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</si>
  <si>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</si>
  <si>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</si>
  <si>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</si>
  <si>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</si>
  <si>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</si>
  <si>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</si>
  <si>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</si>
  <si>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</si>
  <si>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</si>
  <si>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</si>
  <si>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</si>
  <si>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</si>
  <si>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</si>
  <si>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</si>
  <si>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</si>
  <si>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</si>
  <si>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</si>
  <si>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</si>
  <si>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</si>
  <si>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</si>
  <si>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</si>
  <si>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</si>
  <si>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</si>
  <si>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</si>
  <si>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</si>
  <si>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</si>
  <si>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</si>
  <si>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</si>
  <si>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</si>
  <si>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</si>
  <si>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</si>
  <si>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</si>
  <si>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</si>
  <si>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</si>
  <si>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</si>
  <si>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</si>
  <si>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</si>
  <si>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</si>
  <si>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</si>
  <si>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</si>
  <si>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</si>
  <si>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</si>
  <si>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</si>
  <si>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</si>
  <si>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</si>
  <si>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</si>
  <si>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</si>
  <si>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</si>
  <si>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</si>
  <si>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</si>
  <si>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</si>
  <si>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</si>
  <si>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</si>
  <si>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</si>
  <si>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</si>
  <si>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</si>
  <si>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</si>
  <si>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</si>
  <si>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</si>
  <si>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</si>
  <si>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</si>
  <si>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</si>
  <si>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</si>
  <si>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</si>
  <si>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</si>
  <si>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</si>
  <si>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</si>
  <si>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</si>
  <si>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</si>
  <si>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</si>
  <si>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</si>
  <si>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</si>
  <si>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</si>
  <si>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</si>
  <si>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</si>
  <si>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</si>
  <si>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</si>
  <si>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</si>
  <si>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</si>
  <si>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</si>
  <si>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</si>
  <si>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</si>
  <si>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</si>
  <si>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</si>
  <si>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</si>
  <si>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</si>
  <si>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</si>
  <si>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</si>
  <si>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</si>
  <si>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</si>
  <si>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</si>
  <si>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</si>
  <si>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</si>
  <si>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</si>
  <si>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</si>
  <si>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</si>
  <si>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</si>
  <si>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</si>
  <si>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</si>
  <si>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</si>
  <si>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</si>
  <si>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</si>
  <si>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</si>
  <si>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</si>
  <si>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</si>
  <si>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</si>
  <si>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</si>
  <si>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</si>
  <si>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</si>
  <si>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</si>
  <si>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</si>
  <si>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</si>
  <si>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</si>
  <si>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</si>
  <si>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</si>
  <si>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</si>
  <si>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</si>
  <si>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</si>
  <si>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</si>
  <si>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</si>
  <si>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</si>
  <si>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</si>
  <si>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</si>
  <si>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</si>
  <si>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</si>
  <si>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</si>
  <si>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</si>
  <si>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</si>
  <si>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</si>
  <si>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</si>
  <si>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</si>
  <si>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</si>
  <si>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</si>
  <si>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</si>
  <si>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</si>
  <si>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</si>
  <si>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</si>
  <si>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</si>
  <si>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</si>
  <si>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</si>
  <si>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</si>
  <si>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</si>
  <si>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</si>
  <si>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</si>
  <si>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</si>
  <si>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</si>
  <si>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</si>
  <si>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</si>
  <si>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</si>
  <si>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</si>
  <si>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</si>
  <si>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</si>
  <si>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</si>
  <si>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</si>
  <si>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</si>
  <si>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</si>
  <si>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</si>
  <si>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</si>
  <si>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</si>
  <si>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</si>
  <si>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</si>
  <si>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</si>
  <si>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</si>
  <si>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</si>
  <si>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</si>
  <si>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</si>
  <si>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</si>
  <si>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</si>
  <si>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</si>
  <si>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</si>
  <si>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</si>
  <si>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</si>
  <si>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</si>
  <si>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</si>
  <si>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</si>
  <si>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</si>
  <si>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</si>
  <si>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</si>
  <si>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</si>
  <si>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</si>
  <si>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</si>
  <si>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</si>
  <si>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</si>
  <si>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</si>
  <si>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</si>
  <si>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</si>
  <si>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</si>
  <si>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</si>
  <si>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</si>
  <si>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</si>
  <si>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</si>
  <si>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</si>
  <si>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</si>
  <si>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</si>
  <si>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</si>
  <si>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</si>
  <si>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</si>
  <si>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</si>
  <si>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</si>
  <si>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</si>
  <si>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</si>
  <si>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</si>
  <si>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</si>
  <si>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</si>
  <si>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</si>
  <si>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</si>
  <si>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</si>
  <si>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</si>
  <si>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</si>
  <si>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</si>
  <si>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</si>
  <si>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</si>
  <si>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</si>
  <si>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</si>
  <si>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</si>
  <si>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</si>
  <si>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</si>
  <si>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</si>
  <si>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</si>
  <si>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</si>
  <si>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</si>
  <si>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</si>
  <si>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</si>
  <si>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</si>
  <si>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</si>
  <si>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</si>
  <si>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</si>
  <si>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</si>
  <si>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</si>
  <si>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</si>
  <si>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</si>
  <si>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</si>
  <si>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</si>
  <si>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</si>
  <si>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</si>
  <si>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</si>
  <si>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</si>
  <si>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</si>
  <si>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</si>
  <si>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</si>
  <si>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</si>
  <si>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</si>
  <si>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</si>
  <si>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</si>
  <si>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</si>
  <si>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</si>
  <si>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</si>
  <si>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</si>
  <si>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</si>
  <si>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</si>
  <si>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</si>
  <si>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</si>
  <si>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</si>
  <si>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</si>
  <si>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</si>
  <si>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</si>
  <si>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</si>
  <si>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</si>
  <si>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</si>
  <si>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</si>
  <si>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</si>
  <si>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</si>
  <si>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</si>
  <si>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</si>
  <si>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</si>
  <si>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</si>
  <si>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</si>
  <si>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</si>
  <si>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</si>
  <si>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</si>
  <si>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</si>
  <si>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</si>
  <si>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</si>
  <si>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</si>
  <si>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</si>
  <si>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</si>
  <si>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</si>
  <si>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</si>
  <si>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</si>
  <si>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</si>
  <si>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</si>
  <si>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</si>
  <si>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</si>
  <si>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</si>
  <si>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</si>
  <si>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</si>
  <si>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</si>
  <si>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</si>
  <si>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</si>
  <si>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</si>
  <si>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</si>
  <si>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</si>
  <si>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</si>
  <si>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</si>
  <si>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</si>
  <si>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</si>
  <si>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</si>
  <si>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</si>
  <si>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</si>
  <si>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</si>
  <si>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</si>
  <si>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</si>
  <si>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</si>
  <si>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</si>
  <si>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</si>
  <si>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</si>
  <si>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</si>
  <si>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</si>
  <si>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</si>
  <si>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</si>
  <si>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</si>
  <si>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</si>
  <si>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</si>
  <si>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</si>
  <si>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</si>
  <si>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</si>
  <si>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</si>
  <si>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</si>
  <si>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</si>
  <si>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</si>
  <si>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</si>
  <si>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</si>
  <si>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</si>
  <si>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</si>
  <si>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</si>
  <si>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</si>
  <si>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</si>
  <si>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</si>
  <si>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</si>
  <si>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</si>
  <si>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</si>
  <si>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</si>
  <si>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</si>
  <si>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</si>
  <si>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</si>
  <si>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</si>
  <si>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</si>
  <si>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</si>
  <si>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</si>
  <si>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</si>
  <si>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</si>
  <si>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</si>
  <si>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</si>
  <si>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</si>
  <si>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</si>
  <si>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</si>
  <si>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</si>
  <si>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</si>
  <si>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</si>
  <si>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</si>
  <si>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</si>
  <si>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</si>
  <si>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</si>
  <si>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</si>
  <si>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</si>
  <si>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</si>
  <si>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</si>
  <si>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</si>
  <si>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</si>
  <si>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</si>
  <si>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</si>
  <si>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</si>
  <si>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</si>
  <si>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</si>
  <si>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</si>
  <si>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</si>
  <si>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</si>
  <si>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</si>
  <si>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</si>
  <si>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</si>
  <si>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</si>
  <si>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</si>
  <si>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</si>
  <si>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</si>
  <si>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</si>
  <si>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</si>
  <si>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</si>
  <si>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</si>
  <si>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</si>
  <si>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</si>
  <si>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</si>
  <si>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</si>
  <si>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</si>
  <si>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</si>
  <si>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</si>
  <si>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</si>
  <si>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</si>
  <si>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</si>
  <si>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</si>
  <si>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</si>
  <si>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</si>
  <si>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</si>
  <si>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</si>
  <si>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</si>
  <si>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</si>
  <si>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</si>
  <si>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</si>
  <si>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</si>
  <si>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</si>
  <si>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</si>
  <si>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</si>
  <si>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</si>
  <si>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</si>
  <si>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</si>
  <si>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</si>
  <si>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</si>
  <si>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</si>
  <si>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</si>
  <si>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</si>
  <si>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</si>
  <si>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</si>
  <si>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</si>
  <si>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</si>
  <si>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</si>
  <si>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</si>
  <si>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</si>
  <si>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</si>
  <si>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</si>
  <si>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</si>
  <si>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</si>
  <si>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</si>
  <si>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</si>
  <si>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</si>
  <si>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</si>
  <si>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</si>
  <si>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</si>
  <si>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</si>
  <si>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</si>
  <si>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</si>
  <si>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</si>
  <si>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</si>
  <si>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</si>
  <si>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</si>
  <si>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</si>
  <si>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</si>
  <si>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</si>
  <si>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</si>
  <si>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</si>
  <si>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</si>
  <si>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</si>
  <si>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</si>
  <si>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</si>
  <si>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</si>
  <si>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</si>
  <si>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</si>
  <si>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</si>
  <si>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</si>
  <si>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</si>
  <si>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</si>
  <si>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</si>
  <si>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</si>
  <si>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</si>
  <si>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</si>
  <si>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</si>
  <si>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</si>
  <si>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</si>
  <si>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</si>
  <si>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</si>
  <si>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</si>
  <si>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</si>
  <si>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</si>
  <si>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</si>
  <si>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</si>
  <si>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</si>
  <si>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</si>
  <si>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</si>
  <si>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</si>
  <si>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</si>
  <si>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</si>
  <si>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</si>
  <si>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</si>
  <si>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</si>
  <si>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</si>
  <si>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</si>
  <si>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</si>
  <si>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</si>
  <si>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</si>
  <si>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</si>
  <si>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</si>
  <si>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</si>
  <si>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</si>
  <si>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</si>
  <si>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</si>
  <si>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</si>
  <si>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</si>
  <si>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</si>
  <si>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</si>
  <si>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</si>
  <si>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</si>
  <si>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</si>
  <si>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</si>
  <si>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</si>
  <si>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</si>
  <si>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</si>
  <si>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</si>
  <si>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</si>
  <si>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</si>
  <si>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</si>
  <si>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</si>
  <si>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</si>
  <si>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</si>
  <si>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</si>
  <si>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</si>
  <si>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</si>
  <si>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</si>
  <si>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</si>
  <si>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</si>
  <si>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</si>
  <si>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</si>
  <si>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</si>
  <si>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</si>
  <si>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</si>
  <si>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</si>
  <si>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</si>
  <si>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</si>
  <si>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</si>
  <si>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</si>
  <si>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</si>
  <si>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</si>
  <si>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</si>
  <si>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</si>
  <si>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</si>
  <si>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</si>
  <si>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</si>
  <si>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</si>
  <si>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</si>
  <si>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</si>
  <si>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</si>
  <si>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</si>
  <si>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</si>
  <si>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</si>
  <si>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</si>
  <si>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</si>
  <si>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</si>
  <si>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</si>
  <si>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</si>
  <si>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</si>
  <si>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</si>
  <si>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</si>
  <si>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</si>
  <si>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</si>
  <si>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</si>
  <si>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</si>
  <si>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</si>
  <si>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</si>
  <si>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</si>
  <si>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</si>
  <si>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</si>
  <si>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</si>
  <si>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</si>
  <si>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</si>
  <si>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</si>
  <si>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</si>
  <si>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</si>
  <si>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</si>
  <si>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</si>
  <si>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</si>
  <si>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</si>
  <si>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</si>
  <si>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</si>
  <si>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</si>
  <si>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</si>
  <si>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</si>
  <si>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</si>
  <si>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</si>
  <si>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</si>
  <si>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</si>
  <si>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</si>
  <si>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</si>
  <si>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</si>
  <si>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</si>
  <si>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</si>
  <si>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</si>
  <si>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</si>
  <si>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</si>
  <si>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</si>
  <si>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</si>
  <si>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</si>
  <si>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</si>
  <si>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</si>
  <si>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</si>
  <si>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</si>
  <si>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</si>
  <si>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</si>
  <si>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</si>
  <si>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</si>
  <si>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</si>
  <si>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</si>
  <si>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</si>
  <si>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</si>
  <si>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</si>
  <si>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</si>
  <si>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</si>
  <si>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</si>
  <si>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</si>
  <si>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</si>
  <si>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</si>
  <si>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</si>
  <si>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</si>
  <si>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</si>
  <si>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</si>
  <si>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</si>
  <si>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</si>
  <si>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</si>
  <si>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</si>
  <si>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</si>
  <si>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</si>
  <si>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</si>
  <si>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</si>
  <si>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</si>
  <si>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</si>
  <si>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</si>
  <si>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</si>
  <si>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</si>
  <si>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</si>
  <si>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</si>
  <si>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</si>
  <si>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</si>
  <si>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</si>
  <si>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</si>
  <si>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</si>
  <si>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</si>
  <si>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</si>
  <si>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</si>
  <si>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</si>
  <si>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</si>
  <si>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</si>
  <si>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</si>
  <si>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</si>
  <si>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</si>
  <si>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</si>
  <si>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</si>
  <si>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</si>
  <si>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</si>
  <si>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</si>
  <si>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</si>
  <si>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</si>
  <si>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</si>
  <si>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</si>
  <si>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</si>
  <si>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</si>
  <si>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</si>
  <si>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</si>
  <si>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</si>
  <si>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</si>
  <si>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</si>
  <si>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</si>
  <si>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</si>
  <si>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</si>
  <si>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</si>
  <si>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</si>
  <si>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</si>
  <si>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</si>
  <si>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</si>
  <si>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</si>
  <si>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</si>
  <si>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</si>
  <si>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</si>
  <si>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</si>
  <si>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</si>
  <si>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</si>
  <si>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</si>
  <si>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</si>
  <si>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</si>
  <si>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</si>
  <si>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</si>
  <si>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</si>
  <si>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</si>
  <si>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</si>
  <si>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</si>
  <si>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</si>
  <si>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</si>
  <si>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</si>
  <si>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</si>
  <si>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</si>
  <si>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</si>
  <si>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</si>
  <si>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</si>
  <si>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</si>
  <si>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</si>
  <si>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</si>
  <si>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</si>
  <si>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</si>
  <si>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</si>
  <si>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</si>
  <si>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</si>
  <si>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</si>
  <si>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</si>
  <si>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</si>
  <si>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</si>
  <si>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</si>
  <si>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</si>
  <si>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</si>
  <si>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</si>
  <si>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</si>
  <si>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</si>
  <si>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</si>
  <si>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</si>
  <si>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</si>
  <si>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</si>
  <si>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</si>
  <si>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</si>
  <si>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</si>
  <si>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</si>
  <si>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</si>
  <si>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</si>
  <si>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</si>
  <si>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</si>
  <si>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</si>
  <si>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</si>
  <si>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</si>
  <si>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</si>
  <si>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</si>
  <si>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</si>
  <si>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</si>
  <si>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</si>
  <si>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</si>
  <si>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</si>
  <si>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</si>
  <si>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</si>
  <si>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</si>
  <si>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</si>
  <si>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</si>
  <si>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</si>
  <si>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</si>
  <si>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</si>
  <si>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</si>
  <si>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</si>
  <si>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</si>
  <si>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</si>
  <si>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</si>
  <si>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</si>
  <si>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</si>
  <si>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</si>
  <si>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</si>
  <si>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</si>
  <si>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</si>
  <si>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</si>
  <si>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</si>
  <si>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</si>
  <si>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</si>
  <si>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</si>
  <si>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</si>
  <si>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</si>
  <si>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</si>
  <si>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</si>
  <si>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</si>
  <si>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</si>
  <si>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</si>
  <si>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</si>
  <si>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</si>
  <si>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</si>
  <si>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</si>
  <si>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</si>
  <si>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</si>
  <si>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</si>
  <si>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</si>
  <si>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</si>
  <si>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</si>
  <si>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</si>
  <si>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</si>
  <si>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</si>
  <si>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</si>
  <si>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</si>
  <si>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</si>
  <si>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</si>
  <si>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</si>
  <si>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</si>
  <si>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</si>
  <si>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</si>
  <si>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</si>
  <si>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</si>
  <si>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</si>
  <si>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</si>
  <si>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</si>
  <si>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</si>
  <si>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</si>
  <si>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</si>
  <si>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</si>
  <si>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</si>
  <si>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</si>
  <si>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</si>
  <si>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</si>
  <si>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</si>
  <si>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</si>
  <si>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</si>
  <si>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</si>
  <si>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</si>
  <si>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</si>
  <si>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</si>
  <si>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</si>
  <si>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</si>
  <si>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</si>
  <si>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</si>
  <si>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</si>
  <si>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</si>
  <si>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</si>
  <si>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</si>
  <si>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</si>
  <si>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</si>
  <si>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</si>
  <si>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</si>
  <si>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</si>
  <si>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</si>
  <si>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</si>
  <si>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</si>
  <si>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</si>
  <si>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</si>
  <si>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</si>
  <si>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</si>
  <si>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</si>
  <si>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</si>
  <si>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</si>
  <si>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</si>
  <si>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</si>
  <si>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</si>
  <si>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</si>
  <si>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</si>
  <si>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</si>
  <si>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</si>
  <si>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</si>
  <si>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</si>
  <si>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</si>
  <si>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</si>
  <si>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</si>
  <si>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</si>
  <si>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</si>
  <si>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</si>
  <si>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</si>
  <si>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</si>
  <si>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</si>
  <si>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</si>
  <si>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</si>
  <si>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</si>
  <si>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</si>
  <si>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</si>
  <si>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</si>
  <si>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</si>
  <si>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</si>
  <si>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</si>
  <si>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</si>
  <si>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</si>
  <si>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</si>
  <si>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</si>
  <si>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</si>
  <si>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</si>
  <si>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</si>
  <si>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</si>
  <si>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</si>
  <si>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</si>
  <si>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</si>
  <si>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</si>
  <si>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</si>
  <si>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</si>
  <si>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</si>
  <si>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</si>
  <si>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</si>
  <si>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</si>
  <si>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</si>
  <si>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</si>
  <si>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</si>
  <si>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</si>
  <si>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</si>
  <si>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</si>
  <si>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</si>
  <si>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</si>
  <si>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</si>
  <si>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</si>
  <si>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</si>
  <si>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</si>
  <si>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</si>
  <si>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</si>
  <si>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</si>
  <si>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</si>
  <si>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</si>
  <si>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</si>
  <si>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</si>
  <si>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</si>
  <si>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</si>
  <si>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</si>
  <si>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</si>
  <si>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</si>
  <si>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</si>
  <si>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</si>
  <si>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</si>
  <si>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</si>
  <si>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</si>
  <si>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</si>
  <si>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</si>
  <si>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</si>
  <si>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</si>
  <si>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</si>
  <si>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</si>
  <si>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</si>
  <si>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</si>
  <si>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</si>
  <si>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</si>
  <si>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</si>
  <si>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</si>
  <si>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</si>
  <si>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</si>
  <si>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</si>
  <si>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</si>
  <si>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</si>
  <si>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</si>
  <si>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</si>
  <si>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</si>
  <si>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</si>
  <si>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</si>
  <si>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</si>
  <si>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</si>
  <si>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</si>
  <si>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</si>
  <si>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</si>
  <si>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</si>
  <si>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</si>
  <si>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</si>
  <si>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</si>
  <si>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</si>
  <si>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</si>
  <si>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</si>
  <si>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</si>
  <si>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</si>
  <si>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</si>
  <si>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</si>
  <si>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</si>
  <si>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</si>
  <si>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</si>
  <si>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</si>
  <si>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</si>
  <si>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</si>
  <si>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</si>
  <si>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</si>
  <si>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</si>
  <si>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</si>
  <si>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</si>
  <si>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</si>
  <si>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</si>
  <si>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</si>
  <si>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</si>
  <si>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</si>
  <si>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</si>
  <si>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</si>
  <si>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</si>
  <si>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</si>
  <si>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</si>
  <si>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</si>
  <si>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</si>
  <si>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</si>
  <si>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</si>
  <si>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</si>
  <si>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</si>
  <si>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</si>
  <si>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</si>
  <si>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</si>
  <si>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</si>
  <si>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</si>
  <si>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</si>
  <si>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</si>
  <si>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</si>
  <si>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</si>
  <si>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</si>
  <si>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</si>
  <si>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</si>
  <si>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</si>
  <si>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</si>
  <si>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</si>
  <si>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</si>
  <si>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</si>
  <si>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</si>
  <si>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</si>
  <si>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</si>
  <si>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</si>
  <si>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</si>
  <si>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</si>
  <si>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</si>
  <si>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</si>
  <si>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</si>
  <si>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</si>
  <si>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</si>
  <si>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</si>
  <si>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</si>
  <si>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</si>
  <si>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</si>
  <si>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</si>
  <si>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</si>
  <si>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</si>
  <si>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</si>
  <si>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</si>
  <si>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</si>
  <si>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</si>
  <si>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</si>
  <si>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</si>
  <si>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</si>
  <si>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</si>
  <si>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</si>
  <si>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</si>
  <si>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</si>
  <si>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</si>
  <si>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</si>
  <si>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</si>
  <si>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</si>
  <si>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</si>
  <si>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</si>
  <si>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</si>
  <si>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</si>
  <si>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</si>
  <si>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</si>
  <si>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</si>
  <si>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</si>
  <si>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</si>
  <si>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</si>
  <si>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</si>
  <si>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</si>
  <si>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</si>
  <si>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</si>
  <si>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</si>
  <si>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</si>
  <si>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</si>
  <si>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</si>
  <si>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</si>
  <si>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</si>
  <si>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</si>
  <si>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</si>
  <si>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</si>
  <si>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</si>
  <si>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</si>
  <si>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</si>
  <si>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</si>
  <si>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</si>
  <si>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</si>
  <si>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</si>
  <si>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</si>
  <si>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</si>
  <si>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</si>
  <si>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</si>
  <si>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</si>
  <si>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</si>
  <si>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</si>
  <si>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</si>
  <si>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</si>
  <si>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</si>
  <si>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</si>
  <si>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</si>
  <si>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</si>
  <si>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</si>
  <si>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</si>
  <si>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</si>
  <si>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</si>
  <si>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</si>
  <si>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</si>
  <si>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</si>
  <si>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</si>
  <si>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</si>
  <si>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</si>
  <si>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</si>
  <si>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</si>
  <si>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</si>
  <si>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</si>
  <si>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</si>
  <si>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</si>
  <si>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</si>
  <si>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</si>
  <si>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</si>
  <si>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</si>
  <si>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</si>
  <si>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</si>
  <si>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</si>
  <si>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</si>
  <si>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</si>
  <si>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</si>
  <si>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</si>
  <si>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</si>
  <si>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</si>
  <si>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</si>
  <si>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</si>
  <si>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</si>
  <si>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</si>
  <si>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</si>
  <si>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</si>
  <si>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</si>
  <si>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</si>
  <si>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</si>
  <si>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</si>
  <si>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</si>
  <si>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</si>
  <si>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</si>
  <si>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</si>
  <si>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</si>
  <si>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</si>
  <si>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</si>
  <si>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</si>
  <si>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</si>
  <si>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</si>
  <si>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</si>
  <si>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</si>
  <si>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</si>
  <si>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</si>
  <si>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</si>
  <si>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</si>
  <si>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</si>
  <si>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</si>
  <si>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</si>
  <si>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</si>
  <si>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</si>
  <si>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</si>
  <si>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</si>
  <si>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</si>
  <si>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</si>
  <si>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</si>
  <si>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</si>
  <si>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</si>
  <si>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</si>
  <si>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</si>
  <si>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</si>
  <si>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</si>
  <si>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</si>
  <si>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</si>
  <si>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</si>
  <si>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</si>
  <si>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</si>
  <si>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</si>
  <si>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</si>
  <si>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</si>
  <si>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</si>
  <si>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</si>
  <si>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</si>
  <si>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</si>
  <si>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</si>
  <si>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</si>
  <si>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</si>
  <si>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</si>
  <si>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</si>
  <si>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</si>
  <si>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</si>
  <si>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</si>
  <si>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</si>
  <si>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</si>
  <si>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</si>
  <si>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</si>
  <si>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</si>
  <si>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</si>
  <si>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</si>
  <si>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</si>
  <si>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</si>
  <si>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</si>
  <si>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</si>
  <si>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</si>
  <si>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</si>
  <si>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</si>
  <si>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</si>
  <si>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</si>
  <si>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</si>
  <si>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</si>
  <si>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</si>
  <si>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</si>
  <si>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</si>
  <si>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</si>
  <si>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</si>
  <si>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</si>
  <si>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</si>
  <si>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</si>
  <si>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</si>
  <si>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</si>
  <si>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</si>
  <si>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</si>
  <si>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</si>
  <si>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</si>
  <si>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</si>
  <si>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</si>
  <si>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</si>
  <si>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</si>
  <si>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</si>
  <si>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</si>
  <si>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</si>
  <si>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</si>
  <si>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</si>
  <si>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</si>
  <si>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</si>
  <si>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</si>
  <si>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</si>
  <si>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</si>
  <si>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</si>
  <si>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</si>
  <si>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</si>
  <si>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</si>
  <si>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</si>
  <si>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</si>
  <si>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</si>
  <si>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</si>
  <si>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</si>
  <si>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</si>
  <si>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</si>
  <si>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</si>
  <si>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</si>
  <si>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</si>
  <si>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</si>
  <si>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</si>
  <si>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</si>
  <si>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</si>
  <si>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</si>
  <si>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</si>
  <si>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</si>
  <si>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</si>
  <si>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</si>
  <si>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</si>
  <si>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</si>
  <si>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</si>
  <si>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</si>
  <si>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</si>
  <si>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</si>
  <si>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</si>
  <si>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</si>
  <si>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</si>
  <si>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</si>
  <si>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</si>
  <si>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</si>
  <si>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</si>
  <si>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</si>
  <si>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</si>
  <si>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</si>
  <si>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</si>
  <si>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</si>
  <si>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</si>
  <si>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</si>
  <si>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</si>
  <si>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</si>
  <si>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</si>
  <si>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</si>
  <si>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</si>
  <si>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</si>
  <si>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</si>
  <si>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</si>
  <si>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</si>
  <si>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</si>
  <si>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</si>
  <si>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</si>
  <si>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</si>
  <si>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</si>
  <si>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</si>
  <si>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</si>
  <si>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</si>
  <si>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</si>
  <si>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</si>
  <si>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</si>
  <si>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</si>
  <si>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</si>
  <si>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</si>
  <si>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</si>
  <si>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</si>
  <si>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</si>
  <si>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</si>
  <si>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</si>
  <si>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</si>
  <si>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</si>
  <si>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</si>
  <si>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</si>
  <si>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</si>
  <si>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</si>
  <si>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</si>
  <si>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</si>
  <si>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</si>
  <si>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</si>
  <si>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</si>
  <si>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</si>
  <si>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</si>
  <si>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</si>
  <si>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</si>
  <si>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</si>
  <si>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</si>
  <si>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</si>
  <si>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</si>
  <si>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</si>
  <si>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</si>
  <si>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</si>
  <si>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</si>
  <si>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</si>
  <si>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</si>
  <si>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</si>
  <si>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</si>
  <si>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</si>
  <si>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</si>
  <si>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</si>
  <si>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</si>
  <si>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</si>
  <si>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</si>
  <si>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</si>
  <si>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</si>
  <si>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</si>
  <si>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</si>
  <si>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</si>
  <si>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</si>
  <si>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</si>
  <si>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</si>
  <si>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</si>
  <si>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</si>
  <si>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</si>
  <si>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</si>
  <si>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</si>
  <si>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</si>
  <si>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</si>
  <si>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</si>
  <si>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</si>
  <si>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</si>
  <si>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</si>
  <si>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</si>
  <si>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</si>
  <si>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</si>
  <si>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</si>
  <si>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</si>
  <si>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</si>
  <si>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</si>
  <si>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</si>
  <si>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</si>
  <si>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</si>
  <si>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</si>
  <si>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</si>
  <si>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</si>
  <si>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</si>
  <si>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</si>
  <si>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</si>
  <si>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</si>
  <si>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</si>
  <si>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</si>
  <si>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</si>
  <si>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</si>
  <si>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</si>
  <si>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</si>
  <si>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</si>
  <si>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</si>
  <si>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</si>
  <si>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</si>
  <si>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</si>
  <si>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</si>
  <si>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</si>
  <si>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</si>
  <si>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</si>
  <si>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</si>
  <si>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</si>
  <si>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</si>
  <si>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</si>
  <si>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</si>
  <si>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</si>
  <si>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</si>
  <si>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</si>
  <si>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</si>
  <si>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</si>
  <si>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</si>
  <si>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</si>
  <si>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</si>
  <si>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</si>
  <si>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</si>
  <si>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</si>
  <si>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</si>
  <si>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</si>
  <si>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</si>
  <si>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</si>
  <si>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</si>
  <si>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</si>
  <si>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</si>
  <si>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</si>
  <si>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</si>
  <si>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</si>
  <si>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</si>
  <si>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</si>
  <si>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</si>
  <si>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</si>
  <si>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</si>
  <si>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</si>
  <si>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</si>
  <si>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</si>
  <si>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</si>
  <si>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</si>
  <si>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</si>
  <si>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</si>
  <si>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</si>
  <si>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</si>
  <si>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</si>
  <si>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</si>
  <si>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</si>
  <si>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</si>
  <si>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</si>
  <si>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</si>
  <si>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</si>
  <si>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</si>
  <si>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</si>
  <si>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</si>
  <si>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</si>
  <si>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</si>
  <si>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</si>
  <si>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</si>
  <si>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</si>
  <si>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</si>
  <si>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</si>
  <si>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</si>
  <si>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</si>
  <si>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</si>
  <si>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</si>
  <si>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</si>
  <si>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</si>
  <si>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</si>
  <si>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</si>
  <si>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</si>
  <si>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</si>
  <si>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</si>
  <si>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</si>
  <si>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</si>
  <si>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</si>
  <si>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</si>
  <si>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</si>
  <si>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</si>
  <si>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</si>
  <si>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</si>
  <si>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</si>
  <si>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</si>
  <si>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</si>
  <si>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</si>
  <si>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</si>
  <si>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</si>
  <si>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</si>
  <si>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</si>
  <si>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</si>
  <si>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</si>
  <si>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</si>
  <si>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</si>
  <si>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</si>
  <si>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</si>
  <si>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</si>
  <si>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</si>
  <si>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</si>
  <si>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</si>
  <si>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</si>
  <si>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</si>
  <si>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</si>
  <si>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</si>
  <si>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</si>
  <si>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</si>
  <si>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</si>
  <si>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</si>
  <si>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</si>
  <si>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</si>
  <si>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</si>
  <si>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</si>
  <si>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</si>
  <si>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</si>
  <si>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</si>
  <si>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</si>
  <si>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</si>
  <si>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</si>
  <si>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</si>
  <si>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</si>
  <si>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</si>
  <si>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</si>
  <si>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</si>
  <si>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</si>
  <si>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</si>
  <si>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</si>
  <si>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</si>
  <si>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</si>
  <si>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</si>
  <si>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</si>
  <si>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</si>
  <si>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</si>
  <si>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</si>
  <si>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</si>
  <si>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</si>
  <si>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</si>
  <si>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</si>
  <si>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</si>
  <si>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</si>
  <si>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</si>
  <si>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</si>
  <si>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</si>
  <si>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</si>
  <si>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</si>
  <si>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</si>
  <si>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</si>
  <si>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</si>
  <si>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</si>
  <si>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</si>
  <si>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</si>
  <si>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</si>
  <si>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</si>
  <si>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</si>
  <si>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</si>
  <si>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</si>
  <si>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</si>
  <si>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</si>
  <si>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</si>
  <si>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</si>
  <si>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</si>
  <si>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</si>
  <si>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</si>
  <si>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</si>
  <si>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</si>
  <si>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</si>
  <si>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</si>
  <si>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</si>
  <si>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</si>
  <si>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</si>
  <si>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</si>
  <si>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</si>
  <si>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</si>
  <si>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</si>
  <si>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</si>
  <si>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</si>
  <si>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</si>
  <si>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</si>
  <si>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</si>
  <si>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</si>
  <si>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</si>
  <si>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</si>
  <si>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</si>
  <si>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</si>
  <si>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</si>
  <si>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</si>
  <si>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</si>
  <si>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</si>
  <si>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</si>
  <si>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</si>
  <si>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</si>
  <si>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</si>
  <si>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</si>
  <si>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</si>
  <si>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</si>
  <si>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</si>
  <si>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</si>
  <si>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</si>
  <si>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</si>
  <si>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</si>
  <si>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</si>
  <si>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</si>
  <si>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</si>
  <si>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</si>
  <si>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</si>
  <si>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</si>
  <si>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</si>
  <si>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</si>
  <si>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</si>
  <si>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</si>
  <si>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</si>
  <si>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</si>
  <si>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</si>
  <si>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</si>
  <si>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</si>
  <si>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</si>
  <si>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</si>
  <si>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</si>
  <si>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</si>
  <si>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</si>
  <si>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</si>
  <si>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</si>
  <si>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</si>
  <si>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</si>
  <si>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</si>
  <si>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</si>
  <si>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</si>
  <si>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</si>
  <si>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</si>
  <si>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</si>
  <si>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</si>
  <si>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</si>
  <si>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</si>
  <si>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</si>
  <si>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</si>
  <si>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</si>
  <si>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</si>
  <si>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</si>
  <si>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</si>
  <si>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</si>
  <si>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</si>
  <si>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</si>
  <si>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</si>
  <si>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</si>
  <si>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</si>
  <si>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</si>
  <si>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</si>
  <si>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</si>
  <si>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</si>
  <si>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</si>
  <si>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</si>
  <si>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</si>
  <si>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</si>
  <si>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</si>
  <si>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</si>
  <si>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</si>
  <si>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</si>
  <si>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</si>
  <si>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</si>
  <si>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</si>
  <si>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</si>
  <si>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</si>
  <si>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</si>
  <si>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</si>
  <si>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</si>
  <si>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</si>
  <si>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</si>
  <si>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</si>
  <si>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</si>
  <si>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</si>
  <si>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</si>
  <si>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</si>
  <si>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</si>
  <si>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</si>
  <si>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</si>
  <si>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</si>
  <si>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</si>
  <si>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</si>
  <si>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</si>
  <si>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</si>
  <si>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</si>
  <si>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</si>
  <si>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</si>
  <si>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</si>
  <si>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</si>
  <si>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</si>
  <si>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</si>
  <si>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</si>
  <si>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</si>
  <si>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</si>
  <si>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</si>
  <si>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</si>
  <si>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</si>
  <si>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</si>
  <si>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</si>
  <si>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</si>
  <si>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</si>
  <si>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</si>
  <si>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</si>
  <si>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</si>
  <si>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</si>
  <si>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</si>
  <si>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</si>
  <si>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</si>
  <si>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</si>
  <si>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</si>
  <si>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</si>
  <si>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</si>
  <si>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</si>
  <si>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</si>
  <si>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</si>
  <si>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</si>
  <si>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</si>
  <si>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</si>
  <si>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</si>
  <si>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</si>
  <si>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</si>
  <si>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</si>
  <si>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</si>
  <si>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</si>
  <si>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</si>
  <si>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</si>
  <si>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</si>
  <si>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</si>
  <si>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</si>
  <si>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</si>
  <si>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</si>
  <si>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</si>
  <si>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</si>
  <si>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</si>
  <si>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</si>
  <si>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</si>
  <si>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</si>
  <si>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</si>
  <si>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</si>
  <si>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</si>
  <si>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</si>
  <si>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</si>
  <si>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</si>
  <si>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</si>
  <si>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</si>
  <si>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</si>
  <si>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</si>
  <si>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</si>
  <si>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</si>
  <si>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</si>
  <si>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</si>
  <si>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</si>
  <si>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</si>
  <si>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</si>
  <si>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</si>
  <si>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</si>
  <si>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</si>
  <si>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</si>
  <si>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</si>
  <si>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</si>
  <si>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</si>
  <si>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</si>
  <si>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</si>
  <si>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</si>
  <si>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</si>
  <si>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</si>
  <si>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</si>
  <si>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</si>
  <si>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</si>
  <si>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</si>
  <si>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</si>
  <si>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</si>
  <si>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</si>
  <si>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</si>
  <si>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</si>
  <si>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</si>
  <si>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</si>
  <si>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</si>
  <si>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</si>
  <si>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</si>
  <si>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</si>
  <si>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</si>
  <si>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</si>
  <si>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</si>
  <si>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</si>
  <si>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</si>
  <si>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</si>
  <si>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</si>
  <si>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</si>
  <si>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</si>
  <si>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</si>
  <si>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</si>
  <si>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</si>
  <si>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</si>
  <si>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</si>
  <si>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</si>
  <si>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</si>
  <si>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</si>
  <si>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</si>
  <si>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</si>
  <si>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</si>
  <si>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</si>
  <si>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</si>
  <si>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</si>
  <si>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</si>
  <si>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</si>
  <si>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</si>
  <si>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</si>
  <si>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</si>
  <si>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</si>
  <si>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</si>
  <si>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</si>
  <si>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</si>
  <si>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</si>
  <si>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</si>
  <si>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</si>
  <si>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</si>
  <si>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</si>
  <si>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</si>
  <si>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</si>
  <si>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</si>
  <si>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</si>
  <si>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</si>
  <si>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</si>
  <si>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</si>
  <si>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</si>
  <si>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</si>
  <si>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</si>
  <si>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</si>
  <si>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</si>
  <si>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</si>
  <si>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</si>
  <si>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</si>
  <si>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</si>
  <si>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</si>
  <si>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</si>
  <si>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</si>
  <si>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</si>
  <si>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</si>
  <si>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</si>
  <si>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</si>
  <si>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</si>
  <si>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</si>
  <si>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</si>
  <si>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</si>
  <si>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</si>
  <si>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</si>
  <si>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</si>
  <si>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</si>
  <si>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</si>
  <si>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</si>
  <si>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</si>
  <si>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</si>
  <si>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</si>
  <si>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</si>
  <si>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</si>
  <si>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</si>
  <si>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</si>
  <si>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</si>
  <si>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</si>
  <si>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</si>
  <si>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</si>
  <si>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</si>
  <si>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</si>
  <si>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</si>
  <si>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</si>
  <si>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</si>
  <si>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</si>
  <si>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</si>
  <si>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</si>
  <si>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</si>
  <si>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</si>
  <si>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</si>
  <si>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</si>
  <si>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</si>
  <si>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</si>
  <si>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</si>
  <si>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</si>
  <si>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</si>
  <si>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</si>
  <si>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</si>
  <si>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</si>
  <si>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</si>
  <si>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</si>
  <si>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</si>
  <si>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</si>
  <si>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</si>
  <si>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</si>
  <si>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</si>
  <si>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</si>
  <si>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</si>
  <si>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</si>
  <si>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</si>
  <si>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</si>
  <si>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</si>
  <si>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</si>
  <si>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</si>
  <si>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</si>
  <si>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</si>
  <si>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</si>
  <si>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</si>
  <si>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</si>
  <si>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</si>
  <si>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</si>
  <si>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</si>
  <si>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</si>
  <si>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</si>
  <si>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</si>
  <si>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</si>
  <si>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</si>
  <si>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</si>
  <si>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</si>
  <si>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</si>
  <si>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</si>
  <si>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</si>
  <si>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</si>
  <si>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</si>
  <si>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</si>
  <si>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</si>
  <si>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</si>
  <si>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</si>
  <si>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</si>
  <si>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</si>
  <si>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</si>
  <si>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</si>
  <si>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</si>
  <si>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</si>
  <si>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</si>
  <si>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</si>
  <si>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</si>
  <si>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</si>
  <si>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</si>
  <si>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</si>
  <si>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</si>
  <si>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</si>
  <si>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</si>
  <si>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</si>
  <si>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</si>
  <si>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</si>
  <si>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</si>
  <si>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</si>
  <si>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</si>
  <si>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</si>
  <si>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</si>
  <si>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</si>
  <si>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</si>
  <si>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</si>
  <si>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</si>
  <si>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</si>
  <si>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</si>
  <si>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</si>
  <si>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</si>
  <si>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</si>
  <si>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</si>
  <si>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</si>
  <si>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</si>
  <si>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</si>
  <si>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</si>
  <si>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</si>
  <si>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</si>
  <si>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</si>
  <si>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</si>
  <si>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</si>
  <si>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</si>
  <si>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</si>
  <si>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</si>
  <si>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</si>
  <si>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</si>
  <si>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</si>
  <si>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</si>
  <si>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</si>
  <si>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</si>
  <si>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</si>
  <si>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</si>
  <si>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</si>
  <si>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</si>
  <si>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</si>
  <si>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</si>
  <si>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</si>
  <si>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</si>
  <si>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</si>
  <si>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</si>
  <si>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</si>
  <si>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</si>
  <si>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</si>
  <si>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</si>
  <si>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</si>
  <si>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</si>
  <si>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</si>
  <si>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</si>
  <si>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</si>
  <si>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</si>
  <si>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</si>
  <si>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</si>
  <si>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</si>
  <si>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</si>
  <si>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</si>
  <si>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</si>
  <si>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</si>
  <si>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</si>
  <si>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</si>
  <si>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</si>
  <si>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</si>
  <si>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</si>
  <si>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</si>
  <si>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</si>
  <si>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</si>
  <si>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</si>
  <si>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</si>
  <si>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</si>
  <si>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</si>
  <si>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</si>
  <si>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</si>
  <si>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</si>
  <si>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</si>
  <si>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</si>
  <si>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</si>
  <si>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</si>
  <si>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</si>
  <si>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</si>
  <si>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</si>
  <si>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</si>
  <si>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</si>
  <si>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</si>
  <si>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</si>
  <si>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</si>
  <si>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</si>
  <si>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</si>
  <si>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</si>
  <si>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</si>
  <si>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</si>
  <si>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</si>
  <si>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</si>
  <si>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</si>
  <si>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</si>
  <si>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</si>
  <si>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</si>
  <si>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</si>
  <si>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</si>
  <si>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</si>
  <si>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</si>
  <si>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</si>
  <si>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</si>
  <si>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</si>
  <si>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</si>
  <si>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</si>
  <si>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</si>
  <si>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</si>
  <si>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</si>
  <si>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</si>
  <si>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</si>
  <si>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</si>
  <si>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</si>
  <si>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</si>
  <si>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</si>
  <si>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</si>
  <si>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</si>
  <si>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</si>
  <si>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</si>
  <si>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</si>
  <si>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</si>
  <si>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</si>
  <si>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</si>
  <si>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</si>
  <si>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</si>
  <si>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</si>
  <si>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</si>
  <si>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</si>
  <si>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</si>
  <si>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</si>
  <si>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</si>
  <si>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</si>
  <si>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</si>
  <si>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</si>
  <si>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</si>
  <si>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</si>
  <si>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</si>
  <si>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</si>
  <si>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</si>
  <si>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</si>
  <si>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</si>
  <si>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</si>
  <si>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</si>
  <si>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</si>
  <si>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</si>
  <si>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</si>
  <si>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</si>
  <si>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</si>
  <si>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</si>
  <si>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</si>
  <si>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</si>
  <si>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</si>
  <si>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</si>
  <si>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</si>
  <si>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</si>
  <si>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</si>
  <si>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</si>
  <si>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</si>
  <si>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</si>
  <si>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</si>
  <si>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</si>
  <si>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</si>
  <si>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</si>
  <si>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</si>
  <si>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</si>
  <si>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</si>
  <si>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</si>
  <si>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</si>
  <si>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</si>
  <si>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</si>
  <si>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</si>
  <si>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</si>
  <si>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</si>
  <si>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</si>
  <si>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</si>
  <si>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</si>
  <si>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</si>
  <si>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</si>
  <si>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</si>
  <si>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</si>
  <si>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</si>
  <si>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</si>
  <si>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</si>
  <si>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</si>
  <si>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</si>
  <si>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</si>
  <si>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</si>
  <si>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</si>
  <si>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</si>
  <si>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</si>
  <si>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</si>
  <si>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</si>
  <si>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</si>
  <si>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</si>
  <si>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</si>
  <si>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</si>
  <si>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</si>
  <si>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</si>
  <si>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</si>
  <si>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</si>
  <si>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</si>
  <si>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</si>
  <si>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</si>
  <si>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</si>
  <si>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</si>
  <si>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</si>
  <si>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</si>
  <si>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</si>
  <si>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</si>
  <si>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</si>
  <si>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</si>
  <si>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</si>
  <si>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</si>
  <si>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</si>
  <si>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</si>
  <si>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</si>
  <si>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</si>
  <si>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</si>
  <si>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</si>
  <si>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</si>
  <si>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</si>
  <si>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</si>
  <si>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</si>
  <si>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</si>
  <si>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</si>
  <si>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</si>
  <si>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</si>
  <si>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</si>
  <si>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</si>
  <si>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</si>
  <si>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</si>
  <si>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</si>
  <si>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</si>
  <si>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</si>
  <si>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</si>
  <si>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</si>
  <si>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</si>
  <si>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</si>
  <si>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</si>
  <si>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</si>
  <si>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</si>
  <si>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</si>
  <si>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</si>
  <si>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</si>
  <si>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</si>
  <si>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</si>
  <si>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</si>
  <si>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</si>
  <si>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</si>
  <si>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</si>
  <si>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</si>
  <si>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</si>
  <si>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</si>
  <si>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</si>
  <si>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</si>
  <si>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</si>
  <si>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</si>
  <si>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</si>
  <si>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</si>
  <si>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</si>
  <si>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</si>
  <si>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</si>
  <si>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</si>
  <si>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</si>
  <si>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</si>
  <si>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</si>
  <si>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</si>
  <si>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</si>
  <si>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</si>
  <si>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</si>
  <si>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</si>
  <si>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</si>
  <si>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</si>
  <si>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</si>
  <si>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</si>
  <si>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</si>
  <si>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</si>
  <si>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</si>
  <si>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</si>
  <si>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</si>
  <si>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</si>
  <si>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</si>
  <si>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</si>
  <si>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</si>
  <si>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</si>
  <si>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</si>
  <si>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</si>
  <si>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</si>
  <si>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</si>
  <si>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</si>
  <si>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</si>
  <si>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</si>
  <si>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</si>
  <si>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</si>
  <si>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</si>
  <si>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</si>
  <si>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</si>
  <si>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</si>
  <si>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</si>
  <si>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</si>
  <si>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</si>
  <si>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</si>
  <si>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</si>
  <si>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</si>
  <si>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</si>
  <si>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</si>
  <si>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</si>
  <si>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</si>
  <si>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</si>
  <si>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</si>
  <si>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</si>
  <si>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</si>
  <si>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</si>
  <si>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</si>
  <si>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</si>
  <si>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</si>
  <si>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</si>
  <si>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</si>
  <si>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</si>
  <si>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</si>
  <si>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</si>
  <si>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</si>
  <si>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</si>
  <si>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</si>
  <si>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</si>
  <si>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</si>
  <si>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</si>
  <si>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</si>
  <si>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</si>
  <si>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</si>
  <si>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</si>
  <si>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</si>
  <si>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</si>
  <si>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</si>
  <si>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</si>
  <si>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</si>
  <si>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</si>
  <si>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</si>
  <si>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</si>
  <si>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</si>
  <si>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</si>
  <si>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</si>
  <si>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</si>
  <si>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</si>
  <si>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</si>
  <si>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</si>
  <si>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</si>
  <si>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</si>
  <si>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</si>
  <si>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</si>
  <si>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</si>
  <si>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</si>
  <si>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</si>
  <si>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</si>
  <si>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</si>
  <si>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</si>
  <si>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</si>
  <si>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</si>
  <si>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</si>
  <si>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</si>
  <si>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</si>
  <si>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</si>
  <si>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</si>
  <si>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</si>
  <si>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</si>
  <si>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</si>
  <si>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</si>
  <si>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</si>
  <si>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</si>
  <si>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</si>
  <si>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</si>
  <si>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</si>
  <si>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</si>
  <si>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</si>
  <si>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</si>
  <si>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</si>
  <si>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</si>
  <si>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</si>
  <si>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</si>
  <si>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</si>
  <si>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</si>
  <si>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</si>
  <si>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</si>
  <si>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</si>
  <si>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</si>
  <si>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</si>
  <si>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</si>
  <si>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</si>
  <si>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</si>
  <si>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</si>
  <si>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</si>
  <si>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</si>
  <si>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</si>
  <si>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</si>
  <si>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</si>
  <si>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</si>
  <si>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</si>
  <si>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</si>
  <si>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</si>
  <si>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</si>
  <si>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</si>
  <si>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</si>
  <si>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</si>
  <si>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</si>
  <si>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</si>
  <si>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</si>
  <si>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</si>
  <si>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</si>
  <si>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</si>
  <si>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</si>
  <si>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</si>
  <si>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</si>
  <si>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</si>
  <si>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</si>
  <si>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</si>
  <si>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</si>
  <si>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</si>
  <si>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</si>
  <si>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</si>
  <si>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</si>
  <si>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</si>
  <si>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</si>
  <si>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</si>
  <si>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</si>
  <si>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</si>
  <si>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</si>
  <si>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</si>
  <si>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</si>
  <si>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</si>
  <si>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</si>
  <si>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</si>
  <si>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</si>
  <si>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</si>
  <si>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</si>
  <si>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</si>
  <si>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</si>
  <si>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</si>
  <si>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</si>
  <si>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</si>
  <si>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</si>
  <si>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</si>
  <si>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</si>
  <si>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</si>
  <si>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</si>
  <si>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</si>
  <si>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</si>
  <si>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</si>
  <si>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</si>
  <si>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</si>
  <si>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</si>
  <si>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</si>
  <si>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</si>
  <si>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</si>
  <si>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</si>
  <si>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</si>
  <si>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</si>
  <si>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</si>
  <si>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</si>
  <si>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</si>
  <si>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</si>
  <si>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</si>
  <si>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</si>
  <si>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</si>
  <si>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</si>
  <si>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</si>
  <si>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</si>
  <si>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</si>
  <si>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</si>
  <si>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</si>
  <si>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</si>
  <si>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</si>
  <si>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</si>
  <si>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</si>
  <si>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</si>
  <si>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</si>
  <si>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</si>
  <si>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</si>
  <si>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</si>
  <si>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</si>
  <si>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</si>
  <si>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</si>
  <si>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</si>
  <si>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</si>
  <si>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</si>
  <si>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</si>
  <si>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</si>
  <si>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</si>
  <si>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</si>
  <si>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</si>
  <si>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</si>
  <si>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</si>
  <si>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</si>
  <si>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</si>
  <si>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</si>
  <si>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</si>
  <si>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</si>
  <si>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</si>
  <si>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</si>
  <si>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</si>
  <si>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</si>
  <si>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</si>
  <si>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</si>
  <si>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</si>
  <si>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</si>
  <si>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</si>
  <si>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</si>
  <si>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</si>
  <si>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</si>
  <si>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</si>
  <si>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</si>
  <si>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</si>
  <si>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</si>
  <si>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</si>
  <si>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</si>
  <si>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</si>
  <si>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</si>
  <si>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</si>
  <si>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</si>
  <si>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</si>
  <si>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</si>
  <si>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</si>
  <si>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</si>
  <si>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</si>
  <si>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</si>
  <si>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</si>
  <si>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</si>
  <si>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</si>
  <si>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</si>
  <si>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</si>
  <si>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</si>
  <si>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</si>
  <si>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</si>
  <si>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</si>
  <si>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</si>
  <si>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</si>
  <si>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</si>
  <si>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</si>
  <si>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</si>
  <si>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</si>
  <si>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</si>
  <si>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</si>
  <si>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</si>
  <si>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</si>
  <si>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</si>
  <si>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</si>
  <si>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</si>
  <si>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</si>
  <si>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</si>
  <si>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</si>
  <si>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</si>
  <si>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</si>
  <si>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</si>
  <si>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</si>
  <si>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</si>
  <si>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</si>
  <si>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</si>
  <si>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</si>
  <si>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</si>
  <si>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</si>
  <si>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</si>
  <si>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</si>
  <si>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</si>
  <si>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</si>
  <si>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</si>
  <si>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</si>
  <si>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</si>
  <si>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</si>
  <si>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</si>
  <si>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</si>
  <si>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</si>
  <si>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</si>
  <si>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</si>
  <si>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</si>
  <si>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</si>
  <si>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</si>
  <si>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</si>
  <si>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</si>
  <si>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</si>
  <si>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</si>
  <si>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</si>
  <si>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</si>
  <si>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</si>
  <si>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</si>
  <si>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</si>
  <si>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</si>
  <si>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</si>
  <si>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</si>
  <si>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</si>
  <si>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</si>
  <si>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</si>
  <si>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</si>
  <si>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</si>
  <si>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</si>
  <si>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</si>
  <si>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</si>
  <si>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</si>
  <si>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</si>
  <si>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</si>
  <si>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</si>
  <si>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</si>
  <si>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</si>
  <si>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</si>
  <si>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</si>
  <si>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</si>
  <si>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</si>
  <si>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</si>
  <si>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</si>
  <si>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</si>
  <si>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</si>
  <si>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</si>
  <si>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</si>
  <si>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</si>
  <si>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</si>
  <si>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</si>
  <si>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</si>
  <si>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</si>
  <si>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</si>
  <si>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</si>
  <si>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</si>
  <si>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</si>
  <si>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</si>
  <si>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</si>
  <si>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</si>
  <si>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</si>
  <si>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</si>
  <si>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</si>
  <si>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</si>
  <si>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</si>
  <si>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</si>
  <si>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</si>
  <si>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</si>
  <si>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</si>
  <si>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</si>
  <si>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</si>
  <si>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</si>
  <si>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</si>
  <si>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</si>
  <si>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</si>
  <si>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</si>
  <si>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</si>
  <si>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</si>
  <si>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</si>
  <si>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</si>
  <si>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</si>
  <si>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</si>
  <si>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</si>
  <si>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</si>
  <si>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</si>
  <si>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</si>
  <si>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</si>
  <si>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</si>
  <si>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</si>
  <si>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</si>
  <si>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Glaciolacustrine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</si>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</sst>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t="s">
        <v>46</v>
      </c>
      <c r="K2" t="s">
        <v>47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25">
      <c r="A3" t="s">
        <v>48</v>
      </c>
      <c r="B3" t="s">
        <v>49</v>
      </c>
      <c r="C3" s="1" t="str">
        <f t="shared" si="0"/>
        <v>11:0001</v>
      </c>
      <c r="D3" s="1" t="str">
        <f t="shared" si="1"/>
        <v>11:0001</v>
      </c>
      <c r="E3" t="s">
        <v>49</v>
      </c>
      <c r="F3" t="s">
        <v>50</v>
      </c>
      <c r="H3">
        <v>59.863988300000003</v>
      </c>
      <c r="I3">
        <v>-111.9007714</v>
      </c>
      <c r="J3" t="s">
        <v>46</v>
      </c>
      <c r="K3" t="s">
        <v>47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25">
      <c r="A4" t="s">
        <v>51</v>
      </c>
      <c r="B4" t="s">
        <v>52</v>
      </c>
      <c r="C4" s="1" t="str">
        <f t="shared" si="0"/>
        <v>11:0001</v>
      </c>
      <c r="D4" s="1" t="str">
        <f t="shared" si="1"/>
        <v>11:0001</v>
      </c>
      <c r="E4" t="s">
        <v>52</v>
      </c>
      <c r="F4" t="s">
        <v>53</v>
      </c>
      <c r="H4">
        <v>59.819089699999999</v>
      </c>
      <c r="I4">
        <v>-111.9639337</v>
      </c>
      <c r="J4" t="s">
        <v>46</v>
      </c>
      <c r="K4" t="s">
        <v>47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25">
      <c r="A5" t="s">
        <v>54</v>
      </c>
      <c r="B5" t="s">
        <v>55</v>
      </c>
      <c r="C5" s="1" t="str">
        <f t="shared" si="0"/>
        <v>11:0001</v>
      </c>
      <c r="D5" s="1" t="str">
        <f t="shared" si="1"/>
        <v>11:0001</v>
      </c>
      <c r="E5" t="s">
        <v>55</v>
      </c>
      <c r="F5" t="s">
        <v>56</v>
      </c>
      <c r="H5">
        <v>59.8164309</v>
      </c>
      <c r="I5">
        <v>-111.9713459</v>
      </c>
      <c r="J5" t="s">
        <v>46</v>
      </c>
      <c r="K5" t="s">
        <v>47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25">
      <c r="A6" t="s">
        <v>57</v>
      </c>
      <c r="B6" t="s">
        <v>58</v>
      </c>
      <c r="C6" s="1" t="str">
        <f t="shared" si="0"/>
        <v>11:0001</v>
      </c>
      <c r="D6" s="1" t="str">
        <f t="shared" si="1"/>
        <v>11:0001</v>
      </c>
      <c r="E6" t="s">
        <v>58</v>
      </c>
      <c r="F6" t="s">
        <v>59</v>
      </c>
      <c r="H6">
        <v>59.972575399999997</v>
      </c>
      <c r="I6">
        <v>-111.00716540000001</v>
      </c>
      <c r="J6" t="s">
        <v>46</v>
      </c>
      <c r="K6" t="s">
        <v>47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25">
      <c r="A7" t="s">
        <v>60</v>
      </c>
      <c r="B7" t="s">
        <v>61</v>
      </c>
      <c r="C7" s="1" t="str">
        <f t="shared" si="0"/>
        <v>11:0001</v>
      </c>
      <c r="D7" s="1" t="str">
        <f t="shared" si="1"/>
        <v>11:0001</v>
      </c>
      <c r="E7" t="s">
        <v>61</v>
      </c>
      <c r="F7" t="s">
        <v>62</v>
      </c>
      <c r="H7">
        <v>59.999061099999999</v>
      </c>
      <c r="I7">
        <v>-110.9702398</v>
      </c>
      <c r="J7" t="s">
        <v>46</v>
      </c>
      <c r="K7" t="s">
        <v>47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25">
      <c r="A8" t="s">
        <v>63</v>
      </c>
      <c r="B8" t="s">
        <v>64</v>
      </c>
      <c r="C8" s="1" t="str">
        <f t="shared" si="0"/>
        <v>11:0001</v>
      </c>
      <c r="D8" s="1" t="str">
        <f t="shared" si="1"/>
        <v>11:0001</v>
      </c>
      <c r="E8" t="s">
        <v>64</v>
      </c>
      <c r="F8" t="s">
        <v>65</v>
      </c>
      <c r="H8">
        <v>59.997175400000003</v>
      </c>
      <c r="I8">
        <v>-110.9702415</v>
      </c>
      <c r="J8" t="s">
        <v>46</v>
      </c>
      <c r="K8" t="s">
        <v>47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25">
      <c r="A9" t="s">
        <v>66</v>
      </c>
      <c r="B9" t="s">
        <v>67</v>
      </c>
      <c r="C9" s="1" t="str">
        <f t="shared" si="0"/>
        <v>11:0001</v>
      </c>
      <c r="D9" s="1" t="str">
        <f t="shared" si="1"/>
        <v>11:0001</v>
      </c>
      <c r="E9" t="s">
        <v>67</v>
      </c>
      <c r="F9" t="s">
        <v>68</v>
      </c>
      <c r="H9">
        <v>59.989185300000003</v>
      </c>
      <c r="I9">
        <v>-110.9772385</v>
      </c>
      <c r="J9" t="s">
        <v>46</v>
      </c>
      <c r="K9" t="s">
        <v>47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25">
      <c r="A10" t="s">
        <v>69</v>
      </c>
      <c r="B10" t="s">
        <v>70</v>
      </c>
      <c r="C10" s="1" t="str">
        <f t="shared" si="0"/>
        <v>11:0001</v>
      </c>
      <c r="D10" s="1" t="str">
        <f t="shared" si="1"/>
        <v>11:0001</v>
      </c>
      <c r="E10" t="s">
        <v>70</v>
      </c>
      <c r="F10" t="s">
        <v>71</v>
      </c>
      <c r="H10">
        <v>59.990980499999999</v>
      </c>
      <c r="I10">
        <v>-110.974011</v>
      </c>
      <c r="J10" t="s">
        <v>46</v>
      </c>
      <c r="K10" t="s">
        <v>47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25">
      <c r="A11" t="s">
        <v>72</v>
      </c>
      <c r="B11" t="s">
        <v>73</v>
      </c>
      <c r="C11" s="1" t="str">
        <f t="shared" si="0"/>
        <v>11:0001</v>
      </c>
      <c r="D11" s="1" t="str">
        <f t="shared" si="1"/>
        <v>11:0001</v>
      </c>
      <c r="E11" t="s">
        <v>73</v>
      </c>
      <c r="F11" t="s">
        <v>74</v>
      </c>
      <c r="H11">
        <v>59.975986499999998</v>
      </c>
      <c r="I11">
        <v>-110.9822638</v>
      </c>
      <c r="J11" t="s">
        <v>46</v>
      </c>
      <c r="K11" t="s">
        <v>47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25">
      <c r="A12" t="s">
        <v>75</v>
      </c>
      <c r="B12" t="s">
        <v>76</v>
      </c>
      <c r="C12" s="1" t="str">
        <f t="shared" si="0"/>
        <v>11:0001</v>
      </c>
      <c r="D12" s="1" t="str">
        <f t="shared" si="1"/>
        <v>11:0001</v>
      </c>
      <c r="E12" t="s">
        <v>76</v>
      </c>
      <c r="F12" t="s">
        <v>77</v>
      </c>
      <c r="H12">
        <v>59.973922299999998</v>
      </c>
      <c r="I12">
        <v>-110.9942674</v>
      </c>
      <c r="J12" t="s">
        <v>46</v>
      </c>
      <c r="K12" t="s">
        <v>47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25">
      <c r="A13" t="s">
        <v>78</v>
      </c>
      <c r="B13" t="s">
        <v>79</v>
      </c>
      <c r="C13" s="1" t="str">
        <f t="shared" si="0"/>
        <v>11:0001</v>
      </c>
      <c r="D13" s="1" t="str">
        <f t="shared" si="1"/>
        <v>11:0001</v>
      </c>
      <c r="E13" t="s">
        <v>79</v>
      </c>
      <c r="F13" t="s">
        <v>80</v>
      </c>
      <c r="H13">
        <v>59.974371300000001</v>
      </c>
      <c r="I13">
        <v>-110.99408819999999</v>
      </c>
      <c r="J13" t="s">
        <v>46</v>
      </c>
      <c r="K13" t="s">
        <v>47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25">
      <c r="A14" t="s">
        <v>81</v>
      </c>
      <c r="B14" t="s">
        <v>82</v>
      </c>
      <c r="C14" s="1" t="str">
        <f t="shared" si="0"/>
        <v>11:0001</v>
      </c>
      <c r="D14" s="1" t="str">
        <f t="shared" si="1"/>
        <v>11:0001</v>
      </c>
      <c r="E14" t="s">
        <v>82</v>
      </c>
      <c r="F14" t="s">
        <v>83</v>
      </c>
      <c r="H14">
        <v>59.950572700000002</v>
      </c>
      <c r="I14">
        <v>-111.0306118</v>
      </c>
      <c r="J14" t="s">
        <v>46</v>
      </c>
      <c r="K14" t="s">
        <v>47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25">
      <c r="A15" t="s">
        <v>84</v>
      </c>
      <c r="B15" t="s">
        <v>85</v>
      </c>
      <c r="C15" s="1" t="str">
        <f t="shared" si="0"/>
        <v>11:0001</v>
      </c>
      <c r="D15" s="1" t="str">
        <f t="shared" si="1"/>
        <v>11:0001</v>
      </c>
      <c r="E15" t="s">
        <v>85</v>
      </c>
      <c r="F15" t="s">
        <v>86</v>
      </c>
      <c r="H15">
        <v>59.911944499999997</v>
      </c>
      <c r="I15">
        <v>-111.07349019999999</v>
      </c>
      <c r="J15" t="s">
        <v>46</v>
      </c>
      <c r="K15" t="s">
        <v>47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25">
      <c r="A16" t="s">
        <v>87</v>
      </c>
      <c r="B16" t="s">
        <v>88</v>
      </c>
      <c r="C16" s="1" t="str">
        <f t="shared" si="0"/>
        <v>11:0001</v>
      </c>
      <c r="D16" s="1" t="str">
        <f t="shared" si="1"/>
        <v>11:0001</v>
      </c>
      <c r="E16" t="s">
        <v>88</v>
      </c>
      <c r="F16" t="s">
        <v>89</v>
      </c>
      <c r="H16">
        <v>59.922905999999998</v>
      </c>
      <c r="I16">
        <v>-111.06045709999999</v>
      </c>
      <c r="J16" t="s">
        <v>46</v>
      </c>
      <c r="K16" t="s">
        <v>47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25">
      <c r="A17" t="s">
        <v>90</v>
      </c>
      <c r="B17" t="s">
        <v>91</v>
      </c>
      <c r="C17" s="1" t="str">
        <f t="shared" si="0"/>
        <v>11:0001</v>
      </c>
      <c r="D17" s="1" t="str">
        <f t="shared" si="1"/>
        <v>11:0001</v>
      </c>
      <c r="E17" t="s">
        <v>91</v>
      </c>
      <c r="F17" t="s">
        <v>92</v>
      </c>
      <c r="H17">
        <v>59.921382000000001</v>
      </c>
      <c r="I17">
        <v>-111.0547309</v>
      </c>
      <c r="J17" t="s">
        <v>46</v>
      </c>
      <c r="K17" t="s">
        <v>47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25">
      <c r="A18" t="s">
        <v>93</v>
      </c>
      <c r="B18" t="s">
        <v>94</v>
      </c>
      <c r="C18" s="1" t="str">
        <f t="shared" si="0"/>
        <v>11:0001</v>
      </c>
      <c r="D18" s="1" t="str">
        <f t="shared" si="1"/>
        <v>11:0001</v>
      </c>
      <c r="E18" t="s">
        <v>94</v>
      </c>
      <c r="F18" t="s">
        <v>95</v>
      </c>
      <c r="H18">
        <v>59.919866800000001</v>
      </c>
      <c r="I18">
        <v>-110.9946345</v>
      </c>
      <c r="J18" t="s">
        <v>46</v>
      </c>
      <c r="K18" t="s">
        <v>47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25">
      <c r="A19" t="s">
        <v>96</v>
      </c>
      <c r="B19" t="s">
        <v>97</v>
      </c>
      <c r="C19" s="1" t="str">
        <f t="shared" si="0"/>
        <v>11:0001</v>
      </c>
      <c r="D19" s="1" t="str">
        <f t="shared" si="1"/>
        <v>11:0001</v>
      </c>
      <c r="E19" t="s">
        <v>97</v>
      </c>
      <c r="F19" t="s">
        <v>98</v>
      </c>
      <c r="H19">
        <v>59.946085699999998</v>
      </c>
      <c r="I19">
        <v>-110.98514369999999</v>
      </c>
      <c r="J19" t="s">
        <v>46</v>
      </c>
      <c r="K19" t="s">
        <v>47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25">
      <c r="A20" t="s">
        <v>99</v>
      </c>
      <c r="B20" t="s">
        <v>100</v>
      </c>
      <c r="C20" s="1" t="str">
        <f t="shared" si="0"/>
        <v>11:0001</v>
      </c>
      <c r="D20" s="1" t="str">
        <f t="shared" si="1"/>
        <v>11:0001</v>
      </c>
      <c r="E20" t="s">
        <v>100</v>
      </c>
      <c r="F20" t="s">
        <v>101</v>
      </c>
      <c r="H20">
        <v>59.741868599999997</v>
      </c>
      <c r="I20">
        <v>-111.0805883</v>
      </c>
      <c r="J20" t="s">
        <v>46</v>
      </c>
      <c r="K20" t="s">
        <v>47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25">
      <c r="A21" t="s">
        <v>102</v>
      </c>
      <c r="B21" t="s">
        <v>103</v>
      </c>
      <c r="C21" s="1" t="str">
        <f t="shared" si="0"/>
        <v>11:0001</v>
      </c>
      <c r="D21" s="1" t="str">
        <f t="shared" si="1"/>
        <v>11:0001</v>
      </c>
      <c r="E21" t="s">
        <v>103</v>
      </c>
      <c r="F21" t="s">
        <v>104</v>
      </c>
      <c r="H21">
        <v>59.7714134</v>
      </c>
      <c r="I21">
        <v>-111.0772764</v>
      </c>
      <c r="J21" t="s">
        <v>46</v>
      </c>
      <c r="K21" t="s">
        <v>47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25">
      <c r="A22" t="s">
        <v>105</v>
      </c>
      <c r="B22" t="s">
        <v>106</v>
      </c>
      <c r="C22" s="1" t="str">
        <f t="shared" si="0"/>
        <v>11:0001</v>
      </c>
      <c r="D22" s="1" t="str">
        <f t="shared" si="1"/>
        <v>11:0001</v>
      </c>
      <c r="E22" t="s">
        <v>107</v>
      </c>
      <c r="F22" t="s">
        <v>108</v>
      </c>
      <c r="H22">
        <v>59.800888</v>
      </c>
      <c r="I22">
        <v>-111.01675210000001</v>
      </c>
      <c r="J22" t="s">
        <v>46</v>
      </c>
      <c r="K22" t="s">
        <v>47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25">
      <c r="A23" t="s">
        <v>109</v>
      </c>
      <c r="B23" t="s">
        <v>107</v>
      </c>
      <c r="C23" s="1" t="str">
        <f t="shared" si="0"/>
        <v>11:0001</v>
      </c>
      <c r="D23" s="1" t="str">
        <f t="shared" si="1"/>
        <v>11:0001</v>
      </c>
      <c r="E23" t="s">
        <v>110</v>
      </c>
      <c r="F23" t="s">
        <v>111</v>
      </c>
      <c r="H23">
        <v>59.838782199999997</v>
      </c>
      <c r="I23">
        <v>-111.01106179999999</v>
      </c>
      <c r="J23" t="s">
        <v>46</v>
      </c>
      <c r="K23" t="s">
        <v>47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25">
      <c r="A24" t="s">
        <v>112</v>
      </c>
      <c r="B24" t="s">
        <v>110</v>
      </c>
      <c r="C24" s="1" t="str">
        <f t="shared" si="0"/>
        <v>11:0001</v>
      </c>
      <c r="D24" s="1" t="str">
        <f t="shared" si="1"/>
        <v>11:0001</v>
      </c>
      <c r="E24" t="s">
        <v>113</v>
      </c>
      <c r="F24" t="s">
        <v>114</v>
      </c>
      <c r="H24">
        <v>59.863744199999999</v>
      </c>
      <c r="I24">
        <v>-111.0189262</v>
      </c>
      <c r="J24" t="s">
        <v>46</v>
      </c>
      <c r="K24" t="s">
        <v>47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25">
      <c r="A25" t="s">
        <v>115</v>
      </c>
      <c r="B25" t="s">
        <v>113</v>
      </c>
      <c r="C25" s="1" t="str">
        <f t="shared" si="0"/>
        <v>11:0001</v>
      </c>
      <c r="D25" s="1" t="str">
        <f t="shared" si="1"/>
        <v>11:0001</v>
      </c>
      <c r="E25" t="s">
        <v>116</v>
      </c>
      <c r="F25" t="s">
        <v>117</v>
      </c>
      <c r="H25">
        <v>59.897328600000002</v>
      </c>
      <c r="I25">
        <v>-111.0005362</v>
      </c>
      <c r="J25" t="s">
        <v>46</v>
      </c>
      <c r="K25" t="s">
        <v>47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25">
      <c r="A26" t="s">
        <v>118</v>
      </c>
      <c r="B26" t="s">
        <v>116</v>
      </c>
      <c r="C26" s="1" t="str">
        <f t="shared" si="0"/>
        <v>11:0001</v>
      </c>
      <c r="D26" s="1" t="str">
        <f t="shared" si="1"/>
        <v>11:0001</v>
      </c>
      <c r="E26" t="s">
        <v>119</v>
      </c>
      <c r="F26" t="s">
        <v>120</v>
      </c>
      <c r="H26">
        <v>59.850453000000002</v>
      </c>
      <c r="I26">
        <v>-110.9723359</v>
      </c>
      <c r="J26" t="s">
        <v>46</v>
      </c>
      <c r="K26" t="s">
        <v>47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25">
      <c r="A27" t="s">
        <v>121</v>
      </c>
      <c r="B27" t="s">
        <v>119</v>
      </c>
      <c r="C27" s="1" t="str">
        <f t="shared" si="0"/>
        <v>11:0001</v>
      </c>
      <c r="D27" s="1" t="str">
        <f t="shared" si="1"/>
        <v>11:0001</v>
      </c>
      <c r="E27" t="s">
        <v>122</v>
      </c>
      <c r="F27" t="s">
        <v>123</v>
      </c>
      <c r="H27">
        <v>59.853864600000001</v>
      </c>
      <c r="I27">
        <v>-110.9696556</v>
      </c>
      <c r="J27" t="s">
        <v>46</v>
      </c>
      <c r="K27" t="s">
        <v>47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25">
      <c r="A28" t="s">
        <v>124</v>
      </c>
      <c r="B28" t="s">
        <v>122</v>
      </c>
      <c r="C28" s="1" t="str">
        <f t="shared" si="0"/>
        <v>11:0001</v>
      </c>
      <c r="D28" s="1" t="str">
        <f t="shared" si="1"/>
        <v>11:0001</v>
      </c>
      <c r="E28" t="s">
        <v>125</v>
      </c>
      <c r="F28" t="s">
        <v>126</v>
      </c>
      <c r="H28">
        <v>59.858086299999997</v>
      </c>
      <c r="I28">
        <v>-110.9758999</v>
      </c>
      <c r="J28" t="s">
        <v>46</v>
      </c>
      <c r="K28" t="s">
        <v>47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25">
      <c r="A29" t="s">
        <v>127</v>
      </c>
      <c r="B29" t="s">
        <v>125</v>
      </c>
      <c r="C29" s="1" t="str">
        <f t="shared" si="0"/>
        <v>11:0001</v>
      </c>
      <c r="D29" s="1" t="str">
        <f t="shared" si="1"/>
        <v>11:0001</v>
      </c>
      <c r="E29" t="s">
        <v>128</v>
      </c>
      <c r="F29" t="s">
        <v>129</v>
      </c>
      <c r="H29">
        <v>59.8573679</v>
      </c>
      <c r="I29">
        <v>-110.9759004</v>
      </c>
      <c r="J29" t="s">
        <v>46</v>
      </c>
      <c r="K29" t="s">
        <v>47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25">
      <c r="A30" t="s">
        <v>130</v>
      </c>
      <c r="B30" t="s">
        <v>128</v>
      </c>
      <c r="C30" s="1" t="str">
        <f t="shared" si="0"/>
        <v>11:0001</v>
      </c>
      <c r="D30" s="1" t="str">
        <f t="shared" si="1"/>
        <v>11:0001</v>
      </c>
      <c r="E30" t="s">
        <v>131</v>
      </c>
      <c r="F30" t="s">
        <v>132</v>
      </c>
      <c r="H30">
        <v>59.983525100000001</v>
      </c>
      <c r="I30">
        <v>-111.036914</v>
      </c>
      <c r="J30" t="s">
        <v>46</v>
      </c>
      <c r="K30" t="s">
        <v>47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25">
      <c r="A31" t="s">
        <v>133</v>
      </c>
      <c r="B31" t="s">
        <v>131</v>
      </c>
      <c r="C31" s="1" t="str">
        <f t="shared" si="0"/>
        <v>11:0001</v>
      </c>
      <c r="D31" s="1" t="str">
        <f t="shared" si="1"/>
        <v>11:0001</v>
      </c>
      <c r="E31" t="s">
        <v>134</v>
      </c>
      <c r="F31" t="s">
        <v>135</v>
      </c>
      <c r="H31">
        <v>59.9828963</v>
      </c>
      <c r="I31">
        <v>-111.0379884</v>
      </c>
      <c r="J31" t="s">
        <v>46</v>
      </c>
      <c r="K31" t="s">
        <v>47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25">
      <c r="A32" t="s">
        <v>136</v>
      </c>
      <c r="B32" t="s">
        <v>134</v>
      </c>
      <c r="C32" s="1" t="str">
        <f t="shared" si="0"/>
        <v>11:0001</v>
      </c>
      <c r="D32" s="1" t="str">
        <f t="shared" si="1"/>
        <v>11:0001</v>
      </c>
      <c r="E32" t="s">
        <v>137</v>
      </c>
      <c r="F32" t="s">
        <v>138</v>
      </c>
      <c r="H32">
        <v>59.9133067</v>
      </c>
      <c r="I32">
        <v>-111.03719359999999</v>
      </c>
      <c r="J32" t="s">
        <v>46</v>
      </c>
      <c r="K32" t="s">
        <v>47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25">
      <c r="A33" t="s">
        <v>139</v>
      </c>
      <c r="B33" t="s">
        <v>137</v>
      </c>
      <c r="C33" s="1" t="str">
        <f t="shared" si="0"/>
        <v>11:0001</v>
      </c>
      <c r="D33" s="1" t="str">
        <f t="shared" si="1"/>
        <v>11:0001</v>
      </c>
      <c r="E33" t="s">
        <v>140</v>
      </c>
      <c r="F33" t="s">
        <v>141</v>
      </c>
      <c r="H33">
        <v>59.920583600000001</v>
      </c>
      <c r="I33">
        <v>-111.0203894</v>
      </c>
      <c r="J33" t="s">
        <v>46</v>
      </c>
      <c r="K33" t="s">
        <v>47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25">
      <c r="A34" t="s">
        <v>142</v>
      </c>
      <c r="B34" t="s">
        <v>143</v>
      </c>
      <c r="C34" s="1" t="str">
        <f t="shared" si="0"/>
        <v>11:0001</v>
      </c>
      <c r="D34" s="1" t="str">
        <f t="shared" si="1"/>
        <v>11:0001</v>
      </c>
      <c r="E34" t="s">
        <v>144</v>
      </c>
      <c r="F34" t="s">
        <v>145</v>
      </c>
      <c r="H34">
        <v>59.940635499999999</v>
      </c>
      <c r="I34">
        <v>-110.47332710000001</v>
      </c>
      <c r="J34" t="s">
        <v>46</v>
      </c>
      <c r="K34" t="s">
        <v>47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25">
      <c r="A35" t="s">
        <v>146</v>
      </c>
      <c r="B35" t="s">
        <v>140</v>
      </c>
      <c r="C35" s="1" t="str">
        <f t="shared" si="0"/>
        <v>11:0001</v>
      </c>
      <c r="D35" s="1" t="str">
        <f t="shared" si="1"/>
        <v>11:0001</v>
      </c>
      <c r="E35" t="s">
        <v>147</v>
      </c>
      <c r="F35" t="s">
        <v>148</v>
      </c>
      <c r="H35">
        <v>59.941078699999998</v>
      </c>
      <c r="I35">
        <v>-110.4718883</v>
      </c>
      <c r="J35" t="s">
        <v>46</v>
      </c>
      <c r="K35" t="s">
        <v>47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25">
      <c r="A36" t="s">
        <v>149</v>
      </c>
      <c r="B36" t="s">
        <v>144</v>
      </c>
      <c r="C36" s="1" t="str">
        <f t="shared" si="0"/>
        <v>11:0001</v>
      </c>
      <c r="D36" s="1" t="str">
        <f t="shared" si="1"/>
        <v>11:0001</v>
      </c>
      <c r="E36" t="s">
        <v>150</v>
      </c>
      <c r="F36" t="s">
        <v>151</v>
      </c>
      <c r="H36">
        <v>59.9326662</v>
      </c>
      <c r="I36">
        <v>-110.47900009999999</v>
      </c>
      <c r="J36" t="s">
        <v>46</v>
      </c>
      <c r="K36" t="s">
        <v>47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25">
      <c r="A37" t="s">
        <v>152</v>
      </c>
      <c r="B37" t="s">
        <v>147</v>
      </c>
      <c r="C37" s="1" t="str">
        <f t="shared" si="0"/>
        <v>11:0001</v>
      </c>
      <c r="D37" s="1" t="str">
        <f t="shared" si="1"/>
        <v>11:0001</v>
      </c>
      <c r="E37" t="s">
        <v>153</v>
      </c>
      <c r="F37" t="s">
        <v>154</v>
      </c>
      <c r="H37">
        <v>59.931856699999997</v>
      </c>
      <c r="I37">
        <v>-110.4786549</v>
      </c>
      <c r="J37" t="s">
        <v>46</v>
      </c>
      <c r="K37" t="s">
        <v>47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25">
      <c r="A38" t="s">
        <v>155</v>
      </c>
      <c r="B38" t="s">
        <v>150</v>
      </c>
      <c r="C38" s="1" t="str">
        <f t="shared" si="0"/>
        <v>11:0001</v>
      </c>
      <c r="D38" s="1" t="str">
        <f t="shared" si="1"/>
        <v>11:0001</v>
      </c>
      <c r="E38" t="s">
        <v>156</v>
      </c>
      <c r="F38" t="s">
        <v>157</v>
      </c>
      <c r="H38">
        <v>59.919400500000002</v>
      </c>
      <c r="I38">
        <v>-110.4851101</v>
      </c>
      <c r="J38" t="s">
        <v>46</v>
      </c>
      <c r="K38" t="s">
        <v>47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25">
      <c r="A39" t="s">
        <v>158</v>
      </c>
      <c r="B39" t="s">
        <v>153</v>
      </c>
      <c r="C39" s="1" t="str">
        <f t="shared" si="0"/>
        <v>11:0001</v>
      </c>
      <c r="D39" s="1" t="str">
        <f t="shared" si="1"/>
        <v>11:0001</v>
      </c>
      <c r="E39" t="s">
        <v>159</v>
      </c>
      <c r="F39" t="s">
        <v>160</v>
      </c>
      <c r="H39">
        <v>59.886289400000003</v>
      </c>
      <c r="I39">
        <v>-110.4911613</v>
      </c>
      <c r="J39" t="s">
        <v>46</v>
      </c>
      <c r="K39" t="s">
        <v>47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25">
      <c r="A40" t="s">
        <v>161</v>
      </c>
      <c r="B40" t="s">
        <v>156</v>
      </c>
      <c r="C40" s="1" t="str">
        <f t="shared" si="0"/>
        <v>11:0001</v>
      </c>
      <c r="D40" s="1" t="str">
        <f t="shared" si="1"/>
        <v>11:0001</v>
      </c>
      <c r="E40" t="s">
        <v>162</v>
      </c>
      <c r="F40" t="s">
        <v>163</v>
      </c>
      <c r="H40">
        <v>59.885834899999999</v>
      </c>
      <c r="I40">
        <v>-110.4897388</v>
      </c>
      <c r="J40" t="s">
        <v>46</v>
      </c>
      <c r="K40" t="s">
        <v>47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25">
      <c r="A41" t="s">
        <v>164</v>
      </c>
      <c r="B41" t="s">
        <v>159</v>
      </c>
      <c r="C41" s="1" t="str">
        <f t="shared" si="0"/>
        <v>11:0001</v>
      </c>
      <c r="D41" s="1" t="str">
        <f t="shared" si="1"/>
        <v>11:0001</v>
      </c>
      <c r="E41" t="s">
        <v>165</v>
      </c>
      <c r="F41" t="s">
        <v>166</v>
      </c>
      <c r="H41">
        <v>59.998908499999999</v>
      </c>
      <c r="I41">
        <v>-110.600228</v>
      </c>
      <c r="J41" t="s">
        <v>46</v>
      </c>
      <c r="K41" t="s">
        <v>47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25">
      <c r="A42" t="s">
        <v>167</v>
      </c>
      <c r="B42" t="s">
        <v>162</v>
      </c>
      <c r="C42" s="1" t="str">
        <f t="shared" si="0"/>
        <v>11:0001</v>
      </c>
      <c r="D42" s="1" t="str">
        <f t="shared" si="1"/>
        <v>11:0001</v>
      </c>
      <c r="E42" t="s">
        <v>168</v>
      </c>
      <c r="F42" t="s">
        <v>169</v>
      </c>
      <c r="H42">
        <v>59.980605599999997</v>
      </c>
      <c r="I42">
        <v>-110.5762593</v>
      </c>
      <c r="J42" t="s">
        <v>46</v>
      </c>
      <c r="K42" t="s">
        <v>47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25">
      <c r="A43" t="s">
        <v>170</v>
      </c>
      <c r="B43" t="s">
        <v>165</v>
      </c>
      <c r="C43" s="1" t="str">
        <f t="shared" si="0"/>
        <v>11:0001</v>
      </c>
      <c r="D43" s="1" t="str">
        <f t="shared" si="1"/>
        <v>11:0001</v>
      </c>
      <c r="E43" t="s">
        <v>168</v>
      </c>
      <c r="F43" t="s">
        <v>171</v>
      </c>
      <c r="H43">
        <v>59.980605599999997</v>
      </c>
      <c r="I43">
        <v>-110.5762593</v>
      </c>
      <c r="J43" t="s">
        <v>46</v>
      </c>
      <c r="K43" t="s">
        <v>47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25">
      <c r="A44" t="s">
        <v>172</v>
      </c>
      <c r="B44" t="s">
        <v>168</v>
      </c>
      <c r="C44" s="1" t="str">
        <f t="shared" si="0"/>
        <v>11:0001</v>
      </c>
      <c r="D44" s="1" t="str">
        <f t="shared" si="1"/>
        <v>11:0001</v>
      </c>
      <c r="E44" t="s">
        <v>173</v>
      </c>
      <c r="F44" t="s">
        <v>174</v>
      </c>
      <c r="H44">
        <v>59.9821314</v>
      </c>
      <c r="I44">
        <v>-110.57606060000001</v>
      </c>
      <c r="J44" t="s">
        <v>46</v>
      </c>
      <c r="K44" t="s">
        <v>47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25">
      <c r="A45" t="s">
        <v>175</v>
      </c>
      <c r="B45" t="s">
        <v>173</v>
      </c>
      <c r="C45" s="1" t="str">
        <f t="shared" si="0"/>
        <v>11:0001</v>
      </c>
      <c r="D45" s="1" t="str">
        <f t="shared" si="1"/>
        <v>11:0001</v>
      </c>
      <c r="E45" t="s">
        <v>176</v>
      </c>
      <c r="F45" t="s">
        <v>177</v>
      </c>
      <c r="H45">
        <v>59.951267399999999</v>
      </c>
      <c r="I45">
        <v>-110.5839737</v>
      </c>
      <c r="J45" t="s">
        <v>46</v>
      </c>
      <c r="K45" t="s">
        <v>47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25">
      <c r="A46" t="s">
        <v>178</v>
      </c>
      <c r="B46" t="s">
        <v>176</v>
      </c>
      <c r="C46" s="1" t="str">
        <f t="shared" si="0"/>
        <v>11:0001</v>
      </c>
      <c r="D46" s="1" t="str">
        <f t="shared" si="1"/>
        <v>11:0001</v>
      </c>
      <c r="E46" t="s">
        <v>179</v>
      </c>
      <c r="F46" t="s">
        <v>180</v>
      </c>
      <c r="H46">
        <v>59.935513899999997</v>
      </c>
      <c r="I46">
        <v>-110.57164539999999</v>
      </c>
      <c r="J46" t="s">
        <v>46</v>
      </c>
      <c r="K46" t="s">
        <v>47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25">
      <c r="A47" t="s">
        <v>181</v>
      </c>
      <c r="B47" t="s">
        <v>179</v>
      </c>
      <c r="C47" s="1" t="str">
        <f t="shared" si="0"/>
        <v>11:0001</v>
      </c>
      <c r="D47" s="1" t="str">
        <f t="shared" si="1"/>
        <v>11:0001</v>
      </c>
      <c r="E47" t="s">
        <v>182</v>
      </c>
      <c r="F47" t="s">
        <v>183</v>
      </c>
      <c r="H47">
        <v>59.923672500000002</v>
      </c>
      <c r="I47">
        <v>-110.54818659999999</v>
      </c>
      <c r="J47" t="s">
        <v>46</v>
      </c>
      <c r="K47" t="s">
        <v>47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25">
      <c r="A48" t="s">
        <v>184</v>
      </c>
      <c r="B48" t="s">
        <v>182</v>
      </c>
      <c r="C48" s="1" t="str">
        <f t="shared" si="0"/>
        <v>11:0001</v>
      </c>
      <c r="D48" s="1" t="str">
        <f t="shared" si="1"/>
        <v>11:0001</v>
      </c>
      <c r="E48" t="s">
        <v>185</v>
      </c>
      <c r="F48" t="s">
        <v>186</v>
      </c>
      <c r="H48">
        <v>59.906923499999998</v>
      </c>
      <c r="I48">
        <v>-110.5346478</v>
      </c>
      <c r="J48" t="s">
        <v>46</v>
      </c>
      <c r="K48" t="s">
        <v>47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25">
      <c r="A49" t="s">
        <v>187</v>
      </c>
      <c r="B49" t="s">
        <v>185</v>
      </c>
      <c r="C49" s="1" t="str">
        <f t="shared" si="0"/>
        <v>11:0001</v>
      </c>
      <c r="D49" s="1" t="str">
        <f t="shared" si="1"/>
        <v>11:0001</v>
      </c>
      <c r="E49" t="s">
        <v>188</v>
      </c>
      <c r="F49" t="s">
        <v>189</v>
      </c>
      <c r="H49">
        <v>59.882764199999997</v>
      </c>
      <c r="I49">
        <v>-110.5087233</v>
      </c>
      <c r="J49" t="s">
        <v>46</v>
      </c>
      <c r="K49" t="s">
        <v>47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25">
      <c r="A50" t="s">
        <v>190</v>
      </c>
      <c r="B50" t="s">
        <v>188</v>
      </c>
      <c r="C50" s="1" t="str">
        <f t="shared" si="0"/>
        <v>11:0001</v>
      </c>
      <c r="D50" s="1" t="str">
        <f t="shared" si="1"/>
        <v>11:0001</v>
      </c>
      <c r="E50" t="s">
        <v>191</v>
      </c>
      <c r="F50" t="s">
        <v>192</v>
      </c>
      <c r="H50">
        <v>59.884649799999998</v>
      </c>
      <c r="I50">
        <v>-110.5086955</v>
      </c>
      <c r="J50" t="s">
        <v>46</v>
      </c>
      <c r="K50" t="s">
        <v>47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25">
      <c r="A51" t="s">
        <v>193</v>
      </c>
      <c r="B51" t="s">
        <v>191</v>
      </c>
      <c r="C51" s="1" t="str">
        <f t="shared" si="0"/>
        <v>11:0001</v>
      </c>
      <c r="D51" s="1" t="str">
        <f t="shared" si="1"/>
        <v>11:0001</v>
      </c>
      <c r="E51" t="s">
        <v>194</v>
      </c>
      <c r="F51" t="s">
        <v>195</v>
      </c>
      <c r="H51">
        <v>59.779316000000001</v>
      </c>
      <c r="I51">
        <v>-110.5862935</v>
      </c>
      <c r="J51" t="s">
        <v>46</v>
      </c>
      <c r="K51" t="s">
        <v>47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25">
      <c r="A52" t="s">
        <v>196</v>
      </c>
      <c r="B52" t="s">
        <v>194</v>
      </c>
      <c r="C52" s="1" t="str">
        <f t="shared" si="0"/>
        <v>11:0001</v>
      </c>
      <c r="D52" s="1" t="str">
        <f t="shared" si="1"/>
        <v>11:0001</v>
      </c>
      <c r="E52" t="s">
        <v>197</v>
      </c>
      <c r="F52" t="s">
        <v>198</v>
      </c>
      <c r="H52">
        <v>59.780223999999997</v>
      </c>
      <c r="I52">
        <v>-110.58948820000001</v>
      </c>
      <c r="J52" t="s">
        <v>46</v>
      </c>
      <c r="K52" t="s">
        <v>47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25">
      <c r="A53" t="s">
        <v>199</v>
      </c>
      <c r="B53" t="s">
        <v>197</v>
      </c>
      <c r="C53" s="1" t="str">
        <f t="shared" si="0"/>
        <v>11:0001</v>
      </c>
      <c r="D53" s="1" t="str">
        <f t="shared" si="1"/>
        <v>11:0001</v>
      </c>
      <c r="E53" t="s">
        <v>200</v>
      </c>
      <c r="F53" t="s">
        <v>201</v>
      </c>
      <c r="H53">
        <v>59.762723700000002</v>
      </c>
      <c r="I53">
        <v>-110.59272919999999</v>
      </c>
      <c r="J53" t="s">
        <v>46</v>
      </c>
      <c r="K53" t="s">
        <v>47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25">
      <c r="A54" t="s">
        <v>202</v>
      </c>
      <c r="B54" t="s">
        <v>200</v>
      </c>
      <c r="C54" s="1" t="str">
        <f t="shared" si="0"/>
        <v>11:0001</v>
      </c>
      <c r="D54" s="1" t="str">
        <f t="shared" si="1"/>
        <v>11:0001</v>
      </c>
      <c r="E54" t="s">
        <v>203</v>
      </c>
      <c r="F54" t="s">
        <v>204</v>
      </c>
      <c r="H54">
        <v>59.7534396</v>
      </c>
      <c r="I54">
        <v>-110.6108164</v>
      </c>
      <c r="J54" t="s">
        <v>46</v>
      </c>
      <c r="K54" t="s">
        <v>47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25">
      <c r="A55" t="s">
        <v>205</v>
      </c>
      <c r="B55" t="s">
        <v>203</v>
      </c>
      <c r="C55" s="1" t="str">
        <f t="shared" si="0"/>
        <v>11:0001</v>
      </c>
      <c r="D55" s="1" t="str">
        <f t="shared" si="1"/>
        <v>11:0001</v>
      </c>
      <c r="E55" t="s">
        <v>206</v>
      </c>
      <c r="F55" t="s">
        <v>207</v>
      </c>
      <c r="H55">
        <v>59.742060600000002</v>
      </c>
      <c r="I55">
        <v>-110.58960039999999</v>
      </c>
      <c r="J55" t="s">
        <v>46</v>
      </c>
      <c r="K55" t="s">
        <v>47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25">
      <c r="A56" t="s">
        <v>208</v>
      </c>
      <c r="B56" t="s">
        <v>206</v>
      </c>
      <c r="C56" s="1" t="str">
        <f t="shared" si="0"/>
        <v>11:0001</v>
      </c>
      <c r="D56" s="1" t="str">
        <f t="shared" si="1"/>
        <v>11:0001</v>
      </c>
      <c r="E56" t="s">
        <v>209</v>
      </c>
      <c r="F56" t="s">
        <v>210</v>
      </c>
      <c r="H56">
        <v>59.713532499999999</v>
      </c>
      <c r="I56">
        <v>-110.5984818</v>
      </c>
      <c r="J56" t="s">
        <v>46</v>
      </c>
      <c r="K56" t="s">
        <v>47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25">
      <c r="A57" t="s">
        <v>211</v>
      </c>
      <c r="B57" t="s">
        <v>209</v>
      </c>
      <c r="C57" s="1" t="str">
        <f t="shared" si="0"/>
        <v>11:0001</v>
      </c>
      <c r="D57" s="1" t="str">
        <f t="shared" si="1"/>
        <v>11:0001</v>
      </c>
      <c r="E57" t="s">
        <v>212</v>
      </c>
      <c r="F57" t="s">
        <v>213</v>
      </c>
      <c r="H57">
        <v>59.696523800000001</v>
      </c>
      <c r="I57">
        <v>-110.5866044</v>
      </c>
      <c r="J57" t="s">
        <v>46</v>
      </c>
      <c r="K57" t="s">
        <v>47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25">
      <c r="A58" t="s">
        <v>214</v>
      </c>
      <c r="B58" t="s">
        <v>212</v>
      </c>
      <c r="C58" s="1" t="str">
        <f t="shared" si="0"/>
        <v>11:0001</v>
      </c>
      <c r="D58" s="1" t="str">
        <f t="shared" si="1"/>
        <v>11:0001</v>
      </c>
      <c r="E58" t="s">
        <v>215</v>
      </c>
      <c r="F58" t="s">
        <v>216</v>
      </c>
      <c r="H58">
        <v>59.668018699999998</v>
      </c>
      <c r="I58">
        <v>-110.57435220000001</v>
      </c>
      <c r="J58" t="s">
        <v>46</v>
      </c>
      <c r="K58" t="s">
        <v>47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25">
      <c r="A59" t="s">
        <v>217</v>
      </c>
      <c r="B59" t="s">
        <v>215</v>
      </c>
      <c r="C59" s="1" t="str">
        <f t="shared" si="0"/>
        <v>11:0001</v>
      </c>
      <c r="D59" s="1" t="str">
        <f t="shared" si="1"/>
        <v>11:0001</v>
      </c>
      <c r="E59" t="s">
        <v>218</v>
      </c>
      <c r="F59" t="s">
        <v>219</v>
      </c>
      <c r="H59">
        <v>59.725317199999999</v>
      </c>
      <c r="I59">
        <v>-110.5766473</v>
      </c>
      <c r="J59" t="s">
        <v>46</v>
      </c>
      <c r="K59" t="s">
        <v>47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25">
      <c r="A60" t="s">
        <v>220</v>
      </c>
      <c r="B60" t="s">
        <v>218</v>
      </c>
      <c r="C60" s="1" t="str">
        <f t="shared" si="0"/>
        <v>11:0001</v>
      </c>
      <c r="D60" s="1" t="str">
        <f t="shared" si="1"/>
        <v>11:0001</v>
      </c>
      <c r="E60" t="s">
        <v>221</v>
      </c>
      <c r="F60" t="s">
        <v>222</v>
      </c>
      <c r="H60">
        <v>59.746025299999999</v>
      </c>
      <c r="I60">
        <v>-110.56588790000001</v>
      </c>
      <c r="J60" t="s">
        <v>46</v>
      </c>
      <c r="K60" t="s">
        <v>47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25">
      <c r="A61" t="s">
        <v>223</v>
      </c>
      <c r="B61" t="s">
        <v>221</v>
      </c>
      <c r="C61" s="1" t="str">
        <f t="shared" si="0"/>
        <v>11:0001</v>
      </c>
      <c r="D61" s="1" t="str">
        <f t="shared" si="1"/>
        <v>11:0001</v>
      </c>
      <c r="E61" t="s">
        <v>224</v>
      </c>
      <c r="F61" t="s">
        <v>225</v>
      </c>
      <c r="H61">
        <v>59.778278100000001</v>
      </c>
      <c r="I61">
        <v>-110.570634</v>
      </c>
      <c r="J61" t="s">
        <v>46</v>
      </c>
      <c r="K61" t="s">
        <v>47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25">
      <c r="A62" t="s">
        <v>226</v>
      </c>
      <c r="B62" t="s">
        <v>224</v>
      </c>
      <c r="C62" s="1" t="str">
        <f t="shared" si="0"/>
        <v>11:0001</v>
      </c>
      <c r="D62" s="1" t="str">
        <f t="shared" si="1"/>
        <v>11:0001</v>
      </c>
      <c r="E62" t="s">
        <v>227</v>
      </c>
      <c r="F62" t="s">
        <v>228</v>
      </c>
      <c r="H62">
        <v>59.811981400000001</v>
      </c>
      <c r="I62">
        <v>-110.5525514</v>
      </c>
      <c r="J62" t="s">
        <v>46</v>
      </c>
      <c r="K62" t="s">
        <v>47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25">
      <c r="A63" t="s">
        <v>229</v>
      </c>
      <c r="B63" t="s">
        <v>227</v>
      </c>
      <c r="C63" s="1" t="str">
        <f t="shared" si="0"/>
        <v>11:0001</v>
      </c>
      <c r="D63" s="1" t="str">
        <f t="shared" si="1"/>
        <v>11:0001</v>
      </c>
      <c r="E63" t="s">
        <v>227</v>
      </c>
      <c r="F63" t="s">
        <v>230</v>
      </c>
      <c r="H63">
        <v>59.811981400000001</v>
      </c>
      <c r="I63">
        <v>-110.5525514</v>
      </c>
      <c r="J63" t="s">
        <v>46</v>
      </c>
      <c r="K63" t="s">
        <v>47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25">
      <c r="A64" t="s">
        <v>231</v>
      </c>
      <c r="B64" t="s">
        <v>232</v>
      </c>
      <c r="C64" s="1" t="str">
        <f t="shared" si="0"/>
        <v>11:0001</v>
      </c>
      <c r="D64" s="1" t="str">
        <f t="shared" si="1"/>
        <v>11:0001</v>
      </c>
      <c r="E64" t="s">
        <v>232</v>
      </c>
      <c r="F64" t="s">
        <v>233</v>
      </c>
      <c r="H64">
        <v>59.926241900000001</v>
      </c>
      <c r="I64">
        <v>-110.5926947</v>
      </c>
      <c r="J64" t="s">
        <v>46</v>
      </c>
      <c r="K64" t="s">
        <v>47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25">
      <c r="A65" t="s">
        <v>234</v>
      </c>
      <c r="B65" t="s">
        <v>235</v>
      </c>
      <c r="C65" s="1" t="str">
        <f t="shared" si="0"/>
        <v>11:0001</v>
      </c>
      <c r="D65" s="1" t="str">
        <f t="shared" si="1"/>
        <v>11:0001</v>
      </c>
      <c r="E65" t="s">
        <v>235</v>
      </c>
      <c r="F65" t="s">
        <v>236</v>
      </c>
      <c r="H65">
        <v>59.902521</v>
      </c>
      <c r="I65">
        <v>-110.617654</v>
      </c>
      <c r="J65" t="s">
        <v>46</v>
      </c>
      <c r="K65" t="s">
        <v>47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25">
      <c r="A66" t="s">
        <v>237</v>
      </c>
      <c r="B66" t="s">
        <v>238</v>
      </c>
      <c r="C66" s="1" t="str">
        <f t="shared" ref="C66:C129" si="2">HYPERLINK("http://geochem.nrcan.gc.ca/cdogs/content/bdl/bdl110001_e.htm", "11:0001")</f>
        <v>11:0001</v>
      </c>
      <c r="D66" s="1" t="str">
        <f t="shared" ref="D66:D129" si="3">HYPERLINK("http://geochem.nrcan.gc.ca/cdogs/content/svy/svy110001_e.htm", "11:0001")</f>
        <v>11:0001</v>
      </c>
      <c r="E66" t="s">
        <v>238</v>
      </c>
      <c r="F66" t="s">
        <v>239</v>
      </c>
      <c r="H66">
        <v>59.860018799999999</v>
      </c>
      <c r="I66">
        <v>-110.5786863</v>
      </c>
      <c r="J66" t="s">
        <v>46</v>
      </c>
      <c r="K66" t="s">
        <v>47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25">
      <c r="A67" t="s">
        <v>240</v>
      </c>
      <c r="B67" t="s">
        <v>241</v>
      </c>
      <c r="C67" s="1" t="str">
        <f t="shared" si="2"/>
        <v>11:0001</v>
      </c>
      <c r="D67" s="1" t="str">
        <f t="shared" si="3"/>
        <v>11:0001</v>
      </c>
      <c r="E67" t="s">
        <v>241</v>
      </c>
      <c r="F67" t="s">
        <v>242</v>
      </c>
      <c r="H67">
        <v>59.825758499999999</v>
      </c>
      <c r="I67">
        <v>-110.56395929999999</v>
      </c>
      <c r="J67" t="s">
        <v>46</v>
      </c>
      <c r="K67" t="s">
        <v>47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25">
      <c r="A68" t="s">
        <v>243</v>
      </c>
      <c r="B68" t="s">
        <v>244</v>
      </c>
      <c r="C68" s="1" t="str">
        <f t="shared" si="2"/>
        <v>11:0001</v>
      </c>
      <c r="D68" s="1" t="str">
        <f t="shared" si="3"/>
        <v>11:0001</v>
      </c>
      <c r="E68" t="s">
        <v>244</v>
      </c>
      <c r="F68" t="s">
        <v>245</v>
      </c>
      <c r="H68">
        <v>59.899113800000002</v>
      </c>
      <c r="I68">
        <v>-110.5615683</v>
      </c>
      <c r="J68" t="s">
        <v>46</v>
      </c>
      <c r="K68" t="s">
        <v>47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25">
      <c r="A69" t="s">
        <v>246</v>
      </c>
      <c r="B69" t="s">
        <v>247</v>
      </c>
      <c r="C69" s="1" t="str">
        <f t="shared" si="2"/>
        <v>11:0001</v>
      </c>
      <c r="D69" s="1" t="str">
        <f t="shared" si="3"/>
        <v>11:0001</v>
      </c>
      <c r="E69" t="s">
        <v>247</v>
      </c>
      <c r="F69" t="s">
        <v>248</v>
      </c>
      <c r="H69">
        <v>59.935045500000001</v>
      </c>
      <c r="I69">
        <v>-110.5142132</v>
      </c>
      <c r="J69" t="s">
        <v>46</v>
      </c>
      <c r="K69" t="s">
        <v>47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25">
      <c r="A70" t="s">
        <v>249</v>
      </c>
      <c r="B70" t="s">
        <v>250</v>
      </c>
      <c r="C70" s="1" t="str">
        <f t="shared" si="2"/>
        <v>11:0001</v>
      </c>
      <c r="D70" s="1" t="str">
        <f t="shared" si="3"/>
        <v>11:0001</v>
      </c>
      <c r="E70" t="s">
        <v>250</v>
      </c>
      <c r="F70" t="s">
        <v>251</v>
      </c>
      <c r="H70">
        <v>59.935000600000002</v>
      </c>
      <c r="I70">
        <v>-110.52656039999999</v>
      </c>
      <c r="J70" t="s">
        <v>46</v>
      </c>
      <c r="K70" t="s">
        <v>47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25">
      <c r="A71" t="s">
        <v>252</v>
      </c>
      <c r="B71" t="s">
        <v>253</v>
      </c>
      <c r="C71" s="1" t="str">
        <f t="shared" si="2"/>
        <v>11:0001</v>
      </c>
      <c r="D71" s="1" t="str">
        <f t="shared" si="3"/>
        <v>11:0001</v>
      </c>
      <c r="E71" t="s">
        <v>253</v>
      </c>
      <c r="F71" t="s">
        <v>254</v>
      </c>
      <c r="H71">
        <v>59.922722999999998</v>
      </c>
      <c r="I71">
        <v>-110.5086694</v>
      </c>
      <c r="J71" t="s">
        <v>46</v>
      </c>
      <c r="K71" t="s">
        <v>47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25">
      <c r="A72" t="s">
        <v>255</v>
      </c>
      <c r="B72" t="s">
        <v>256</v>
      </c>
      <c r="C72" s="1" t="str">
        <f t="shared" si="2"/>
        <v>11:0001</v>
      </c>
      <c r="D72" s="1" t="str">
        <f t="shared" si="3"/>
        <v>11:0001</v>
      </c>
      <c r="E72" t="s">
        <v>256</v>
      </c>
      <c r="F72" t="s">
        <v>257</v>
      </c>
      <c r="H72">
        <v>59.8810024</v>
      </c>
      <c r="I72">
        <v>-110.5698459</v>
      </c>
      <c r="J72" t="s">
        <v>46</v>
      </c>
      <c r="K72" t="s">
        <v>47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25">
      <c r="A73" t="s">
        <v>258</v>
      </c>
      <c r="B73" t="s">
        <v>259</v>
      </c>
      <c r="C73" s="1" t="str">
        <f t="shared" si="2"/>
        <v>11:0001</v>
      </c>
      <c r="D73" s="1" t="str">
        <f t="shared" si="3"/>
        <v>11:0001</v>
      </c>
      <c r="E73" t="s">
        <v>259</v>
      </c>
      <c r="F73" t="s">
        <v>260</v>
      </c>
      <c r="H73">
        <v>59.858072300000003</v>
      </c>
      <c r="I73">
        <v>-110.5092659</v>
      </c>
      <c r="J73" t="s">
        <v>46</v>
      </c>
      <c r="K73" t="s">
        <v>47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25">
      <c r="A74" t="s">
        <v>261</v>
      </c>
      <c r="B74" t="s">
        <v>262</v>
      </c>
      <c r="C74" s="1" t="str">
        <f t="shared" si="2"/>
        <v>11:0001</v>
      </c>
      <c r="D74" s="1" t="str">
        <f t="shared" si="3"/>
        <v>11:0001</v>
      </c>
      <c r="E74" t="s">
        <v>262</v>
      </c>
      <c r="F74" t="s">
        <v>263</v>
      </c>
      <c r="H74">
        <v>59.809444599999999</v>
      </c>
      <c r="I74">
        <v>-110.601429</v>
      </c>
      <c r="J74" t="s">
        <v>46</v>
      </c>
      <c r="K74" t="s">
        <v>47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25">
      <c r="A75" t="s">
        <v>264</v>
      </c>
      <c r="B75" t="s">
        <v>265</v>
      </c>
      <c r="C75" s="1" t="str">
        <f t="shared" si="2"/>
        <v>11:0001</v>
      </c>
      <c r="D75" s="1" t="str">
        <f t="shared" si="3"/>
        <v>11:0001</v>
      </c>
      <c r="E75" t="s">
        <v>265</v>
      </c>
      <c r="F75" t="s">
        <v>266</v>
      </c>
      <c r="H75">
        <v>59.7705415</v>
      </c>
      <c r="I75">
        <v>-110.5399299</v>
      </c>
      <c r="J75" t="s">
        <v>46</v>
      </c>
      <c r="K75" t="s">
        <v>47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25">
      <c r="A76" t="s">
        <v>267</v>
      </c>
      <c r="B76" t="s">
        <v>268</v>
      </c>
      <c r="C76" s="1" t="str">
        <f t="shared" si="2"/>
        <v>11:0001</v>
      </c>
      <c r="D76" s="1" t="str">
        <f t="shared" si="3"/>
        <v>11:0001</v>
      </c>
      <c r="E76" t="s">
        <v>268</v>
      </c>
      <c r="F76" t="s">
        <v>269</v>
      </c>
      <c r="H76">
        <v>59.7921871</v>
      </c>
      <c r="I76">
        <v>-110.54123540000001</v>
      </c>
      <c r="J76" t="s">
        <v>46</v>
      </c>
      <c r="K76" t="s">
        <v>47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25">
      <c r="A77" t="s">
        <v>270</v>
      </c>
      <c r="B77" t="s">
        <v>271</v>
      </c>
      <c r="C77" s="1" t="str">
        <f t="shared" si="2"/>
        <v>11:0001</v>
      </c>
      <c r="D77" s="1" t="str">
        <f t="shared" si="3"/>
        <v>11:0001</v>
      </c>
      <c r="E77" t="s">
        <v>271</v>
      </c>
      <c r="F77" t="s">
        <v>272</v>
      </c>
      <c r="H77">
        <v>59.796224100000003</v>
      </c>
      <c r="I77">
        <v>-110.5401109</v>
      </c>
      <c r="J77" t="s">
        <v>46</v>
      </c>
      <c r="K77" t="s">
        <v>47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25">
      <c r="A78" t="s">
        <v>273</v>
      </c>
      <c r="B78" t="s">
        <v>274</v>
      </c>
      <c r="C78" s="1" t="str">
        <f t="shared" si="2"/>
        <v>11:0001</v>
      </c>
      <c r="D78" s="1" t="str">
        <f t="shared" si="3"/>
        <v>11:0001</v>
      </c>
      <c r="E78" t="s">
        <v>274</v>
      </c>
      <c r="F78" t="s">
        <v>275</v>
      </c>
      <c r="H78">
        <v>59.793680100000003</v>
      </c>
      <c r="I78">
        <v>-110.1971664</v>
      </c>
      <c r="J78" t="s">
        <v>46</v>
      </c>
      <c r="K78" t="s">
        <v>47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25">
      <c r="A79" t="s">
        <v>276</v>
      </c>
      <c r="B79" t="s">
        <v>277</v>
      </c>
      <c r="C79" s="1" t="str">
        <f t="shared" si="2"/>
        <v>11:0001</v>
      </c>
      <c r="D79" s="1" t="str">
        <f t="shared" si="3"/>
        <v>11:0001</v>
      </c>
      <c r="E79" t="s">
        <v>277</v>
      </c>
      <c r="F79" t="s">
        <v>278</v>
      </c>
      <c r="H79">
        <v>59.804069300000002</v>
      </c>
      <c r="I79">
        <v>-110.20743280000001</v>
      </c>
      <c r="J79" t="s">
        <v>46</v>
      </c>
      <c r="K79" t="s">
        <v>47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25">
      <c r="A80" t="s">
        <v>279</v>
      </c>
      <c r="B80" t="s">
        <v>280</v>
      </c>
      <c r="C80" s="1" t="str">
        <f t="shared" si="2"/>
        <v>11:0001</v>
      </c>
      <c r="D80" s="1" t="str">
        <f t="shared" si="3"/>
        <v>11:0001</v>
      </c>
      <c r="E80" t="s">
        <v>280</v>
      </c>
      <c r="F80" t="s">
        <v>281</v>
      </c>
      <c r="H80">
        <v>59.8531184</v>
      </c>
      <c r="I80">
        <v>-110.3062267</v>
      </c>
      <c r="J80" t="s">
        <v>46</v>
      </c>
      <c r="K80" t="s">
        <v>47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25">
      <c r="A81" t="s">
        <v>282</v>
      </c>
      <c r="B81" t="s">
        <v>283</v>
      </c>
      <c r="C81" s="1" t="str">
        <f t="shared" si="2"/>
        <v>11:0001</v>
      </c>
      <c r="D81" s="1" t="str">
        <f t="shared" si="3"/>
        <v>11:0001</v>
      </c>
      <c r="E81" t="s">
        <v>283</v>
      </c>
      <c r="F81" t="s">
        <v>284</v>
      </c>
      <c r="H81">
        <v>59.828334400000003</v>
      </c>
      <c r="I81">
        <v>-110.28944060000001</v>
      </c>
      <c r="J81" t="s">
        <v>46</v>
      </c>
      <c r="K81" t="s">
        <v>47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25">
      <c r="A82" t="s">
        <v>285</v>
      </c>
      <c r="B82" t="s">
        <v>286</v>
      </c>
      <c r="C82" s="1" t="str">
        <f t="shared" si="2"/>
        <v>11:0001</v>
      </c>
      <c r="D82" s="1" t="str">
        <f t="shared" si="3"/>
        <v>11:0001</v>
      </c>
      <c r="E82" t="s">
        <v>286</v>
      </c>
      <c r="F82" t="s">
        <v>287</v>
      </c>
      <c r="H82">
        <v>59.8084767</v>
      </c>
      <c r="I82">
        <v>-110.2707893</v>
      </c>
      <c r="J82" t="s">
        <v>46</v>
      </c>
      <c r="K82" t="s">
        <v>47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25">
      <c r="A83" t="s">
        <v>288</v>
      </c>
      <c r="B83" t="s">
        <v>289</v>
      </c>
      <c r="C83" s="1" t="str">
        <f t="shared" si="2"/>
        <v>11:0001</v>
      </c>
      <c r="D83" s="1" t="str">
        <f t="shared" si="3"/>
        <v>11:0001</v>
      </c>
      <c r="E83" t="s">
        <v>289</v>
      </c>
      <c r="F83" t="s">
        <v>290</v>
      </c>
      <c r="H83">
        <v>59.810186999999999</v>
      </c>
      <c r="I83">
        <v>-110.22440159999999</v>
      </c>
      <c r="J83" t="s">
        <v>46</v>
      </c>
      <c r="K83" t="s">
        <v>47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25">
      <c r="A84" t="s">
        <v>291</v>
      </c>
      <c r="B84" t="s">
        <v>292</v>
      </c>
      <c r="C84" s="1" t="str">
        <f t="shared" si="2"/>
        <v>11:0001</v>
      </c>
      <c r="D84" s="1" t="str">
        <f t="shared" si="3"/>
        <v>11:0001</v>
      </c>
      <c r="E84" t="s">
        <v>292</v>
      </c>
      <c r="F84" t="s">
        <v>293</v>
      </c>
      <c r="H84">
        <v>59.817965200000003</v>
      </c>
      <c r="I84">
        <v>-110.1744715</v>
      </c>
      <c r="J84" t="s">
        <v>46</v>
      </c>
      <c r="K84" t="s">
        <v>47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25">
      <c r="A85" t="s">
        <v>294</v>
      </c>
      <c r="B85" t="s">
        <v>295</v>
      </c>
      <c r="C85" s="1" t="str">
        <f t="shared" si="2"/>
        <v>11:0001</v>
      </c>
      <c r="D85" s="1" t="str">
        <f t="shared" si="3"/>
        <v>11:0001</v>
      </c>
      <c r="E85" t="s">
        <v>295</v>
      </c>
      <c r="F85" t="s">
        <v>296</v>
      </c>
      <c r="H85">
        <v>59.898741600000001</v>
      </c>
      <c r="I85">
        <v>-110.06075060000001</v>
      </c>
      <c r="J85" t="s">
        <v>46</v>
      </c>
      <c r="K85" t="s">
        <v>47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25">
      <c r="A86" t="s">
        <v>297</v>
      </c>
      <c r="B86" t="s">
        <v>298</v>
      </c>
      <c r="C86" s="1" t="str">
        <f t="shared" si="2"/>
        <v>11:0001</v>
      </c>
      <c r="D86" s="1" t="str">
        <f t="shared" si="3"/>
        <v>11:0001</v>
      </c>
      <c r="E86" t="s">
        <v>298</v>
      </c>
      <c r="F86" t="s">
        <v>299</v>
      </c>
      <c r="H86">
        <v>59.9291239</v>
      </c>
      <c r="I86">
        <v>-110.05237750000001</v>
      </c>
      <c r="J86" t="s">
        <v>46</v>
      </c>
      <c r="K86" t="s">
        <v>47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25">
      <c r="A87" t="s">
        <v>300</v>
      </c>
      <c r="B87" t="s">
        <v>301</v>
      </c>
      <c r="C87" s="1" t="str">
        <f t="shared" si="2"/>
        <v>11:0001</v>
      </c>
      <c r="D87" s="1" t="str">
        <f t="shared" si="3"/>
        <v>11:0001</v>
      </c>
      <c r="E87" t="s">
        <v>301</v>
      </c>
      <c r="F87" t="s">
        <v>302</v>
      </c>
      <c r="H87">
        <v>59.9294753</v>
      </c>
      <c r="I87">
        <v>-110.051294</v>
      </c>
      <c r="J87" t="s">
        <v>46</v>
      </c>
      <c r="K87" t="s">
        <v>47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25">
      <c r="A88" t="s">
        <v>303</v>
      </c>
      <c r="B88" t="s">
        <v>304</v>
      </c>
      <c r="C88" s="1" t="str">
        <f t="shared" si="2"/>
        <v>11:0001</v>
      </c>
      <c r="D88" s="1" t="str">
        <f t="shared" si="3"/>
        <v>11:0001</v>
      </c>
      <c r="E88" t="s">
        <v>304</v>
      </c>
      <c r="F88" t="s">
        <v>305</v>
      </c>
      <c r="H88">
        <v>59.945994599999999</v>
      </c>
      <c r="I88">
        <v>-110.0760616</v>
      </c>
      <c r="J88" t="s">
        <v>46</v>
      </c>
      <c r="K88" t="s">
        <v>47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25">
      <c r="A89" t="s">
        <v>306</v>
      </c>
      <c r="B89" t="s">
        <v>307</v>
      </c>
      <c r="C89" s="1" t="str">
        <f t="shared" si="2"/>
        <v>11:0001</v>
      </c>
      <c r="D89" s="1" t="str">
        <f t="shared" si="3"/>
        <v>11:0001</v>
      </c>
      <c r="E89" t="s">
        <v>307</v>
      </c>
      <c r="F89" t="s">
        <v>308</v>
      </c>
      <c r="H89">
        <v>59.967227000000001</v>
      </c>
      <c r="I89">
        <v>-110.0563047</v>
      </c>
      <c r="J89" t="s">
        <v>46</v>
      </c>
      <c r="K89" t="s">
        <v>47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25">
      <c r="A90" t="s">
        <v>309</v>
      </c>
      <c r="B90" t="s">
        <v>310</v>
      </c>
      <c r="C90" s="1" t="str">
        <f t="shared" si="2"/>
        <v>11:0001</v>
      </c>
      <c r="D90" s="1" t="str">
        <f t="shared" si="3"/>
        <v>11:0001</v>
      </c>
      <c r="E90" t="s">
        <v>310</v>
      </c>
      <c r="F90" t="s">
        <v>311</v>
      </c>
      <c r="H90">
        <v>59.987961800000001</v>
      </c>
      <c r="I90">
        <v>-110.1200578</v>
      </c>
      <c r="J90" t="s">
        <v>46</v>
      </c>
      <c r="K90" t="s">
        <v>47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25">
      <c r="A91" t="s">
        <v>312</v>
      </c>
      <c r="B91" t="s">
        <v>313</v>
      </c>
      <c r="C91" s="1" t="str">
        <f t="shared" si="2"/>
        <v>11:0001</v>
      </c>
      <c r="D91" s="1" t="str">
        <f t="shared" si="3"/>
        <v>11:0001</v>
      </c>
      <c r="E91" t="s">
        <v>313</v>
      </c>
      <c r="F91" t="s">
        <v>314</v>
      </c>
      <c r="H91">
        <v>59.980403299999999</v>
      </c>
      <c r="I91">
        <v>-110.1177498</v>
      </c>
      <c r="J91" t="s">
        <v>46</v>
      </c>
      <c r="K91" t="s">
        <v>47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25">
      <c r="A92" t="s">
        <v>315</v>
      </c>
      <c r="B92" t="s">
        <v>316</v>
      </c>
      <c r="C92" s="1" t="str">
        <f t="shared" si="2"/>
        <v>11:0001</v>
      </c>
      <c r="D92" s="1" t="str">
        <f t="shared" si="3"/>
        <v>11:0001</v>
      </c>
      <c r="E92" t="s">
        <v>316</v>
      </c>
      <c r="F92" t="s">
        <v>317</v>
      </c>
      <c r="H92">
        <v>59.958602900000002</v>
      </c>
      <c r="I92">
        <v>-110.1208364</v>
      </c>
      <c r="J92" t="s">
        <v>46</v>
      </c>
      <c r="K92" t="s">
        <v>47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25">
      <c r="A93" t="s">
        <v>318</v>
      </c>
      <c r="B93" t="s">
        <v>319</v>
      </c>
      <c r="C93" s="1" t="str">
        <f t="shared" si="2"/>
        <v>11:0001</v>
      </c>
      <c r="D93" s="1" t="str">
        <f t="shared" si="3"/>
        <v>11:0001</v>
      </c>
      <c r="E93" t="s">
        <v>319</v>
      </c>
      <c r="F93" t="s">
        <v>320</v>
      </c>
      <c r="H93">
        <v>59.9182281</v>
      </c>
      <c r="I93">
        <v>-110.1126041</v>
      </c>
      <c r="J93" t="s">
        <v>46</v>
      </c>
      <c r="K93" t="s">
        <v>47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25">
      <c r="A94" t="s">
        <v>321</v>
      </c>
      <c r="B94" t="s">
        <v>322</v>
      </c>
      <c r="C94" s="1" t="str">
        <f t="shared" si="2"/>
        <v>11:0001</v>
      </c>
      <c r="D94" s="1" t="str">
        <f t="shared" si="3"/>
        <v>11:0001</v>
      </c>
      <c r="E94" t="s">
        <v>322</v>
      </c>
      <c r="F94" t="s">
        <v>323</v>
      </c>
      <c r="H94">
        <v>59.878798699999997</v>
      </c>
      <c r="I94">
        <v>-110.1249095</v>
      </c>
      <c r="J94" t="s">
        <v>46</v>
      </c>
      <c r="K94" t="s">
        <v>47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25">
      <c r="A95" t="s">
        <v>324</v>
      </c>
      <c r="B95" t="s">
        <v>325</v>
      </c>
      <c r="C95" s="1" t="str">
        <f t="shared" si="2"/>
        <v>11:0001</v>
      </c>
      <c r="D95" s="1" t="str">
        <f t="shared" si="3"/>
        <v>11:0001</v>
      </c>
      <c r="E95" t="s">
        <v>325</v>
      </c>
      <c r="F95" t="s">
        <v>326</v>
      </c>
      <c r="H95">
        <v>59.879008599999999</v>
      </c>
      <c r="I95">
        <v>-110.0639869</v>
      </c>
      <c r="J95" t="s">
        <v>46</v>
      </c>
      <c r="K95" t="s">
        <v>47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25">
      <c r="A96" t="s">
        <v>327</v>
      </c>
      <c r="B96" t="s">
        <v>328</v>
      </c>
      <c r="C96" s="1" t="str">
        <f t="shared" si="2"/>
        <v>11:0001</v>
      </c>
      <c r="D96" s="1" t="str">
        <f t="shared" si="3"/>
        <v>11:0001</v>
      </c>
      <c r="E96" t="s">
        <v>329</v>
      </c>
      <c r="F96" t="s">
        <v>330</v>
      </c>
      <c r="H96">
        <v>59.847674499999997</v>
      </c>
      <c r="I96">
        <v>-110.1035959</v>
      </c>
      <c r="J96" t="s">
        <v>46</v>
      </c>
      <c r="K96" t="s">
        <v>47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25">
      <c r="A97" t="s">
        <v>331</v>
      </c>
      <c r="B97" t="s">
        <v>329</v>
      </c>
      <c r="C97" s="1" t="str">
        <f t="shared" si="2"/>
        <v>11:0001</v>
      </c>
      <c r="D97" s="1" t="str">
        <f t="shared" si="3"/>
        <v>11:0001</v>
      </c>
      <c r="E97" t="s">
        <v>332</v>
      </c>
      <c r="F97" t="s">
        <v>333</v>
      </c>
      <c r="H97">
        <v>59.836202999999998</v>
      </c>
      <c r="I97">
        <v>-110.1203182</v>
      </c>
      <c r="J97" t="s">
        <v>46</v>
      </c>
      <c r="K97" t="s">
        <v>47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25">
      <c r="A98" t="s">
        <v>334</v>
      </c>
      <c r="B98" t="s">
        <v>332</v>
      </c>
      <c r="C98" s="1" t="str">
        <f t="shared" si="2"/>
        <v>11:0001</v>
      </c>
      <c r="D98" s="1" t="str">
        <f t="shared" si="3"/>
        <v>11:0001</v>
      </c>
      <c r="E98" t="s">
        <v>335</v>
      </c>
      <c r="F98" t="s">
        <v>336</v>
      </c>
      <c r="H98">
        <v>59.841083599999997</v>
      </c>
      <c r="I98">
        <v>-110.1524867</v>
      </c>
      <c r="J98" t="s">
        <v>46</v>
      </c>
      <c r="K98" t="s">
        <v>47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25">
      <c r="A99" t="s">
        <v>337</v>
      </c>
      <c r="B99" t="s">
        <v>335</v>
      </c>
      <c r="C99" s="1" t="str">
        <f t="shared" si="2"/>
        <v>11:0001</v>
      </c>
      <c r="D99" s="1" t="str">
        <f t="shared" si="3"/>
        <v>11:0001</v>
      </c>
      <c r="E99" t="s">
        <v>338</v>
      </c>
      <c r="F99" t="s">
        <v>339</v>
      </c>
      <c r="H99">
        <v>59.828510899999998</v>
      </c>
      <c r="I99">
        <v>-110.1385365</v>
      </c>
      <c r="J99" t="s">
        <v>46</v>
      </c>
      <c r="K99" t="s">
        <v>47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25">
      <c r="A100" t="s">
        <v>340</v>
      </c>
      <c r="B100" t="s">
        <v>338</v>
      </c>
      <c r="C100" s="1" t="str">
        <f t="shared" si="2"/>
        <v>11:0001</v>
      </c>
      <c r="D100" s="1" t="str">
        <f t="shared" si="3"/>
        <v>11:0001</v>
      </c>
      <c r="E100" t="s">
        <v>341</v>
      </c>
      <c r="F100" t="s">
        <v>342</v>
      </c>
      <c r="H100">
        <v>59.823705099999998</v>
      </c>
      <c r="I100">
        <v>-110.11797249999999</v>
      </c>
      <c r="J100" t="s">
        <v>46</v>
      </c>
      <c r="K100" t="s">
        <v>47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25">
      <c r="A101" t="s">
        <v>343</v>
      </c>
      <c r="B101" t="s">
        <v>341</v>
      </c>
      <c r="C101" s="1" t="str">
        <f t="shared" si="2"/>
        <v>11:0001</v>
      </c>
      <c r="D101" s="1" t="str">
        <f t="shared" si="3"/>
        <v>11:0001</v>
      </c>
      <c r="E101" t="s">
        <v>344</v>
      </c>
      <c r="F101" t="s">
        <v>345</v>
      </c>
      <c r="H101">
        <v>59.810348300000001</v>
      </c>
      <c r="I101">
        <v>-110.1488102</v>
      </c>
      <c r="J101" t="s">
        <v>46</v>
      </c>
      <c r="K101" t="s">
        <v>47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25">
      <c r="A102" t="s">
        <v>346</v>
      </c>
      <c r="B102" t="s">
        <v>344</v>
      </c>
      <c r="C102" s="1" t="str">
        <f t="shared" si="2"/>
        <v>11:0001</v>
      </c>
      <c r="D102" s="1" t="str">
        <f t="shared" si="3"/>
        <v>11:0001</v>
      </c>
      <c r="E102" t="s">
        <v>347</v>
      </c>
      <c r="F102" t="s">
        <v>348</v>
      </c>
      <c r="H102">
        <v>59.258091800000003</v>
      </c>
      <c r="I102">
        <v>-110.80218069999999</v>
      </c>
      <c r="J102" t="s">
        <v>46</v>
      </c>
      <c r="K102" t="s">
        <v>47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25">
      <c r="A103" t="s">
        <v>349</v>
      </c>
      <c r="B103" t="s">
        <v>347</v>
      </c>
      <c r="C103" s="1" t="str">
        <f t="shared" si="2"/>
        <v>11:0001</v>
      </c>
      <c r="D103" s="1" t="str">
        <f t="shared" si="3"/>
        <v>11:0001</v>
      </c>
      <c r="E103" t="s">
        <v>350</v>
      </c>
      <c r="F103" t="s">
        <v>351</v>
      </c>
      <c r="H103">
        <v>59.143720100000003</v>
      </c>
      <c r="I103">
        <v>-110.9237931</v>
      </c>
      <c r="J103" t="s">
        <v>46</v>
      </c>
      <c r="K103" t="s">
        <v>47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25">
      <c r="A104" t="s">
        <v>352</v>
      </c>
      <c r="B104" t="s">
        <v>350</v>
      </c>
      <c r="C104" s="1" t="str">
        <f t="shared" si="2"/>
        <v>11:0001</v>
      </c>
      <c r="D104" s="1" t="str">
        <f t="shared" si="3"/>
        <v>11:0001</v>
      </c>
      <c r="E104" t="s">
        <v>353</v>
      </c>
      <c r="F104" t="s">
        <v>354</v>
      </c>
      <c r="H104">
        <v>58.938680300000001</v>
      </c>
      <c r="I104">
        <v>-110.61151409999999</v>
      </c>
      <c r="J104" t="s">
        <v>46</v>
      </c>
      <c r="K104" t="s">
        <v>47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25">
      <c r="A105" t="s">
        <v>355</v>
      </c>
      <c r="B105" t="s">
        <v>353</v>
      </c>
      <c r="C105" s="1" t="str">
        <f t="shared" si="2"/>
        <v>11:0001</v>
      </c>
      <c r="D105" s="1" t="str">
        <f t="shared" si="3"/>
        <v>11:0001</v>
      </c>
      <c r="E105" t="s">
        <v>165</v>
      </c>
      <c r="F105" t="s">
        <v>356</v>
      </c>
      <c r="H105">
        <v>59.998908499999999</v>
      </c>
      <c r="I105">
        <v>-110.600228</v>
      </c>
      <c r="J105" t="s">
        <v>46</v>
      </c>
      <c r="K105" t="s">
        <v>47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25">
      <c r="A106" t="s">
        <v>357</v>
      </c>
      <c r="B106" t="s">
        <v>358</v>
      </c>
      <c r="C106" s="1" t="str">
        <f t="shared" si="2"/>
        <v>11:0001</v>
      </c>
      <c r="D106" s="1" t="str">
        <f t="shared" si="3"/>
        <v>11:0001</v>
      </c>
      <c r="E106" t="s">
        <v>359</v>
      </c>
      <c r="F106" t="s">
        <v>360</v>
      </c>
      <c r="H106">
        <v>59.693394300000001</v>
      </c>
      <c r="I106">
        <v>-110.5630163</v>
      </c>
      <c r="J106" t="s">
        <v>46</v>
      </c>
      <c r="K106" t="s">
        <v>47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25">
      <c r="A107" t="s">
        <v>361</v>
      </c>
      <c r="B107" t="s">
        <v>362</v>
      </c>
      <c r="C107" s="1" t="str">
        <f t="shared" si="2"/>
        <v>11:0001</v>
      </c>
      <c r="D107" s="1" t="str">
        <f t="shared" si="3"/>
        <v>11:0001</v>
      </c>
      <c r="E107" t="s">
        <v>363</v>
      </c>
      <c r="F107" t="s">
        <v>364</v>
      </c>
      <c r="H107">
        <v>59.8914404</v>
      </c>
      <c r="I107">
        <v>-110.1354783</v>
      </c>
      <c r="J107" t="s">
        <v>46</v>
      </c>
      <c r="K107" t="s">
        <v>47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25">
      <c r="A108" t="s">
        <v>365</v>
      </c>
      <c r="B108" t="s">
        <v>359</v>
      </c>
      <c r="C108" s="1" t="str">
        <f t="shared" si="2"/>
        <v>11:0001</v>
      </c>
      <c r="D108" s="1" t="str">
        <f t="shared" si="3"/>
        <v>11:0001</v>
      </c>
      <c r="E108" t="s">
        <v>366</v>
      </c>
      <c r="F108" t="s">
        <v>367</v>
      </c>
      <c r="H108">
        <v>59.6765002</v>
      </c>
      <c r="I108">
        <v>-111.2886656</v>
      </c>
      <c r="J108" t="s">
        <v>46</v>
      </c>
      <c r="K108" t="s">
        <v>47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25">
      <c r="A109" t="s">
        <v>368</v>
      </c>
      <c r="B109" t="s">
        <v>363</v>
      </c>
      <c r="C109" s="1" t="str">
        <f t="shared" si="2"/>
        <v>11:0001</v>
      </c>
      <c r="D109" s="1" t="str">
        <f t="shared" si="3"/>
        <v>11:0001</v>
      </c>
      <c r="E109" t="s">
        <v>369</v>
      </c>
      <c r="F109" t="s">
        <v>370</v>
      </c>
      <c r="H109">
        <v>59.680100500000002</v>
      </c>
      <c r="I109">
        <v>-111.2930116</v>
      </c>
      <c r="J109" t="s">
        <v>46</v>
      </c>
      <c r="K109" t="s">
        <v>47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25">
      <c r="A110" t="s">
        <v>371</v>
      </c>
      <c r="B110" t="s">
        <v>366</v>
      </c>
      <c r="C110" s="1" t="str">
        <f t="shared" si="2"/>
        <v>11:0001</v>
      </c>
      <c r="D110" s="1" t="str">
        <f t="shared" si="3"/>
        <v>11:0001</v>
      </c>
      <c r="E110" t="s">
        <v>369</v>
      </c>
      <c r="F110" t="s">
        <v>372</v>
      </c>
      <c r="H110">
        <v>59.680100500000002</v>
      </c>
      <c r="I110">
        <v>-111.2930116</v>
      </c>
      <c r="J110" t="s">
        <v>46</v>
      </c>
      <c r="K110" t="s">
        <v>47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25">
      <c r="A111" t="s">
        <v>373</v>
      </c>
      <c r="B111" t="s">
        <v>369</v>
      </c>
      <c r="C111" s="1" t="str">
        <f t="shared" si="2"/>
        <v>11:0001</v>
      </c>
      <c r="D111" s="1" t="str">
        <f t="shared" si="3"/>
        <v>11:0001</v>
      </c>
      <c r="E111" t="s">
        <v>374</v>
      </c>
      <c r="F111" t="s">
        <v>375</v>
      </c>
      <c r="H111">
        <v>59.678775000000002</v>
      </c>
      <c r="I111">
        <v>-111.2570253</v>
      </c>
      <c r="J111" t="s">
        <v>46</v>
      </c>
      <c r="K111" t="s">
        <v>47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25">
      <c r="A112" t="s">
        <v>376</v>
      </c>
      <c r="B112" t="s">
        <v>374</v>
      </c>
      <c r="C112" s="1" t="str">
        <f t="shared" si="2"/>
        <v>11:0001</v>
      </c>
      <c r="D112" s="1" t="str">
        <f t="shared" si="3"/>
        <v>11:0001</v>
      </c>
      <c r="E112" t="s">
        <v>377</v>
      </c>
      <c r="F112" t="s">
        <v>378</v>
      </c>
      <c r="H112">
        <v>59.692568899999998</v>
      </c>
      <c r="I112">
        <v>-111.26107450000001</v>
      </c>
      <c r="J112" t="s">
        <v>46</v>
      </c>
      <c r="K112" t="s">
        <v>47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25">
      <c r="A113" t="s">
        <v>379</v>
      </c>
      <c r="B113" t="s">
        <v>377</v>
      </c>
      <c r="C113" s="1" t="str">
        <f t="shared" si="2"/>
        <v>11:0001</v>
      </c>
      <c r="D113" s="1" t="str">
        <f t="shared" si="3"/>
        <v>11:0001</v>
      </c>
      <c r="E113" t="s">
        <v>380</v>
      </c>
      <c r="F113" t="s">
        <v>381</v>
      </c>
      <c r="H113">
        <v>59.686689800000003</v>
      </c>
      <c r="I113">
        <v>-111.2856807</v>
      </c>
      <c r="J113" t="s">
        <v>46</v>
      </c>
      <c r="K113" t="s">
        <v>47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25">
      <c r="A114" t="s">
        <v>382</v>
      </c>
      <c r="B114" t="s">
        <v>380</v>
      </c>
      <c r="C114" s="1" t="str">
        <f t="shared" si="2"/>
        <v>11:0001</v>
      </c>
      <c r="D114" s="1" t="str">
        <f t="shared" si="3"/>
        <v>11:0001</v>
      </c>
      <c r="E114" t="s">
        <v>383</v>
      </c>
      <c r="F114" t="s">
        <v>384</v>
      </c>
      <c r="H114">
        <v>59.7347155</v>
      </c>
      <c r="I114">
        <v>-111.2080266</v>
      </c>
      <c r="J114" t="s">
        <v>46</v>
      </c>
      <c r="K114" t="s">
        <v>47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25">
      <c r="A115" t="s">
        <v>385</v>
      </c>
      <c r="B115" t="s">
        <v>383</v>
      </c>
      <c r="C115" s="1" t="str">
        <f t="shared" si="2"/>
        <v>11:0001</v>
      </c>
      <c r="D115" s="1" t="str">
        <f t="shared" si="3"/>
        <v>11:0001</v>
      </c>
      <c r="E115" t="s">
        <v>386</v>
      </c>
      <c r="F115" t="s">
        <v>387</v>
      </c>
      <c r="H115">
        <v>59.734115099999997</v>
      </c>
      <c r="I115">
        <v>-111.2072759</v>
      </c>
      <c r="J115" t="s">
        <v>46</v>
      </c>
      <c r="K115" t="s">
        <v>47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25">
      <c r="A116" t="s">
        <v>388</v>
      </c>
      <c r="B116" t="s">
        <v>386</v>
      </c>
      <c r="C116" s="1" t="str">
        <f t="shared" si="2"/>
        <v>11:0001</v>
      </c>
      <c r="D116" s="1" t="str">
        <f t="shared" si="3"/>
        <v>11:0001</v>
      </c>
      <c r="E116" t="s">
        <v>389</v>
      </c>
      <c r="F116" t="s">
        <v>390</v>
      </c>
      <c r="H116">
        <v>59.748047700000001</v>
      </c>
      <c r="I116">
        <v>-111.2410804</v>
      </c>
      <c r="J116" t="s">
        <v>46</v>
      </c>
      <c r="K116" t="s">
        <v>47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25">
      <c r="A117" t="s">
        <v>391</v>
      </c>
      <c r="B117" t="s">
        <v>389</v>
      </c>
      <c r="C117" s="1" t="str">
        <f t="shared" si="2"/>
        <v>11:0001</v>
      </c>
      <c r="D117" s="1" t="str">
        <f t="shared" si="3"/>
        <v>11:0001</v>
      </c>
      <c r="E117" t="s">
        <v>392</v>
      </c>
      <c r="F117" t="s">
        <v>393</v>
      </c>
      <c r="H117">
        <v>59.749150499999999</v>
      </c>
      <c r="I117">
        <v>-111.274007</v>
      </c>
      <c r="J117" t="s">
        <v>46</v>
      </c>
      <c r="K117" t="s">
        <v>47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25">
      <c r="A118" t="s">
        <v>394</v>
      </c>
      <c r="B118" t="s">
        <v>392</v>
      </c>
      <c r="C118" s="1" t="str">
        <f t="shared" si="2"/>
        <v>11:0001</v>
      </c>
      <c r="D118" s="1" t="str">
        <f t="shared" si="3"/>
        <v>11:0001</v>
      </c>
      <c r="E118" t="s">
        <v>395</v>
      </c>
      <c r="F118" t="s">
        <v>396</v>
      </c>
      <c r="H118">
        <v>59.719902500000003</v>
      </c>
      <c r="I118">
        <v>-111.2521849</v>
      </c>
      <c r="J118" t="s">
        <v>46</v>
      </c>
      <c r="K118" t="s">
        <v>47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25">
      <c r="A119" t="s">
        <v>397</v>
      </c>
      <c r="B119" t="s">
        <v>395</v>
      </c>
      <c r="C119" s="1" t="str">
        <f t="shared" si="2"/>
        <v>11:0001</v>
      </c>
      <c r="D119" s="1" t="str">
        <f t="shared" si="3"/>
        <v>11:0001</v>
      </c>
      <c r="E119" t="s">
        <v>398</v>
      </c>
      <c r="F119" t="s">
        <v>399</v>
      </c>
      <c r="H119">
        <v>59.7190862</v>
      </c>
      <c r="I119">
        <v>-111.2517699</v>
      </c>
      <c r="J119" t="s">
        <v>46</v>
      </c>
      <c r="K119" t="s">
        <v>47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25">
      <c r="A120" t="s">
        <v>400</v>
      </c>
      <c r="B120" t="s">
        <v>398</v>
      </c>
      <c r="C120" s="1" t="str">
        <f t="shared" si="2"/>
        <v>11:0001</v>
      </c>
      <c r="D120" s="1" t="str">
        <f t="shared" si="3"/>
        <v>11:0001</v>
      </c>
      <c r="E120" t="s">
        <v>401</v>
      </c>
      <c r="F120" t="s">
        <v>402</v>
      </c>
      <c r="H120">
        <v>59.706941899999997</v>
      </c>
      <c r="I120">
        <v>-111.29257079999999</v>
      </c>
      <c r="J120" t="s">
        <v>46</v>
      </c>
      <c r="K120" t="s">
        <v>47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25">
      <c r="A121" t="s">
        <v>403</v>
      </c>
      <c r="B121" t="s">
        <v>401</v>
      </c>
      <c r="C121" s="1" t="str">
        <f t="shared" si="2"/>
        <v>11:0001</v>
      </c>
      <c r="D121" s="1" t="str">
        <f t="shared" si="3"/>
        <v>11:0001</v>
      </c>
      <c r="E121" t="s">
        <v>404</v>
      </c>
      <c r="F121" t="s">
        <v>405</v>
      </c>
      <c r="H121">
        <v>59.5399545</v>
      </c>
      <c r="I121">
        <v>-111.05365140000001</v>
      </c>
      <c r="J121" t="s">
        <v>46</v>
      </c>
      <c r="K121" t="s">
        <v>47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25">
      <c r="A122" t="s">
        <v>406</v>
      </c>
      <c r="B122" t="s">
        <v>404</v>
      </c>
      <c r="C122" s="1" t="str">
        <f t="shared" si="2"/>
        <v>11:0001</v>
      </c>
      <c r="D122" s="1" t="str">
        <f t="shared" si="3"/>
        <v>11:0001</v>
      </c>
      <c r="E122" t="s">
        <v>407</v>
      </c>
      <c r="F122" t="s">
        <v>408</v>
      </c>
      <c r="H122">
        <v>59.541508200000003</v>
      </c>
      <c r="I122">
        <v>-111.0533179</v>
      </c>
      <c r="J122" t="s">
        <v>46</v>
      </c>
      <c r="K122" t="s">
        <v>47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25">
      <c r="A123" t="s">
        <v>409</v>
      </c>
      <c r="B123" t="s">
        <v>407</v>
      </c>
      <c r="C123" s="1" t="str">
        <f t="shared" si="2"/>
        <v>11:0001</v>
      </c>
      <c r="D123" s="1" t="str">
        <f t="shared" si="3"/>
        <v>11:0001</v>
      </c>
      <c r="E123" t="s">
        <v>410</v>
      </c>
      <c r="F123" t="s">
        <v>411</v>
      </c>
      <c r="H123">
        <v>59.540602300000003</v>
      </c>
      <c r="I123">
        <v>-111.10932080000001</v>
      </c>
      <c r="J123" t="s">
        <v>46</v>
      </c>
      <c r="K123" t="s">
        <v>47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25">
      <c r="A124" t="s">
        <v>412</v>
      </c>
      <c r="B124" t="s">
        <v>410</v>
      </c>
      <c r="C124" s="1" t="str">
        <f t="shared" si="2"/>
        <v>11:0001</v>
      </c>
      <c r="D124" s="1" t="str">
        <f t="shared" si="3"/>
        <v>11:0001</v>
      </c>
      <c r="E124" t="s">
        <v>413</v>
      </c>
      <c r="F124" t="s">
        <v>414</v>
      </c>
      <c r="H124">
        <v>59.545095400000001</v>
      </c>
      <c r="I124">
        <v>-111.15889180000001</v>
      </c>
      <c r="J124" t="s">
        <v>46</v>
      </c>
      <c r="K124" t="s">
        <v>47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25">
      <c r="A125" t="s">
        <v>415</v>
      </c>
      <c r="B125" t="s">
        <v>413</v>
      </c>
      <c r="C125" s="1" t="str">
        <f t="shared" si="2"/>
        <v>11:0001</v>
      </c>
      <c r="D125" s="1" t="str">
        <f t="shared" si="3"/>
        <v>11:0001</v>
      </c>
      <c r="E125" t="s">
        <v>416</v>
      </c>
      <c r="F125" t="s">
        <v>417</v>
      </c>
      <c r="H125">
        <v>59.520672900000001</v>
      </c>
      <c r="I125">
        <v>-111.1406795</v>
      </c>
      <c r="J125" t="s">
        <v>46</v>
      </c>
      <c r="K125" t="s">
        <v>47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25">
      <c r="A126" t="s">
        <v>418</v>
      </c>
      <c r="B126" t="s">
        <v>416</v>
      </c>
      <c r="C126" s="1" t="str">
        <f t="shared" si="2"/>
        <v>11:0001</v>
      </c>
      <c r="D126" s="1" t="str">
        <f t="shared" si="3"/>
        <v>11:0001</v>
      </c>
      <c r="E126" t="s">
        <v>419</v>
      </c>
      <c r="F126" t="s">
        <v>420</v>
      </c>
      <c r="H126">
        <v>59.549633100000001</v>
      </c>
      <c r="I126">
        <v>-111.140641</v>
      </c>
      <c r="J126" t="s">
        <v>46</v>
      </c>
      <c r="K126" t="s">
        <v>47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25">
      <c r="A127" t="s">
        <v>421</v>
      </c>
      <c r="B127" t="s">
        <v>419</v>
      </c>
      <c r="C127" s="1" t="str">
        <f t="shared" si="2"/>
        <v>11:0001</v>
      </c>
      <c r="D127" s="1" t="str">
        <f t="shared" si="3"/>
        <v>11:0001</v>
      </c>
      <c r="E127" t="s">
        <v>422</v>
      </c>
      <c r="F127" t="s">
        <v>423</v>
      </c>
      <c r="H127">
        <v>59.476143899999997</v>
      </c>
      <c r="I127">
        <v>-111.16875210000001</v>
      </c>
      <c r="J127" t="s">
        <v>46</v>
      </c>
      <c r="K127" t="s">
        <v>47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25">
      <c r="A128" t="s">
        <v>424</v>
      </c>
      <c r="B128" t="s">
        <v>422</v>
      </c>
      <c r="C128" s="1" t="str">
        <f t="shared" si="2"/>
        <v>11:0001</v>
      </c>
      <c r="D128" s="1" t="str">
        <f t="shared" si="3"/>
        <v>11:0001</v>
      </c>
      <c r="E128" t="s">
        <v>425</v>
      </c>
      <c r="F128" t="s">
        <v>426</v>
      </c>
      <c r="H128">
        <v>59.481752700000001</v>
      </c>
      <c r="I128">
        <v>-111.0911775</v>
      </c>
      <c r="J128" t="s">
        <v>46</v>
      </c>
      <c r="K128" t="s">
        <v>47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25">
      <c r="A129" t="s">
        <v>427</v>
      </c>
      <c r="B129" t="s">
        <v>425</v>
      </c>
      <c r="C129" s="1" t="str">
        <f t="shared" si="2"/>
        <v>11:0001</v>
      </c>
      <c r="D129" s="1" t="str">
        <f t="shared" si="3"/>
        <v>11:0001</v>
      </c>
      <c r="E129" t="s">
        <v>428</v>
      </c>
      <c r="F129" t="s">
        <v>429</v>
      </c>
      <c r="H129">
        <v>59.457050700000003</v>
      </c>
      <c r="I129">
        <v>-111.02744800000001</v>
      </c>
      <c r="J129" t="s">
        <v>46</v>
      </c>
      <c r="K129" t="s">
        <v>47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25">
      <c r="A130" t="s">
        <v>430</v>
      </c>
      <c r="B130" t="s">
        <v>428</v>
      </c>
      <c r="C130" s="1" t="str">
        <f t="shared" ref="C130:C193" si="4">HYPERLINK("http://geochem.nrcan.gc.ca/cdogs/content/bdl/bdl110001_e.htm", "11:0001")</f>
        <v>11:0001</v>
      </c>
      <c r="D130" s="1" t="str">
        <f t="shared" ref="D130:D193" si="5">HYPERLINK("http://geochem.nrcan.gc.ca/cdogs/content/svy/svy110001_e.htm", "11:0001")</f>
        <v>11:0001</v>
      </c>
      <c r="E130" t="s">
        <v>431</v>
      </c>
      <c r="F130" t="s">
        <v>432</v>
      </c>
      <c r="H130">
        <v>59.4756389</v>
      </c>
      <c r="I130">
        <v>-111.02943980000001</v>
      </c>
      <c r="J130" t="s">
        <v>46</v>
      </c>
      <c r="K130" t="s">
        <v>47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25">
      <c r="A131" t="s">
        <v>433</v>
      </c>
      <c r="B131" t="s">
        <v>431</v>
      </c>
      <c r="C131" s="1" t="str">
        <f t="shared" si="4"/>
        <v>11:0001</v>
      </c>
      <c r="D131" s="1" t="str">
        <f t="shared" si="5"/>
        <v>11:0001</v>
      </c>
      <c r="E131" t="s">
        <v>434</v>
      </c>
      <c r="F131" t="s">
        <v>435</v>
      </c>
      <c r="H131">
        <v>59.466664100000003</v>
      </c>
      <c r="I131">
        <v>-111.0809557</v>
      </c>
      <c r="J131" t="s">
        <v>46</v>
      </c>
      <c r="K131" t="s">
        <v>47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25">
      <c r="A132" t="s">
        <v>436</v>
      </c>
      <c r="B132" t="s">
        <v>434</v>
      </c>
      <c r="C132" s="1" t="str">
        <f t="shared" si="4"/>
        <v>11:0001</v>
      </c>
      <c r="D132" s="1" t="str">
        <f t="shared" si="5"/>
        <v>11:0001</v>
      </c>
      <c r="E132" t="s">
        <v>437</v>
      </c>
      <c r="F132" t="s">
        <v>438</v>
      </c>
      <c r="H132">
        <v>59.487382500000002</v>
      </c>
      <c r="I132">
        <v>-111.165171</v>
      </c>
      <c r="J132" t="s">
        <v>46</v>
      </c>
      <c r="K132" t="s">
        <v>47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25">
      <c r="A133" t="s">
        <v>439</v>
      </c>
      <c r="B133" t="s">
        <v>437</v>
      </c>
      <c r="C133" s="1" t="str">
        <f t="shared" si="4"/>
        <v>11:0001</v>
      </c>
      <c r="D133" s="1" t="str">
        <f t="shared" si="5"/>
        <v>11:0001</v>
      </c>
      <c r="E133" t="s">
        <v>440</v>
      </c>
      <c r="F133" t="s">
        <v>441</v>
      </c>
      <c r="H133">
        <v>59.479272600000002</v>
      </c>
      <c r="I133">
        <v>-111.1587062</v>
      </c>
      <c r="J133" t="s">
        <v>46</v>
      </c>
      <c r="K133" t="s">
        <v>47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25">
      <c r="A134" t="s">
        <v>442</v>
      </c>
      <c r="B134" t="s">
        <v>440</v>
      </c>
      <c r="C134" s="1" t="str">
        <f t="shared" si="4"/>
        <v>11:0001</v>
      </c>
      <c r="D134" s="1" t="str">
        <f t="shared" si="5"/>
        <v>11:0001</v>
      </c>
      <c r="E134" t="s">
        <v>443</v>
      </c>
      <c r="F134" t="s">
        <v>444</v>
      </c>
      <c r="H134">
        <v>59.306229500000001</v>
      </c>
      <c r="I134">
        <v>-110.97147940000001</v>
      </c>
      <c r="J134" t="s">
        <v>46</v>
      </c>
      <c r="K134" t="s">
        <v>47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25">
      <c r="A135" t="s">
        <v>445</v>
      </c>
      <c r="B135" t="s">
        <v>443</v>
      </c>
      <c r="C135" s="1" t="str">
        <f t="shared" si="4"/>
        <v>11:0001</v>
      </c>
      <c r="D135" s="1" t="str">
        <f t="shared" si="5"/>
        <v>11:0001</v>
      </c>
      <c r="E135" t="s">
        <v>446</v>
      </c>
      <c r="F135" t="s">
        <v>447</v>
      </c>
      <c r="H135">
        <v>59.314627299999998</v>
      </c>
      <c r="I135">
        <v>-111.021343</v>
      </c>
      <c r="J135" t="s">
        <v>46</v>
      </c>
      <c r="K135" t="s">
        <v>47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25">
      <c r="A136" t="s">
        <v>448</v>
      </c>
      <c r="B136" t="s">
        <v>446</v>
      </c>
      <c r="C136" s="1" t="str">
        <f t="shared" si="4"/>
        <v>11:0001</v>
      </c>
      <c r="D136" s="1" t="str">
        <f t="shared" si="5"/>
        <v>11:0001</v>
      </c>
      <c r="E136" t="s">
        <v>449</v>
      </c>
      <c r="F136" t="s">
        <v>450</v>
      </c>
      <c r="H136">
        <v>59.302597300000002</v>
      </c>
      <c r="I136">
        <v>-111.06498980000001</v>
      </c>
      <c r="J136" t="s">
        <v>46</v>
      </c>
      <c r="K136" t="s">
        <v>47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25">
      <c r="A137" t="s">
        <v>451</v>
      </c>
      <c r="B137" t="s">
        <v>452</v>
      </c>
      <c r="C137" s="1" t="str">
        <f t="shared" si="4"/>
        <v>11:0001</v>
      </c>
      <c r="D137" s="1" t="str">
        <f t="shared" si="5"/>
        <v>11:0001</v>
      </c>
      <c r="E137" t="s">
        <v>453</v>
      </c>
      <c r="F137" t="s">
        <v>454</v>
      </c>
      <c r="H137">
        <v>59.470471400000001</v>
      </c>
      <c r="I137">
        <v>-111.1438414</v>
      </c>
      <c r="J137" t="s">
        <v>46</v>
      </c>
      <c r="K137" t="s">
        <v>47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25">
      <c r="A138" t="s">
        <v>455</v>
      </c>
      <c r="B138" t="s">
        <v>449</v>
      </c>
      <c r="C138" s="1" t="str">
        <f t="shared" si="4"/>
        <v>11:0001</v>
      </c>
      <c r="D138" s="1" t="str">
        <f t="shared" si="5"/>
        <v>11:0001</v>
      </c>
      <c r="E138" t="s">
        <v>456</v>
      </c>
      <c r="F138" t="s">
        <v>457</v>
      </c>
      <c r="H138">
        <v>59.195286299999999</v>
      </c>
      <c r="I138">
        <v>-111.1834872</v>
      </c>
      <c r="J138" t="s">
        <v>46</v>
      </c>
      <c r="K138" t="s">
        <v>47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25">
      <c r="A139" t="s">
        <v>458</v>
      </c>
      <c r="B139" t="s">
        <v>453</v>
      </c>
      <c r="C139" s="1" t="str">
        <f t="shared" si="4"/>
        <v>11:0001</v>
      </c>
      <c r="D139" s="1" t="str">
        <f t="shared" si="5"/>
        <v>11:0001</v>
      </c>
      <c r="E139" t="s">
        <v>459</v>
      </c>
      <c r="F139" t="s">
        <v>460</v>
      </c>
      <c r="H139">
        <v>59.1923885</v>
      </c>
      <c r="I139">
        <v>-111.13748990000001</v>
      </c>
      <c r="J139" t="s">
        <v>46</v>
      </c>
      <c r="K139" t="s">
        <v>47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25">
      <c r="A140" t="s">
        <v>461</v>
      </c>
      <c r="B140" t="s">
        <v>456</v>
      </c>
      <c r="C140" s="1" t="str">
        <f t="shared" si="4"/>
        <v>11:0001</v>
      </c>
      <c r="D140" s="1" t="str">
        <f t="shared" si="5"/>
        <v>11:0001</v>
      </c>
      <c r="E140" t="s">
        <v>462</v>
      </c>
      <c r="F140" t="s">
        <v>463</v>
      </c>
      <c r="H140">
        <v>59.202266999999999</v>
      </c>
      <c r="I140">
        <v>-111.1374421</v>
      </c>
      <c r="J140" t="s">
        <v>46</v>
      </c>
      <c r="K140" t="s">
        <v>47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25">
      <c r="A141" t="s">
        <v>464</v>
      </c>
      <c r="B141" t="s">
        <v>459</v>
      </c>
      <c r="C141" s="1" t="str">
        <f t="shared" si="4"/>
        <v>11:0001</v>
      </c>
      <c r="D141" s="1" t="str">
        <f t="shared" si="5"/>
        <v>11:0001</v>
      </c>
      <c r="E141" t="s">
        <v>465</v>
      </c>
      <c r="F141" t="s">
        <v>466</v>
      </c>
      <c r="H141">
        <v>59.1777327</v>
      </c>
      <c r="I141">
        <v>-111.1088251</v>
      </c>
      <c r="J141" t="s">
        <v>46</v>
      </c>
      <c r="K141" t="s">
        <v>47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25">
      <c r="A142" t="s">
        <v>467</v>
      </c>
      <c r="B142" t="s">
        <v>462</v>
      </c>
      <c r="C142" s="1" t="str">
        <f t="shared" si="4"/>
        <v>11:0001</v>
      </c>
      <c r="D142" s="1" t="str">
        <f t="shared" si="5"/>
        <v>11:0001</v>
      </c>
      <c r="E142" t="s">
        <v>468</v>
      </c>
      <c r="F142" t="s">
        <v>469</v>
      </c>
      <c r="H142">
        <v>59.170397899999998</v>
      </c>
      <c r="I142">
        <v>-111.0438705</v>
      </c>
      <c r="J142" t="s">
        <v>46</v>
      </c>
      <c r="K142" t="s">
        <v>47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25">
      <c r="A143" t="s">
        <v>470</v>
      </c>
      <c r="B143" t="s">
        <v>465</v>
      </c>
      <c r="C143" s="1" t="str">
        <f t="shared" si="4"/>
        <v>11:0001</v>
      </c>
      <c r="D143" s="1" t="str">
        <f t="shared" si="5"/>
        <v>11:0001</v>
      </c>
      <c r="E143" t="s">
        <v>471</v>
      </c>
      <c r="F143" t="s">
        <v>472</v>
      </c>
      <c r="H143">
        <v>59.182120300000001</v>
      </c>
      <c r="I143">
        <v>-111.059144</v>
      </c>
      <c r="J143" t="s">
        <v>46</v>
      </c>
      <c r="K143" t="s">
        <v>47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25">
      <c r="A144" t="s">
        <v>473</v>
      </c>
      <c r="B144" t="s">
        <v>474</v>
      </c>
      <c r="C144" s="1" t="str">
        <f t="shared" si="4"/>
        <v>11:0001</v>
      </c>
      <c r="D144" s="1" t="str">
        <f t="shared" si="5"/>
        <v>11:0001</v>
      </c>
      <c r="E144" t="s">
        <v>475</v>
      </c>
      <c r="F144" t="s">
        <v>476</v>
      </c>
      <c r="H144">
        <v>59.024891199999999</v>
      </c>
      <c r="I144">
        <v>-110.8996879</v>
      </c>
      <c r="J144" t="s">
        <v>46</v>
      </c>
      <c r="K144" t="s">
        <v>47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25">
      <c r="A145" t="s">
        <v>477</v>
      </c>
      <c r="B145" t="s">
        <v>468</v>
      </c>
      <c r="C145" s="1" t="str">
        <f t="shared" si="4"/>
        <v>11:0001</v>
      </c>
      <c r="D145" s="1" t="str">
        <f t="shared" si="5"/>
        <v>11:0001</v>
      </c>
      <c r="E145" t="s">
        <v>478</v>
      </c>
      <c r="F145" t="s">
        <v>479</v>
      </c>
      <c r="H145">
        <v>59.022493300000001</v>
      </c>
      <c r="I145">
        <v>-110.89950330000001</v>
      </c>
      <c r="J145" t="s">
        <v>46</v>
      </c>
      <c r="K145" t="s">
        <v>47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25">
      <c r="A146" t="s">
        <v>480</v>
      </c>
      <c r="B146" t="s">
        <v>471</v>
      </c>
      <c r="C146" s="1" t="str">
        <f t="shared" si="4"/>
        <v>11:0001</v>
      </c>
      <c r="D146" s="1" t="str">
        <f t="shared" si="5"/>
        <v>11:0001</v>
      </c>
      <c r="E146" t="s">
        <v>481</v>
      </c>
      <c r="F146" t="s">
        <v>482</v>
      </c>
      <c r="H146">
        <v>59.006735300000003</v>
      </c>
      <c r="I146">
        <v>-110.8818267</v>
      </c>
      <c r="J146" t="s">
        <v>46</v>
      </c>
      <c r="K146" t="s">
        <v>47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25">
      <c r="A147" t="s">
        <v>483</v>
      </c>
      <c r="B147" t="s">
        <v>475</v>
      </c>
      <c r="C147" s="1" t="str">
        <f t="shared" si="4"/>
        <v>11:0001</v>
      </c>
      <c r="D147" s="1" t="str">
        <f t="shared" si="5"/>
        <v>11:0001</v>
      </c>
      <c r="E147" t="s">
        <v>484</v>
      </c>
      <c r="F147" t="s">
        <v>485</v>
      </c>
      <c r="H147">
        <v>58.996135600000002</v>
      </c>
      <c r="I147">
        <v>-110.91252849999999</v>
      </c>
      <c r="J147" t="s">
        <v>46</v>
      </c>
      <c r="K147" t="s">
        <v>47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25">
      <c r="A148" t="s">
        <v>486</v>
      </c>
      <c r="B148" t="s">
        <v>478</v>
      </c>
      <c r="C148" s="1" t="str">
        <f t="shared" si="4"/>
        <v>11:0001</v>
      </c>
      <c r="D148" s="1" t="str">
        <f t="shared" si="5"/>
        <v>11:0001</v>
      </c>
      <c r="E148" t="s">
        <v>487</v>
      </c>
      <c r="F148" t="s">
        <v>488</v>
      </c>
      <c r="H148">
        <v>59.000273200000002</v>
      </c>
      <c r="I148">
        <v>-110.9397408</v>
      </c>
      <c r="J148" t="s">
        <v>46</v>
      </c>
      <c r="K148" t="s">
        <v>47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25">
      <c r="A149" t="s">
        <v>489</v>
      </c>
      <c r="B149" t="s">
        <v>481</v>
      </c>
      <c r="C149" s="1" t="str">
        <f t="shared" si="4"/>
        <v>11:0001</v>
      </c>
      <c r="D149" s="1" t="str">
        <f t="shared" si="5"/>
        <v>11:0001</v>
      </c>
      <c r="E149" t="s">
        <v>490</v>
      </c>
      <c r="F149" t="s">
        <v>491</v>
      </c>
      <c r="H149">
        <v>59.004167099999997</v>
      </c>
      <c r="I149">
        <v>-110.9167731</v>
      </c>
      <c r="J149" t="s">
        <v>46</v>
      </c>
      <c r="K149" t="s">
        <v>47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25">
      <c r="A150" t="s">
        <v>492</v>
      </c>
      <c r="B150" t="s">
        <v>484</v>
      </c>
      <c r="C150" s="1" t="str">
        <f t="shared" si="4"/>
        <v>11:0001</v>
      </c>
      <c r="D150" s="1" t="str">
        <f t="shared" si="5"/>
        <v>11:0001</v>
      </c>
      <c r="E150" t="s">
        <v>493</v>
      </c>
      <c r="F150" t="s">
        <v>494</v>
      </c>
      <c r="H150">
        <v>59.969795099999999</v>
      </c>
      <c r="I150">
        <v>-110.3000444</v>
      </c>
      <c r="J150" t="s">
        <v>46</v>
      </c>
      <c r="K150" t="s">
        <v>47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25">
      <c r="A151" t="s">
        <v>495</v>
      </c>
      <c r="B151" t="s">
        <v>487</v>
      </c>
      <c r="C151" s="1" t="str">
        <f t="shared" si="4"/>
        <v>11:0001</v>
      </c>
      <c r="D151" s="1" t="str">
        <f t="shared" si="5"/>
        <v>11:0001</v>
      </c>
      <c r="E151" t="s">
        <v>496</v>
      </c>
      <c r="F151" t="s">
        <v>497</v>
      </c>
      <c r="H151">
        <v>59.970579299999997</v>
      </c>
      <c r="I151">
        <v>-110.2972334</v>
      </c>
      <c r="J151" t="s">
        <v>46</v>
      </c>
      <c r="K151" t="s">
        <v>47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25">
      <c r="A152" t="s">
        <v>498</v>
      </c>
      <c r="B152" t="s">
        <v>490</v>
      </c>
      <c r="C152" s="1" t="str">
        <f t="shared" si="4"/>
        <v>11:0001</v>
      </c>
      <c r="D152" s="1" t="str">
        <f t="shared" si="5"/>
        <v>11:0001</v>
      </c>
      <c r="E152" t="s">
        <v>499</v>
      </c>
      <c r="F152" t="s">
        <v>500</v>
      </c>
      <c r="H152">
        <v>59.947000199999998</v>
      </c>
      <c r="I152">
        <v>-110.2958172</v>
      </c>
      <c r="J152" t="s">
        <v>46</v>
      </c>
      <c r="K152" t="s">
        <v>47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25">
      <c r="A153" t="s">
        <v>501</v>
      </c>
      <c r="B153" t="s">
        <v>502</v>
      </c>
      <c r="C153" s="1" t="str">
        <f t="shared" si="4"/>
        <v>11:0001</v>
      </c>
      <c r="D153" s="1" t="str">
        <f t="shared" si="5"/>
        <v>11:0001</v>
      </c>
      <c r="E153" t="s">
        <v>503</v>
      </c>
      <c r="F153" t="s">
        <v>504</v>
      </c>
      <c r="H153">
        <v>59.9243095</v>
      </c>
      <c r="I153">
        <v>-110.3376016</v>
      </c>
      <c r="J153" t="s">
        <v>46</v>
      </c>
      <c r="K153" t="s">
        <v>47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25">
      <c r="A154" t="s">
        <v>505</v>
      </c>
      <c r="B154" t="s">
        <v>493</v>
      </c>
      <c r="C154" s="1" t="str">
        <f t="shared" si="4"/>
        <v>11:0001</v>
      </c>
      <c r="D154" s="1" t="str">
        <f t="shared" si="5"/>
        <v>11:0001</v>
      </c>
      <c r="E154" t="s">
        <v>506</v>
      </c>
      <c r="F154" t="s">
        <v>507</v>
      </c>
      <c r="H154">
        <v>59.879744500000001</v>
      </c>
      <c r="I154">
        <v>-110.3522974</v>
      </c>
      <c r="J154" t="s">
        <v>46</v>
      </c>
      <c r="K154" t="s">
        <v>47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25">
      <c r="A155" t="s">
        <v>508</v>
      </c>
      <c r="B155" t="s">
        <v>496</v>
      </c>
      <c r="C155" s="1" t="str">
        <f t="shared" si="4"/>
        <v>11:0001</v>
      </c>
      <c r="D155" s="1" t="str">
        <f t="shared" si="5"/>
        <v>11:0001</v>
      </c>
      <c r="E155" t="s">
        <v>509</v>
      </c>
      <c r="F155" t="s">
        <v>510</v>
      </c>
      <c r="H155">
        <v>59.896338</v>
      </c>
      <c r="I155">
        <v>-110.3130827</v>
      </c>
      <c r="J155" t="s">
        <v>46</v>
      </c>
      <c r="K155" t="s">
        <v>47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25">
      <c r="A156" t="s">
        <v>511</v>
      </c>
      <c r="B156" t="s">
        <v>499</v>
      </c>
      <c r="C156" s="1" t="str">
        <f t="shared" si="4"/>
        <v>11:0001</v>
      </c>
      <c r="D156" s="1" t="str">
        <f t="shared" si="5"/>
        <v>11:0001</v>
      </c>
      <c r="E156" t="s">
        <v>512</v>
      </c>
      <c r="F156" t="s">
        <v>513</v>
      </c>
      <c r="H156">
        <v>59.897235899999998</v>
      </c>
      <c r="I156">
        <v>-110.31306410000001</v>
      </c>
      <c r="J156" t="s">
        <v>46</v>
      </c>
      <c r="K156" t="s">
        <v>47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25">
      <c r="A157" t="s">
        <v>514</v>
      </c>
      <c r="B157" t="s">
        <v>503</v>
      </c>
      <c r="C157" s="1" t="str">
        <f t="shared" si="4"/>
        <v>11:0001</v>
      </c>
      <c r="D157" s="1" t="str">
        <f t="shared" si="5"/>
        <v>11:0001</v>
      </c>
      <c r="E157" t="s">
        <v>515</v>
      </c>
      <c r="F157" t="s">
        <v>516</v>
      </c>
      <c r="H157">
        <v>59.777194299999998</v>
      </c>
      <c r="I157">
        <v>-110.3915599</v>
      </c>
      <c r="J157" t="s">
        <v>46</v>
      </c>
      <c r="K157" t="s">
        <v>47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25">
      <c r="A158" t="s">
        <v>517</v>
      </c>
      <c r="B158" t="s">
        <v>506</v>
      </c>
      <c r="C158" s="1" t="str">
        <f t="shared" si="4"/>
        <v>11:0001</v>
      </c>
      <c r="D158" s="1" t="str">
        <f t="shared" si="5"/>
        <v>11:0001</v>
      </c>
      <c r="E158" t="s">
        <v>518</v>
      </c>
      <c r="F158" t="s">
        <v>519</v>
      </c>
      <c r="H158">
        <v>59.741456599999999</v>
      </c>
      <c r="I158">
        <v>-110.395892</v>
      </c>
      <c r="J158" t="s">
        <v>46</v>
      </c>
      <c r="K158" t="s">
        <v>47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25">
      <c r="A159" t="s">
        <v>520</v>
      </c>
      <c r="B159" t="s">
        <v>509</v>
      </c>
      <c r="C159" s="1" t="str">
        <f t="shared" si="4"/>
        <v>11:0001</v>
      </c>
      <c r="D159" s="1" t="str">
        <f t="shared" si="5"/>
        <v>11:0001</v>
      </c>
      <c r="E159" t="s">
        <v>521</v>
      </c>
      <c r="F159" t="s">
        <v>522</v>
      </c>
      <c r="H159">
        <v>59.715826300000003</v>
      </c>
      <c r="I159">
        <v>-110.4507325</v>
      </c>
      <c r="J159" t="s">
        <v>46</v>
      </c>
      <c r="K159" t="s">
        <v>47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25">
      <c r="A160" t="s">
        <v>523</v>
      </c>
      <c r="B160" t="s">
        <v>512</v>
      </c>
      <c r="C160" s="1" t="str">
        <f t="shared" si="4"/>
        <v>11:0001</v>
      </c>
      <c r="D160" s="1" t="str">
        <f t="shared" si="5"/>
        <v>11:0001</v>
      </c>
      <c r="E160" t="s">
        <v>524</v>
      </c>
      <c r="F160" t="s">
        <v>525</v>
      </c>
      <c r="H160">
        <v>59.693393</v>
      </c>
      <c r="I160">
        <v>-110.4397305</v>
      </c>
      <c r="J160" t="s">
        <v>46</v>
      </c>
      <c r="K160" t="s">
        <v>47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25">
      <c r="A161" t="s">
        <v>526</v>
      </c>
      <c r="B161" t="s">
        <v>515</v>
      </c>
      <c r="C161" s="1" t="str">
        <f t="shared" si="4"/>
        <v>11:0001</v>
      </c>
      <c r="D161" s="1" t="str">
        <f t="shared" si="5"/>
        <v>11:0001</v>
      </c>
      <c r="E161" t="s">
        <v>527</v>
      </c>
      <c r="F161" t="s">
        <v>528</v>
      </c>
      <c r="H161">
        <v>59.7215171</v>
      </c>
      <c r="I161">
        <v>-110.48792280000001</v>
      </c>
      <c r="J161" t="s">
        <v>46</v>
      </c>
      <c r="K161" t="s">
        <v>47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25">
      <c r="A162" t="s">
        <v>529</v>
      </c>
      <c r="B162" t="s">
        <v>518</v>
      </c>
      <c r="C162" s="1" t="str">
        <f t="shared" si="4"/>
        <v>11:0001</v>
      </c>
      <c r="D162" s="1" t="str">
        <f t="shared" si="5"/>
        <v>11:0001</v>
      </c>
      <c r="E162" t="s">
        <v>530</v>
      </c>
      <c r="F162" t="s">
        <v>531</v>
      </c>
      <c r="H162">
        <v>59.7612326</v>
      </c>
      <c r="I162">
        <v>-110.3244387</v>
      </c>
      <c r="J162" t="s">
        <v>46</v>
      </c>
      <c r="K162" t="s">
        <v>47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25">
      <c r="A163" t="s">
        <v>532</v>
      </c>
      <c r="B163" t="s">
        <v>521</v>
      </c>
      <c r="C163" s="1" t="str">
        <f t="shared" si="4"/>
        <v>11:0001</v>
      </c>
      <c r="D163" s="1" t="str">
        <f t="shared" si="5"/>
        <v>11:0001</v>
      </c>
      <c r="E163" t="s">
        <v>533</v>
      </c>
      <c r="F163" t="s">
        <v>534</v>
      </c>
      <c r="H163">
        <v>59.752271700000001</v>
      </c>
      <c r="I163">
        <v>-110.48074320000001</v>
      </c>
      <c r="J163" t="s">
        <v>46</v>
      </c>
      <c r="K163" t="s">
        <v>47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25">
      <c r="A164" t="s">
        <v>535</v>
      </c>
      <c r="B164" t="s">
        <v>524</v>
      </c>
      <c r="C164" s="1" t="str">
        <f t="shared" si="4"/>
        <v>11:0001</v>
      </c>
      <c r="D164" s="1" t="str">
        <f t="shared" si="5"/>
        <v>11:0001</v>
      </c>
      <c r="E164" t="s">
        <v>536</v>
      </c>
      <c r="F164" t="s">
        <v>537</v>
      </c>
      <c r="H164">
        <v>59.792105800000002</v>
      </c>
      <c r="I164">
        <v>-110.46724260000001</v>
      </c>
      <c r="J164" t="s">
        <v>46</v>
      </c>
      <c r="K164" t="s">
        <v>47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25">
      <c r="A165" t="s">
        <v>538</v>
      </c>
      <c r="B165" t="s">
        <v>527</v>
      </c>
      <c r="C165" s="1" t="str">
        <f t="shared" si="4"/>
        <v>11:0001</v>
      </c>
      <c r="D165" s="1" t="str">
        <f t="shared" si="5"/>
        <v>11:0001</v>
      </c>
      <c r="E165" t="s">
        <v>539</v>
      </c>
      <c r="F165" t="s">
        <v>540</v>
      </c>
      <c r="H165">
        <v>59.772189699999998</v>
      </c>
      <c r="I165">
        <v>-110.4608825</v>
      </c>
      <c r="J165" t="s">
        <v>46</v>
      </c>
      <c r="K165" t="s">
        <v>47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25">
      <c r="A166" t="s">
        <v>541</v>
      </c>
      <c r="B166" t="s">
        <v>530</v>
      </c>
      <c r="C166" s="1" t="str">
        <f t="shared" si="4"/>
        <v>11:0001</v>
      </c>
      <c r="D166" s="1" t="str">
        <f t="shared" si="5"/>
        <v>11:0001</v>
      </c>
      <c r="E166" t="s">
        <v>542</v>
      </c>
      <c r="F166" t="s">
        <v>543</v>
      </c>
      <c r="H166">
        <v>59.678218999999999</v>
      </c>
      <c r="I166">
        <v>-110.2339698</v>
      </c>
      <c r="J166" t="s">
        <v>46</v>
      </c>
      <c r="K166" t="s">
        <v>47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25">
      <c r="A167" t="s">
        <v>544</v>
      </c>
      <c r="B167" t="s">
        <v>533</v>
      </c>
      <c r="C167" s="1" t="str">
        <f t="shared" si="4"/>
        <v>11:0001</v>
      </c>
      <c r="D167" s="1" t="str">
        <f t="shared" si="5"/>
        <v>11:0001</v>
      </c>
      <c r="E167" t="s">
        <v>545</v>
      </c>
      <c r="F167" t="s">
        <v>546</v>
      </c>
      <c r="H167">
        <v>59.687320499999998</v>
      </c>
      <c r="I167">
        <v>-110.28576839999999</v>
      </c>
      <c r="J167" t="s">
        <v>46</v>
      </c>
      <c r="K167" t="s">
        <v>47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25">
      <c r="A168" t="s">
        <v>547</v>
      </c>
      <c r="B168" t="s">
        <v>536</v>
      </c>
      <c r="C168" s="1" t="str">
        <f t="shared" si="4"/>
        <v>11:0001</v>
      </c>
      <c r="D168" s="1" t="str">
        <f t="shared" si="5"/>
        <v>11:0001</v>
      </c>
      <c r="E168" t="s">
        <v>548</v>
      </c>
      <c r="F168" t="s">
        <v>549</v>
      </c>
      <c r="H168">
        <v>59.7006801</v>
      </c>
      <c r="I168">
        <v>-110.24671240000001</v>
      </c>
      <c r="J168" t="s">
        <v>46</v>
      </c>
      <c r="K168" t="s">
        <v>47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25">
      <c r="A169" t="s">
        <v>550</v>
      </c>
      <c r="B169" t="s">
        <v>539</v>
      </c>
      <c r="C169" s="1" t="str">
        <f t="shared" si="4"/>
        <v>11:0001</v>
      </c>
      <c r="D169" s="1" t="str">
        <f t="shared" si="5"/>
        <v>11:0001</v>
      </c>
      <c r="E169" t="s">
        <v>551</v>
      </c>
      <c r="F169" t="s">
        <v>552</v>
      </c>
      <c r="H169">
        <v>59.6526225</v>
      </c>
      <c r="I169">
        <v>-110.2137049</v>
      </c>
      <c r="J169" t="s">
        <v>46</v>
      </c>
      <c r="K169" t="s">
        <v>47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25">
      <c r="A170" t="s">
        <v>553</v>
      </c>
      <c r="B170" t="s">
        <v>542</v>
      </c>
      <c r="C170" s="1" t="str">
        <f t="shared" si="4"/>
        <v>11:0001</v>
      </c>
      <c r="D170" s="1" t="str">
        <f t="shared" si="5"/>
        <v>11:0001</v>
      </c>
      <c r="E170" t="s">
        <v>554</v>
      </c>
      <c r="F170" t="s">
        <v>555</v>
      </c>
      <c r="H170">
        <v>59.681871399999999</v>
      </c>
      <c r="I170">
        <v>-110.146246</v>
      </c>
      <c r="J170" t="s">
        <v>46</v>
      </c>
      <c r="K170" t="s">
        <v>47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25">
      <c r="A171" t="s">
        <v>556</v>
      </c>
      <c r="B171" t="s">
        <v>545</v>
      </c>
      <c r="C171" s="1" t="str">
        <f t="shared" si="4"/>
        <v>11:0001</v>
      </c>
      <c r="D171" s="1" t="str">
        <f t="shared" si="5"/>
        <v>11:0001</v>
      </c>
      <c r="E171" t="s">
        <v>557</v>
      </c>
      <c r="F171" t="s">
        <v>558</v>
      </c>
      <c r="H171">
        <v>59.6792339</v>
      </c>
      <c r="I171">
        <v>-110.17904040000001</v>
      </c>
      <c r="J171" t="s">
        <v>46</v>
      </c>
      <c r="K171" t="s">
        <v>47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25">
      <c r="A172" t="s">
        <v>559</v>
      </c>
      <c r="B172" t="s">
        <v>548</v>
      </c>
      <c r="C172" s="1" t="str">
        <f t="shared" si="4"/>
        <v>11:0001</v>
      </c>
      <c r="D172" s="1" t="str">
        <f t="shared" si="5"/>
        <v>11:0001</v>
      </c>
      <c r="E172" t="s">
        <v>560</v>
      </c>
      <c r="F172" t="s">
        <v>561</v>
      </c>
      <c r="H172">
        <v>59.677470900000003</v>
      </c>
      <c r="I172">
        <v>-110.1742892</v>
      </c>
      <c r="J172" t="s">
        <v>46</v>
      </c>
      <c r="K172" t="s">
        <v>47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25">
      <c r="A173" t="s">
        <v>562</v>
      </c>
      <c r="B173" t="s">
        <v>551</v>
      </c>
      <c r="C173" s="1" t="str">
        <f t="shared" si="4"/>
        <v>11:0001</v>
      </c>
      <c r="D173" s="1" t="str">
        <f t="shared" si="5"/>
        <v>11:0001</v>
      </c>
      <c r="E173" t="s">
        <v>563</v>
      </c>
      <c r="F173" t="s">
        <v>564</v>
      </c>
      <c r="H173">
        <v>59.373290900000001</v>
      </c>
      <c r="I173">
        <v>-110.6454983</v>
      </c>
      <c r="J173" t="s">
        <v>46</v>
      </c>
      <c r="K173" t="s">
        <v>47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25">
      <c r="A174" t="s">
        <v>565</v>
      </c>
      <c r="B174" t="s">
        <v>554</v>
      </c>
      <c r="C174" s="1" t="str">
        <f t="shared" si="4"/>
        <v>11:0001</v>
      </c>
      <c r="D174" s="1" t="str">
        <f t="shared" si="5"/>
        <v>11:0001</v>
      </c>
      <c r="E174" t="s">
        <v>566</v>
      </c>
      <c r="F174" t="s">
        <v>567</v>
      </c>
      <c r="H174">
        <v>59.394583400000002</v>
      </c>
      <c r="I174">
        <v>-110.5962206</v>
      </c>
      <c r="J174" t="s">
        <v>46</v>
      </c>
      <c r="K174" t="s">
        <v>47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25">
      <c r="A175" t="s">
        <v>568</v>
      </c>
      <c r="B175" t="s">
        <v>557</v>
      </c>
      <c r="C175" s="1" t="str">
        <f t="shared" si="4"/>
        <v>11:0001</v>
      </c>
      <c r="D175" s="1" t="str">
        <f t="shared" si="5"/>
        <v>11:0001</v>
      </c>
      <c r="E175" t="s">
        <v>569</v>
      </c>
      <c r="F175" t="s">
        <v>570</v>
      </c>
      <c r="H175">
        <v>59.3860223</v>
      </c>
      <c r="I175">
        <v>-110.5513105</v>
      </c>
      <c r="J175" t="s">
        <v>46</v>
      </c>
      <c r="K175" t="s">
        <v>47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25">
      <c r="A176" t="s">
        <v>571</v>
      </c>
      <c r="B176" t="s">
        <v>560</v>
      </c>
      <c r="C176" s="1" t="str">
        <f t="shared" si="4"/>
        <v>11:0001</v>
      </c>
      <c r="D176" s="1" t="str">
        <f t="shared" si="5"/>
        <v>11:0001</v>
      </c>
      <c r="E176" t="s">
        <v>572</v>
      </c>
      <c r="F176" t="s">
        <v>573</v>
      </c>
      <c r="H176">
        <v>59.375846699999997</v>
      </c>
      <c r="I176">
        <v>-110.57242189999999</v>
      </c>
      <c r="J176" t="s">
        <v>46</v>
      </c>
      <c r="K176" t="s">
        <v>47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25">
      <c r="A177" t="s">
        <v>574</v>
      </c>
      <c r="B177" t="s">
        <v>563</v>
      </c>
      <c r="C177" s="1" t="str">
        <f t="shared" si="4"/>
        <v>11:0001</v>
      </c>
      <c r="D177" s="1" t="str">
        <f t="shared" si="5"/>
        <v>11:0001</v>
      </c>
      <c r="E177" t="s">
        <v>575</v>
      </c>
      <c r="F177" t="s">
        <v>576</v>
      </c>
      <c r="H177">
        <v>59.626680399999998</v>
      </c>
      <c r="I177">
        <v>-110.61673399999999</v>
      </c>
      <c r="J177" t="s">
        <v>46</v>
      </c>
      <c r="K177" t="s">
        <v>47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25">
      <c r="A178" t="s">
        <v>577</v>
      </c>
      <c r="B178" t="s">
        <v>566</v>
      </c>
      <c r="C178" s="1" t="str">
        <f t="shared" si="4"/>
        <v>11:0001</v>
      </c>
      <c r="D178" s="1" t="str">
        <f t="shared" si="5"/>
        <v>11:0001</v>
      </c>
      <c r="E178" t="s">
        <v>578</v>
      </c>
      <c r="F178" t="s">
        <v>579</v>
      </c>
      <c r="H178">
        <v>59.625461100000003</v>
      </c>
      <c r="I178">
        <v>-110.6563179</v>
      </c>
      <c r="J178" t="s">
        <v>46</v>
      </c>
      <c r="K178" t="s">
        <v>47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25">
      <c r="A179" t="s">
        <v>580</v>
      </c>
      <c r="B179" t="s">
        <v>569</v>
      </c>
      <c r="C179" s="1" t="str">
        <f t="shared" si="4"/>
        <v>11:0001</v>
      </c>
      <c r="D179" s="1" t="str">
        <f t="shared" si="5"/>
        <v>11:0001</v>
      </c>
      <c r="E179" t="s">
        <v>581</v>
      </c>
      <c r="F179" t="s">
        <v>582</v>
      </c>
      <c r="H179">
        <v>59.601439900000003</v>
      </c>
      <c r="I179">
        <v>-110.6267651</v>
      </c>
      <c r="J179" t="s">
        <v>46</v>
      </c>
      <c r="K179" t="s">
        <v>47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25">
      <c r="A180" t="s">
        <v>583</v>
      </c>
      <c r="B180" t="s">
        <v>572</v>
      </c>
      <c r="C180" s="1" t="str">
        <f t="shared" si="4"/>
        <v>11:0001</v>
      </c>
      <c r="D180" s="1" t="str">
        <f t="shared" si="5"/>
        <v>11:0001</v>
      </c>
      <c r="E180" t="s">
        <v>584</v>
      </c>
      <c r="F180" t="s">
        <v>585</v>
      </c>
      <c r="H180">
        <v>59.598575199999999</v>
      </c>
      <c r="I180">
        <v>-110.511972</v>
      </c>
      <c r="J180" t="s">
        <v>46</v>
      </c>
      <c r="K180" t="s">
        <v>47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25">
      <c r="A181" t="s">
        <v>586</v>
      </c>
      <c r="B181" t="s">
        <v>575</v>
      </c>
      <c r="C181" s="1" t="str">
        <f t="shared" si="4"/>
        <v>11:0001</v>
      </c>
      <c r="D181" s="1" t="str">
        <f t="shared" si="5"/>
        <v>11:0001</v>
      </c>
      <c r="E181" t="s">
        <v>587</v>
      </c>
      <c r="F181" t="s">
        <v>588</v>
      </c>
      <c r="H181">
        <v>59.348883499999999</v>
      </c>
      <c r="I181">
        <v>-110.41411549999999</v>
      </c>
      <c r="J181" t="s">
        <v>46</v>
      </c>
      <c r="K181" t="s">
        <v>47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25">
      <c r="A182" t="s">
        <v>589</v>
      </c>
      <c r="B182" t="s">
        <v>578</v>
      </c>
      <c r="C182" s="1" t="str">
        <f t="shared" si="4"/>
        <v>11:0001</v>
      </c>
      <c r="D182" s="1" t="str">
        <f t="shared" si="5"/>
        <v>11:0001</v>
      </c>
      <c r="E182" t="s">
        <v>590</v>
      </c>
      <c r="F182" t="s">
        <v>591</v>
      </c>
      <c r="H182">
        <v>59.351512800000002</v>
      </c>
      <c r="I182">
        <v>-110.4116786</v>
      </c>
      <c r="J182" t="s">
        <v>46</v>
      </c>
      <c r="K182" t="s">
        <v>47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25">
      <c r="A183" t="s">
        <v>592</v>
      </c>
      <c r="B183" t="s">
        <v>581</v>
      </c>
      <c r="C183" s="1" t="str">
        <f t="shared" si="4"/>
        <v>11:0001</v>
      </c>
      <c r="D183" s="1" t="str">
        <f t="shared" si="5"/>
        <v>11:0001</v>
      </c>
      <c r="E183" t="s">
        <v>593</v>
      </c>
      <c r="F183" t="s">
        <v>594</v>
      </c>
      <c r="H183">
        <v>59.322487199999998</v>
      </c>
      <c r="I183">
        <v>-110.3107086</v>
      </c>
      <c r="J183" t="s">
        <v>46</v>
      </c>
      <c r="K183" t="s">
        <v>47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25">
      <c r="A184" t="s">
        <v>595</v>
      </c>
      <c r="B184" t="s">
        <v>584</v>
      </c>
      <c r="C184" s="1" t="str">
        <f t="shared" si="4"/>
        <v>11:0001</v>
      </c>
      <c r="D184" s="1" t="str">
        <f t="shared" si="5"/>
        <v>11:0001</v>
      </c>
      <c r="E184" t="s">
        <v>596</v>
      </c>
      <c r="F184" t="s">
        <v>597</v>
      </c>
      <c r="H184">
        <v>59.324891999999998</v>
      </c>
      <c r="I184">
        <v>-110.3103436</v>
      </c>
      <c r="J184" t="s">
        <v>46</v>
      </c>
      <c r="K184" t="s">
        <v>47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25">
      <c r="A185" t="s">
        <v>598</v>
      </c>
      <c r="B185" t="s">
        <v>587</v>
      </c>
      <c r="C185" s="1" t="str">
        <f t="shared" si="4"/>
        <v>11:0001</v>
      </c>
      <c r="D185" s="1" t="str">
        <f t="shared" si="5"/>
        <v>11:0001</v>
      </c>
      <c r="E185" t="s">
        <v>599</v>
      </c>
      <c r="F185" t="s">
        <v>600</v>
      </c>
      <c r="H185">
        <v>59.306346300000001</v>
      </c>
      <c r="I185">
        <v>-110.35759349999999</v>
      </c>
      <c r="J185" t="s">
        <v>46</v>
      </c>
      <c r="K185" t="s">
        <v>47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25">
      <c r="A186" t="s">
        <v>601</v>
      </c>
      <c r="B186" t="s">
        <v>590</v>
      </c>
      <c r="C186" s="1" t="str">
        <f t="shared" si="4"/>
        <v>11:0001</v>
      </c>
      <c r="D186" s="1" t="str">
        <f t="shared" si="5"/>
        <v>11:0001</v>
      </c>
      <c r="E186" t="s">
        <v>602</v>
      </c>
      <c r="F186" t="s">
        <v>603</v>
      </c>
      <c r="H186">
        <v>59.606254900000003</v>
      </c>
      <c r="I186">
        <v>-110.14580789999999</v>
      </c>
      <c r="J186" t="s">
        <v>46</v>
      </c>
      <c r="K186" t="s">
        <v>47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25">
      <c r="A187" t="s">
        <v>604</v>
      </c>
      <c r="B187" t="s">
        <v>593</v>
      </c>
      <c r="C187" s="1" t="str">
        <f t="shared" si="4"/>
        <v>11:0001</v>
      </c>
      <c r="D187" s="1" t="str">
        <f t="shared" si="5"/>
        <v>11:0001</v>
      </c>
      <c r="E187" t="s">
        <v>605</v>
      </c>
      <c r="F187" t="s">
        <v>606</v>
      </c>
      <c r="H187">
        <v>59.604081800000003</v>
      </c>
      <c r="I187">
        <v>-110.17812739999999</v>
      </c>
      <c r="J187" t="s">
        <v>46</v>
      </c>
      <c r="K187" t="s">
        <v>47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25">
      <c r="A188" t="s">
        <v>607</v>
      </c>
      <c r="B188" t="s">
        <v>596</v>
      </c>
      <c r="C188" s="1" t="str">
        <f t="shared" si="4"/>
        <v>11:0001</v>
      </c>
      <c r="D188" s="1" t="str">
        <f t="shared" si="5"/>
        <v>11:0001</v>
      </c>
      <c r="E188" t="s">
        <v>608</v>
      </c>
      <c r="F188" t="s">
        <v>609</v>
      </c>
      <c r="H188">
        <v>59.613085400000003</v>
      </c>
      <c r="I188">
        <v>-110.100973</v>
      </c>
      <c r="J188" t="s">
        <v>46</v>
      </c>
      <c r="K188" t="s">
        <v>47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25">
      <c r="A189" t="s">
        <v>610</v>
      </c>
      <c r="B189" t="s">
        <v>599</v>
      </c>
      <c r="C189" s="1" t="str">
        <f t="shared" si="4"/>
        <v>11:0001</v>
      </c>
      <c r="D189" s="1" t="str">
        <f t="shared" si="5"/>
        <v>11:0001</v>
      </c>
      <c r="E189" t="s">
        <v>611</v>
      </c>
      <c r="F189" t="s">
        <v>612</v>
      </c>
      <c r="H189">
        <v>59.580867499999997</v>
      </c>
      <c r="I189">
        <v>-110.1213623</v>
      </c>
      <c r="J189" t="s">
        <v>46</v>
      </c>
      <c r="K189" t="s">
        <v>47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25">
      <c r="A190" t="s">
        <v>613</v>
      </c>
      <c r="B190" t="s">
        <v>602</v>
      </c>
      <c r="C190" s="1" t="str">
        <f t="shared" si="4"/>
        <v>11:0001</v>
      </c>
      <c r="D190" s="1" t="str">
        <f t="shared" si="5"/>
        <v>11:0001</v>
      </c>
      <c r="E190" t="s">
        <v>614</v>
      </c>
      <c r="F190" t="s">
        <v>615</v>
      </c>
      <c r="H190">
        <v>59.275548200000003</v>
      </c>
      <c r="I190">
        <v>-110.4749109</v>
      </c>
      <c r="J190" t="s">
        <v>46</v>
      </c>
      <c r="K190" t="s">
        <v>47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25">
      <c r="A191" t="s">
        <v>616</v>
      </c>
      <c r="B191" t="s">
        <v>605</v>
      </c>
      <c r="C191" s="1" t="str">
        <f t="shared" si="4"/>
        <v>11:0001</v>
      </c>
      <c r="D191" s="1" t="str">
        <f t="shared" si="5"/>
        <v>11:0001</v>
      </c>
      <c r="E191" t="s">
        <v>617</v>
      </c>
      <c r="F191" t="s">
        <v>618</v>
      </c>
      <c r="H191">
        <v>59.278013299999998</v>
      </c>
      <c r="I191">
        <v>-110.4029972</v>
      </c>
      <c r="J191" t="s">
        <v>46</v>
      </c>
      <c r="K191" t="s">
        <v>47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25">
      <c r="A192" t="s">
        <v>619</v>
      </c>
      <c r="B192" t="s">
        <v>608</v>
      </c>
      <c r="C192" s="1" t="str">
        <f t="shared" si="4"/>
        <v>11:0001</v>
      </c>
      <c r="D192" s="1" t="str">
        <f t="shared" si="5"/>
        <v>11:0001</v>
      </c>
      <c r="E192" t="s">
        <v>620</v>
      </c>
      <c r="F192" t="s">
        <v>621</v>
      </c>
      <c r="H192">
        <v>59.275894600000001</v>
      </c>
      <c r="I192">
        <v>-110.34342770000001</v>
      </c>
      <c r="J192" t="s">
        <v>46</v>
      </c>
      <c r="K192" t="s">
        <v>47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25">
      <c r="A193" t="s">
        <v>622</v>
      </c>
      <c r="B193" t="s">
        <v>611</v>
      </c>
      <c r="C193" s="1" t="str">
        <f t="shared" si="4"/>
        <v>11:0001</v>
      </c>
      <c r="D193" s="1" t="str">
        <f t="shared" si="5"/>
        <v>11:0001</v>
      </c>
      <c r="E193" t="s">
        <v>623</v>
      </c>
      <c r="F193" t="s">
        <v>624</v>
      </c>
      <c r="H193">
        <v>59.635675900000003</v>
      </c>
      <c r="I193">
        <v>-110.5304268</v>
      </c>
      <c r="J193" t="s">
        <v>46</v>
      </c>
      <c r="K193" t="s">
        <v>47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25">
      <c r="A194" t="s">
        <v>625</v>
      </c>
      <c r="B194" t="s">
        <v>614</v>
      </c>
      <c r="C194" s="1" t="str">
        <f t="shared" ref="C194:C257" si="6">HYPERLINK("http://geochem.nrcan.gc.ca/cdogs/content/bdl/bdl110001_e.htm", "11:0001")</f>
        <v>11:0001</v>
      </c>
      <c r="D194" s="1" t="str">
        <f t="shared" ref="D194:D257" si="7">HYPERLINK("http://geochem.nrcan.gc.ca/cdogs/content/svy/svy110001_e.htm", "11:0001")</f>
        <v>11:0001</v>
      </c>
      <c r="E194" t="s">
        <v>626</v>
      </c>
      <c r="F194" t="s">
        <v>627</v>
      </c>
      <c r="H194">
        <v>59.568439900000001</v>
      </c>
      <c r="I194">
        <v>-110.5910962</v>
      </c>
      <c r="J194" t="s">
        <v>46</v>
      </c>
      <c r="K194" t="s">
        <v>47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25">
      <c r="A195" t="s">
        <v>628</v>
      </c>
      <c r="B195" t="s">
        <v>617</v>
      </c>
      <c r="C195" s="1" t="str">
        <f t="shared" si="6"/>
        <v>11:0001</v>
      </c>
      <c r="D195" s="1" t="str">
        <f t="shared" si="7"/>
        <v>11:0001</v>
      </c>
      <c r="E195" t="s">
        <v>629</v>
      </c>
      <c r="F195" t="s">
        <v>630</v>
      </c>
      <c r="H195">
        <v>59.542221400000003</v>
      </c>
      <c r="I195">
        <v>-110.6511</v>
      </c>
      <c r="J195" t="s">
        <v>46</v>
      </c>
      <c r="K195" t="s">
        <v>47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25">
      <c r="A196" t="s">
        <v>631</v>
      </c>
      <c r="B196" t="s">
        <v>620</v>
      </c>
      <c r="C196" s="1" t="str">
        <f t="shared" si="6"/>
        <v>11:0001</v>
      </c>
      <c r="D196" s="1" t="str">
        <f t="shared" si="7"/>
        <v>11:0001</v>
      </c>
      <c r="E196" t="s">
        <v>632</v>
      </c>
      <c r="F196" t="s">
        <v>633</v>
      </c>
      <c r="H196">
        <v>59.567839900000003</v>
      </c>
      <c r="I196">
        <v>-110.64725989999999</v>
      </c>
      <c r="J196" t="s">
        <v>46</v>
      </c>
      <c r="K196" t="s">
        <v>47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25">
      <c r="A197" t="s">
        <v>634</v>
      </c>
      <c r="B197" t="s">
        <v>635</v>
      </c>
      <c r="C197" s="1" t="str">
        <f t="shared" si="6"/>
        <v>11:0001</v>
      </c>
      <c r="D197" s="1" t="str">
        <f t="shared" si="7"/>
        <v>11:0001</v>
      </c>
      <c r="E197" t="s">
        <v>636</v>
      </c>
      <c r="F197" t="s">
        <v>637</v>
      </c>
      <c r="H197">
        <v>59.565089700000001</v>
      </c>
      <c r="I197">
        <v>-110.6463861</v>
      </c>
      <c r="J197" t="s">
        <v>46</v>
      </c>
      <c r="K197" t="s">
        <v>47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25">
      <c r="A198" t="s">
        <v>638</v>
      </c>
      <c r="B198" t="s">
        <v>623</v>
      </c>
      <c r="C198" s="1" t="str">
        <f t="shared" si="6"/>
        <v>11:0001</v>
      </c>
      <c r="D198" s="1" t="str">
        <f t="shared" si="7"/>
        <v>11:0001</v>
      </c>
      <c r="E198" t="s">
        <v>639</v>
      </c>
      <c r="F198" t="s">
        <v>640</v>
      </c>
      <c r="H198">
        <v>59.565169699999998</v>
      </c>
      <c r="I198">
        <v>-110.1307618</v>
      </c>
      <c r="J198" t="s">
        <v>46</v>
      </c>
      <c r="K198" t="s">
        <v>47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25">
      <c r="A199" t="s">
        <v>641</v>
      </c>
      <c r="B199" t="s">
        <v>626</v>
      </c>
      <c r="C199" s="1" t="str">
        <f t="shared" si="6"/>
        <v>11:0001</v>
      </c>
      <c r="D199" s="1" t="str">
        <f t="shared" si="7"/>
        <v>11:0001</v>
      </c>
      <c r="E199" t="s">
        <v>642</v>
      </c>
      <c r="F199" t="s">
        <v>643</v>
      </c>
      <c r="H199">
        <v>59.5640632</v>
      </c>
      <c r="I199">
        <v>-110.0652934</v>
      </c>
      <c r="J199" t="s">
        <v>46</v>
      </c>
      <c r="K199" t="s">
        <v>47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25">
      <c r="A200" t="s">
        <v>644</v>
      </c>
      <c r="B200" t="s">
        <v>629</v>
      </c>
      <c r="C200" s="1" t="str">
        <f t="shared" si="6"/>
        <v>11:0001</v>
      </c>
      <c r="D200" s="1" t="str">
        <f t="shared" si="7"/>
        <v>11:0001</v>
      </c>
      <c r="E200" t="s">
        <v>645</v>
      </c>
      <c r="F200" t="s">
        <v>646</v>
      </c>
      <c r="H200">
        <v>59.528101200000002</v>
      </c>
      <c r="I200">
        <v>-110.0313743</v>
      </c>
      <c r="J200" t="s">
        <v>46</v>
      </c>
      <c r="K200" t="s">
        <v>47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25">
      <c r="A201" t="s">
        <v>647</v>
      </c>
      <c r="B201" t="s">
        <v>632</v>
      </c>
      <c r="C201" s="1" t="str">
        <f t="shared" si="6"/>
        <v>11:0001</v>
      </c>
      <c r="D201" s="1" t="str">
        <f t="shared" si="7"/>
        <v>11:0001</v>
      </c>
      <c r="E201" t="s">
        <v>648</v>
      </c>
      <c r="F201" t="s">
        <v>649</v>
      </c>
      <c r="H201">
        <v>59.535876500000001</v>
      </c>
      <c r="I201">
        <v>-110.155564</v>
      </c>
      <c r="J201" t="s">
        <v>46</v>
      </c>
      <c r="K201" t="s">
        <v>47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25">
      <c r="A202" t="s">
        <v>650</v>
      </c>
      <c r="B202" t="s">
        <v>636</v>
      </c>
      <c r="C202" s="1" t="str">
        <f t="shared" si="6"/>
        <v>11:0001</v>
      </c>
      <c r="D202" s="1" t="str">
        <f t="shared" si="7"/>
        <v>11:0001</v>
      </c>
      <c r="E202" t="s">
        <v>651</v>
      </c>
      <c r="F202" t="s">
        <v>652</v>
      </c>
      <c r="H202">
        <v>59.548787900000001</v>
      </c>
      <c r="I202">
        <v>-110.1892921</v>
      </c>
      <c r="J202" t="s">
        <v>46</v>
      </c>
      <c r="K202" t="s">
        <v>47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25">
      <c r="A203" t="s">
        <v>653</v>
      </c>
      <c r="B203" t="s">
        <v>639</v>
      </c>
      <c r="C203" s="1" t="str">
        <f t="shared" si="6"/>
        <v>11:0001</v>
      </c>
      <c r="D203" s="1" t="str">
        <f t="shared" si="7"/>
        <v>11:0001</v>
      </c>
      <c r="E203" t="s">
        <v>654</v>
      </c>
      <c r="F203" t="s">
        <v>655</v>
      </c>
      <c r="H203">
        <v>59.536326299999999</v>
      </c>
      <c r="I203">
        <v>-110.2936337</v>
      </c>
      <c r="J203" t="s">
        <v>46</v>
      </c>
      <c r="K203" t="s">
        <v>47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25">
      <c r="A204" t="s">
        <v>656</v>
      </c>
      <c r="B204" t="s">
        <v>642</v>
      </c>
      <c r="C204" s="1" t="str">
        <f t="shared" si="6"/>
        <v>11:0001</v>
      </c>
      <c r="D204" s="1" t="str">
        <f t="shared" si="7"/>
        <v>11:0001</v>
      </c>
      <c r="E204" t="s">
        <v>657</v>
      </c>
      <c r="F204" t="s">
        <v>658</v>
      </c>
      <c r="H204">
        <v>59.551252300000002</v>
      </c>
      <c r="I204">
        <v>-110.3123555</v>
      </c>
      <c r="J204" t="s">
        <v>46</v>
      </c>
      <c r="K204" t="s">
        <v>47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25">
      <c r="A205" t="s">
        <v>659</v>
      </c>
      <c r="B205" t="s">
        <v>645</v>
      </c>
      <c r="C205" s="1" t="str">
        <f t="shared" si="6"/>
        <v>11:0001</v>
      </c>
      <c r="D205" s="1" t="str">
        <f t="shared" si="7"/>
        <v>11:0001</v>
      </c>
      <c r="E205" t="s">
        <v>660</v>
      </c>
      <c r="F205" t="s">
        <v>661</v>
      </c>
      <c r="H205">
        <v>59.596992299999997</v>
      </c>
      <c r="I205">
        <v>-110.3610384</v>
      </c>
      <c r="J205" t="s">
        <v>46</v>
      </c>
      <c r="K205" t="s">
        <v>47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25">
      <c r="A206" t="s">
        <v>662</v>
      </c>
      <c r="B206" t="s">
        <v>648</v>
      </c>
      <c r="C206" s="1" t="str">
        <f t="shared" si="6"/>
        <v>11:0001</v>
      </c>
      <c r="D206" s="1" t="str">
        <f t="shared" si="7"/>
        <v>11:0001</v>
      </c>
      <c r="E206" t="s">
        <v>663</v>
      </c>
      <c r="F206" t="s">
        <v>664</v>
      </c>
      <c r="H206">
        <v>59.595477199999998</v>
      </c>
      <c r="I206">
        <v>-110.3560544</v>
      </c>
      <c r="J206" t="s">
        <v>46</v>
      </c>
      <c r="K206" t="s">
        <v>47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25">
      <c r="A207" t="s">
        <v>665</v>
      </c>
      <c r="B207" t="s">
        <v>651</v>
      </c>
      <c r="C207" s="1" t="str">
        <f t="shared" si="6"/>
        <v>11:0001</v>
      </c>
      <c r="D207" s="1" t="str">
        <f t="shared" si="7"/>
        <v>11:0001</v>
      </c>
      <c r="E207" t="s">
        <v>666</v>
      </c>
      <c r="F207" t="s">
        <v>667</v>
      </c>
      <c r="H207">
        <v>59.5941616</v>
      </c>
      <c r="I207">
        <v>-110.3179093</v>
      </c>
      <c r="J207" t="s">
        <v>46</v>
      </c>
      <c r="K207" t="s">
        <v>47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25">
      <c r="A208" t="s">
        <v>668</v>
      </c>
      <c r="B208" t="s">
        <v>654</v>
      </c>
      <c r="C208" s="1" t="str">
        <f t="shared" si="6"/>
        <v>11:0001</v>
      </c>
      <c r="D208" s="1" t="str">
        <f t="shared" si="7"/>
        <v>11:0001</v>
      </c>
      <c r="E208" t="s">
        <v>669</v>
      </c>
      <c r="F208" t="s">
        <v>670</v>
      </c>
      <c r="H208">
        <v>59.466564300000002</v>
      </c>
      <c r="I208">
        <v>-110.8259669</v>
      </c>
      <c r="J208" t="s">
        <v>46</v>
      </c>
      <c r="K208" t="s">
        <v>47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25">
      <c r="A209" t="s">
        <v>671</v>
      </c>
      <c r="B209" t="s">
        <v>657</v>
      </c>
      <c r="C209" s="1" t="str">
        <f t="shared" si="6"/>
        <v>11:0001</v>
      </c>
      <c r="D209" s="1" t="str">
        <f t="shared" si="7"/>
        <v>11:0001</v>
      </c>
      <c r="E209" t="s">
        <v>672</v>
      </c>
      <c r="F209" t="s">
        <v>673</v>
      </c>
      <c r="H209">
        <v>59.458107200000001</v>
      </c>
      <c r="I209">
        <v>-110.8144028</v>
      </c>
      <c r="J209" t="s">
        <v>46</v>
      </c>
      <c r="K209" t="s">
        <v>47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25">
      <c r="A210" t="s">
        <v>674</v>
      </c>
      <c r="B210" t="s">
        <v>660</v>
      </c>
      <c r="C210" s="1" t="str">
        <f t="shared" si="6"/>
        <v>11:0001</v>
      </c>
      <c r="D210" s="1" t="str">
        <f t="shared" si="7"/>
        <v>11:0001</v>
      </c>
      <c r="E210" t="s">
        <v>675</v>
      </c>
      <c r="F210" t="s">
        <v>676</v>
      </c>
      <c r="H210">
        <v>59.0750259</v>
      </c>
      <c r="I210">
        <v>-110.6527123</v>
      </c>
      <c r="J210" t="s">
        <v>46</v>
      </c>
      <c r="K210" t="s">
        <v>47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25">
      <c r="A211" t="s">
        <v>677</v>
      </c>
      <c r="B211" t="s">
        <v>663</v>
      </c>
      <c r="C211" s="1" t="str">
        <f t="shared" si="6"/>
        <v>11:0001</v>
      </c>
      <c r="D211" s="1" t="str">
        <f t="shared" si="7"/>
        <v>11:0001</v>
      </c>
      <c r="E211" t="s">
        <v>678</v>
      </c>
      <c r="F211" t="s">
        <v>679</v>
      </c>
      <c r="H211">
        <v>59.092900800000002</v>
      </c>
      <c r="I211">
        <v>-110.6375745</v>
      </c>
      <c r="J211" t="s">
        <v>46</v>
      </c>
      <c r="K211" t="s">
        <v>47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25">
      <c r="A212" t="s">
        <v>680</v>
      </c>
      <c r="B212" t="s">
        <v>666</v>
      </c>
      <c r="C212" s="1" t="str">
        <f t="shared" si="6"/>
        <v>11:0001</v>
      </c>
      <c r="D212" s="1" t="str">
        <f t="shared" si="7"/>
        <v>11:0001</v>
      </c>
      <c r="E212" t="s">
        <v>681</v>
      </c>
      <c r="F212" t="s">
        <v>682</v>
      </c>
      <c r="H212">
        <v>59.085307999999998</v>
      </c>
      <c r="I212">
        <v>-110.69153729999999</v>
      </c>
      <c r="J212" t="s">
        <v>46</v>
      </c>
      <c r="K212" t="s">
        <v>47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25">
      <c r="A213" t="s">
        <v>683</v>
      </c>
      <c r="B213" t="s">
        <v>669</v>
      </c>
      <c r="C213" s="1" t="str">
        <f t="shared" si="6"/>
        <v>11:0001</v>
      </c>
      <c r="D213" s="1" t="str">
        <f t="shared" si="7"/>
        <v>11:0001</v>
      </c>
      <c r="E213" t="s">
        <v>684</v>
      </c>
      <c r="F213" t="s">
        <v>685</v>
      </c>
      <c r="H213">
        <v>59.296055199999998</v>
      </c>
      <c r="I213">
        <v>-110.6151033</v>
      </c>
      <c r="J213" t="s">
        <v>46</v>
      </c>
      <c r="K213" t="s">
        <v>47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25">
      <c r="A214" t="s">
        <v>686</v>
      </c>
      <c r="B214" t="s">
        <v>672</v>
      </c>
      <c r="C214" s="1" t="str">
        <f t="shared" si="6"/>
        <v>11:0001</v>
      </c>
      <c r="D214" s="1" t="str">
        <f t="shared" si="7"/>
        <v>11:0001</v>
      </c>
      <c r="E214" t="s">
        <v>687</v>
      </c>
      <c r="F214" t="s">
        <v>688</v>
      </c>
      <c r="H214">
        <v>59.275875399999997</v>
      </c>
      <c r="I214">
        <v>-110.8363806</v>
      </c>
      <c r="J214" t="s">
        <v>46</v>
      </c>
      <c r="K214" t="s">
        <v>47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25">
      <c r="A215" t="s">
        <v>689</v>
      </c>
      <c r="B215" t="s">
        <v>675</v>
      </c>
      <c r="C215" s="1" t="str">
        <f t="shared" si="6"/>
        <v>11:0001</v>
      </c>
      <c r="D215" s="1" t="str">
        <f t="shared" si="7"/>
        <v>11:0001</v>
      </c>
      <c r="E215" t="s">
        <v>690</v>
      </c>
      <c r="F215" t="s">
        <v>691</v>
      </c>
      <c r="H215">
        <v>59.269690400000002</v>
      </c>
      <c r="I215">
        <v>-110.81158670000001</v>
      </c>
      <c r="J215" t="s">
        <v>46</v>
      </c>
      <c r="K215" t="s">
        <v>47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25">
      <c r="A216" t="s">
        <v>692</v>
      </c>
      <c r="B216" t="s">
        <v>678</v>
      </c>
      <c r="C216" s="1" t="str">
        <f t="shared" si="6"/>
        <v>11:0001</v>
      </c>
      <c r="D216" s="1" t="str">
        <f t="shared" si="7"/>
        <v>11:0001</v>
      </c>
      <c r="E216" t="s">
        <v>693</v>
      </c>
      <c r="F216" t="s">
        <v>694</v>
      </c>
      <c r="H216">
        <v>59.254476400000001</v>
      </c>
      <c r="I216">
        <v>-110.7714972</v>
      </c>
      <c r="J216" t="s">
        <v>46</v>
      </c>
      <c r="K216" t="s">
        <v>47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25">
      <c r="A217" t="s">
        <v>695</v>
      </c>
      <c r="B217" t="s">
        <v>681</v>
      </c>
      <c r="C217" s="1" t="str">
        <f t="shared" si="6"/>
        <v>11:0001</v>
      </c>
      <c r="D217" s="1" t="str">
        <f t="shared" si="7"/>
        <v>11:0001</v>
      </c>
      <c r="E217" t="s">
        <v>696</v>
      </c>
      <c r="F217" t="s">
        <v>697</v>
      </c>
      <c r="H217">
        <v>59.273727999999998</v>
      </c>
      <c r="I217">
        <v>-110.7806848</v>
      </c>
      <c r="J217" t="s">
        <v>46</v>
      </c>
      <c r="K217" t="s">
        <v>47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25">
      <c r="A218" t="s">
        <v>698</v>
      </c>
      <c r="B218" t="s">
        <v>684</v>
      </c>
      <c r="C218" s="1" t="str">
        <f t="shared" si="6"/>
        <v>11:0001</v>
      </c>
      <c r="D218" s="1" t="str">
        <f t="shared" si="7"/>
        <v>11:0001</v>
      </c>
      <c r="E218" t="s">
        <v>699</v>
      </c>
      <c r="F218" t="s">
        <v>700</v>
      </c>
      <c r="H218">
        <v>59.504021600000002</v>
      </c>
      <c r="I218">
        <v>-110.56458360000001</v>
      </c>
      <c r="J218" t="s">
        <v>46</v>
      </c>
      <c r="K218" t="s">
        <v>47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25">
      <c r="A219" t="s">
        <v>701</v>
      </c>
      <c r="B219" t="s">
        <v>687</v>
      </c>
      <c r="C219" s="1" t="str">
        <f t="shared" si="6"/>
        <v>11:0001</v>
      </c>
      <c r="D219" s="1" t="str">
        <f t="shared" si="7"/>
        <v>11:0001</v>
      </c>
      <c r="E219" t="s">
        <v>702</v>
      </c>
      <c r="F219" t="s">
        <v>703</v>
      </c>
      <c r="H219">
        <v>59.508684100000004</v>
      </c>
      <c r="I219">
        <v>-110.7153484</v>
      </c>
      <c r="J219" t="s">
        <v>46</v>
      </c>
      <c r="K219" t="s">
        <v>47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25">
      <c r="A220" t="s">
        <v>704</v>
      </c>
      <c r="B220" t="s">
        <v>690</v>
      </c>
      <c r="C220" s="1" t="str">
        <f t="shared" si="6"/>
        <v>11:0001</v>
      </c>
      <c r="D220" s="1" t="str">
        <f t="shared" si="7"/>
        <v>11:0001</v>
      </c>
      <c r="E220" t="s">
        <v>705</v>
      </c>
      <c r="F220" t="s">
        <v>706</v>
      </c>
      <c r="H220">
        <v>59.527106000000003</v>
      </c>
      <c r="I220">
        <v>-110.734337</v>
      </c>
      <c r="J220" t="s">
        <v>46</v>
      </c>
      <c r="K220" t="s">
        <v>47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25">
      <c r="A221" t="s">
        <v>707</v>
      </c>
      <c r="B221" t="s">
        <v>693</v>
      </c>
      <c r="C221" s="1" t="str">
        <f t="shared" si="6"/>
        <v>11:0001</v>
      </c>
      <c r="D221" s="1" t="str">
        <f t="shared" si="7"/>
        <v>11:0001</v>
      </c>
      <c r="E221" t="s">
        <v>708</v>
      </c>
      <c r="F221" t="s">
        <v>709</v>
      </c>
      <c r="H221">
        <v>59.363922899999999</v>
      </c>
      <c r="I221">
        <v>-110.2197953</v>
      </c>
      <c r="J221" t="s">
        <v>46</v>
      </c>
      <c r="K221" t="s">
        <v>47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25">
      <c r="A222" t="s">
        <v>710</v>
      </c>
      <c r="B222" t="s">
        <v>696</v>
      </c>
      <c r="C222" s="1" t="str">
        <f t="shared" si="6"/>
        <v>11:0001</v>
      </c>
      <c r="D222" s="1" t="str">
        <f t="shared" si="7"/>
        <v>11:0001</v>
      </c>
      <c r="E222" t="s">
        <v>711</v>
      </c>
      <c r="F222" t="s">
        <v>712</v>
      </c>
      <c r="H222">
        <v>59.514935399999999</v>
      </c>
      <c r="I222">
        <v>-110.4298635</v>
      </c>
      <c r="J222" t="s">
        <v>46</v>
      </c>
      <c r="K222" t="s">
        <v>47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25">
      <c r="A223" t="s">
        <v>713</v>
      </c>
      <c r="B223" t="s">
        <v>699</v>
      </c>
      <c r="C223" s="1" t="str">
        <f t="shared" si="6"/>
        <v>11:0001</v>
      </c>
      <c r="D223" s="1" t="str">
        <f t="shared" si="7"/>
        <v>11:0001</v>
      </c>
      <c r="E223" t="s">
        <v>714</v>
      </c>
      <c r="F223" t="s">
        <v>715</v>
      </c>
      <c r="H223">
        <v>59.508736399999997</v>
      </c>
      <c r="I223">
        <v>-110.4333603</v>
      </c>
      <c r="J223" t="s">
        <v>46</v>
      </c>
      <c r="K223" t="s">
        <v>47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25">
      <c r="A224" t="s">
        <v>716</v>
      </c>
      <c r="B224" t="s">
        <v>702</v>
      </c>
      <c r="C224" s="1" t="str">
        <f t="shared" si="6"/>
        <v>11:0001</v>
      </c>
      <c r="D224" s="1" t="str">
        <f t="shared" si="7"/>
        <v>11:0001</v>
      </c>
      <c r="E224" t="s">
        <v>717</v>
      </c>
      <c r="F224" t="s">
        <v>718</v>
      </c>
      <c r="H224">
        <v>59.5177069</v>
      </c>
      <c r="I224">
        <v>-110.47408540000001</v>
      </c>
      <c r="J224" t="s">
        <v>46</v>
      </c>
      <c r="K224" t="s">
        <v>47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25">
      <c r="A225" t="s">
        <v>719</v>
      </c>
      <c r="B225" t="s">
        <v>705</v>
      </c>
      <c r="C225" s="1" t="str">
        <f t="shared" si="6"/>
        <v>11:0001</v>
      </c>
      <c r="D225" s="1" t="str">
        <f t="shared" si="7"/>
        <v>11:0001</v>
      </c>
      <c r="E225" t="s">
        <v>720</v>
      </c>
      <c r="F225" t="s">
        <v>721</v>
      </c>
      <c r="H225">
        <v>59.362974600000001</v>
      </c>
      <c r="I225">
        <v>-110.1472145</v>
      </c>
      <c r="J225" t="s">
        <v>46</v>
      </c>
      <c r="K225" t="s">
        <v>47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25">
      <c r="A226" t="s">
        <v>722</v>
      </c>
      <c r="B226" t="s">
        <v>708</v>
      </c>
      <c r="C226" s="1" t="str">
        <f t="shared" si="6"/>
        <v>11:0001</v>
      </c>
      <c r="D226" s="1" t="str">
        <f t="shared" si="7"/>
        <v>11:0001</v>
      </c>
      <c r="E226" t="s">
        <v>723</v>
      </c>
      <c r="F226" t="s">
        <v>724</v>
      </c>
      <c r="H226">
        <v>59.3509387</v>
      </c>
      <c r="I226">
        <v>-110.1414492</v>
      </c>
      <c r="J226" t="s">
        <v>46</v>
      </c>
      <c r="K226" t="s">
        <v>47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25">
      <c r="A227" t="s">
        <v>725</v>
      </c>
      <c r="B227" t="s">
        <v>711</v>
      </c>
      <c r="C227" s="1" t="str">
        <f t="shared" si="6"/>
        <v>11:0001</v>
      </c>
      <c r="D227" s="1" t="str">
        <f t="shared" si="7"/>
        <v>11:0001</v>
      </c>
      <c r="E227" t="s">
        <v>726</v>
      </c>
      <c r="F227" t="s">
        <v>727</v>
      </c>
      <c r="H227">
        <v>59.339723800000002</v>
      </c>
      <c r="I227">
        <v>-110.1708976</v>
      </c>
      <c r="J227" t="s">
        <v>46</v>
      </c>
      <c r="K227" t="s">
        <v>47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25">
      <c r="A228" t="s">
        <v>728</v>
      </c>
      <c r="B228" t="s">
        <v>714</v>
      </c>
      <c r="C228" s="1" t="str">
        <f t="shared" si="6"/>
        <v>11:0001</v>
      </c>
      <c r="D228" s="1" t="str">
        <f t="shared" si="7"/>
        <v>11:0001</v>
      </c>
      <c r="E228" t="s">
        <v>729</v>
      </c>
      <c r="F228" t="s">
        <v>730</v>
      </c>
      <c r="H228">
        <v>59.333983799999999</v>
      </c>
      <c r="I228">
        <v>-110.2111835</v>
      </c>
      <c r="J228" t="s">
        <v>46</v>
      </c>
      <c r="K228" t="s">
        <v>47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25">
      <c r="A229" t="s">
        <v>731</v>
      </c>
      <c r="B229" t="s">
        <v>717</v>
      </c>
      <c r="C229" s="1" t="str">
        <f t="shared" si="6"/>
        <v>11:0001</v>
      </c>
      <c r="D229" s="1" t="str">
        <f t="shared" si="7"/>
        <v>11:0001</v>
      </c>
      <c r="E229" t="s">
        <v>732</v>
      </c>
      <c r="F229" t="s">
        <v>733</v>
      </c>
      <c r="H229">
        <v>59.348567299999999</v>
      </c>
      <c r="I229">
        <v>-110.236677</v>
      </c>
      <c r="J229" t="s">
        <v>46</v>
      </c>
      <c r="K229" t="s">
        <v>47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25">
      <c r="A230" t="s">
        <v>734</v>
      </c>
      <c r="B230" t="s">
        <v>720</v>
      </c>
      <c r="C230" s="1" t="str">
        <f t="shared" si="6"/>
        <v>11:0001</v>
      </c>
      <c r="D230" s="1" t="str">
        <f t="shared" si="7"/>
        <v>11:0001</v>
      </c>
      <c r="E230" t="s">
        <v>735</v>
      </c>
      <c r="F230" t="s">
        <v>736</v>
      </c>
      <c r="H230">
        <v>59.915507699999999</v>
      </c>
      <c r="I230">
        <v>-110.7101917</v>
      </c>
      <c r="J230" t="s">
        <v>46</v>
      </c>
      <c r="K230" t="s">
        <v>47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25">
      <c r="A231" t="s">
        <v>737</v>
      </c>
      <c r="B231" t="s">
        <v>723</v>
      </c>
      <c r="C231" s="1" t="str">
        <f t="shared" si="6"/>
        <v>11:0001</v>
      </c>
      <c r="D231" s="1" t="str">
        <f t="shared" si="7"/>
        <v>11:0001</v>
      </c>
      <c r="E231" t="s">
        <v>738</v>
      </c>
      <c r="F231" t="s">
        <v>739</v>
      </c>
      <c r="H231">
        <v>59.915022399999998</v>
      </c>
      <c r="I231">
        <v>-110.7494303</v>
      </c>
      <c r="J231" t="s">
        <v>46</v>
      </c>
      <c r="K231" t="s">
        <v>47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25">
      <c r="A232" t="s">
        <v>740</v>
      </c>
      <c r="B232" t="s">
        <v>726</v>
      </c>
      <c r="C232" s="1" t="str">
        <f t="shared" si="6"/>
        <v>11:0001</v>
      </c>
      <c r="D232" s="1" t="str">
        <f t="shared" si="7"/>
        <v>11:0001</v>
      </c>
      <c r="E232" t="s">
        <v>741</v>
      </c>
      <c r="F232" t="s">
        <v>742</v>
      </c>
      <c r="H232">
        <v>59.937292599999999</v>
      </c>
      <c r="I232">
        <v>-110.7146901</v>
      </c>
      <c r="J232" t="s">
        <v>46</v>
      </c>
      <c r="K232" t="s">
        <v>47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25">
      <c r="A233" t="s">
        <v>743</v>
      </c>
      <c r="B233" t="s">
        <v>729</v>
      </c>
      <c r="C233" s="1" t="str">
        <f t="shared" si="6"/>
        <v>11:0001</v>
      </c>
      <c r="D233" s="1" t="str">
        <f t="shared" si="7"/>
        <v>11:0001</v>
      </c>
      <c r="E233" t="s">
        <v>744</v>
      </c>
      <c r="F233" t="s">
        <v>745</v>
      </c>
      <c r="H233">
        <v>59.959828100000003</v>
      </c>
      <c r="I233">
        <v>-110.7175763</v>
      </c>
      <c r="J233" t="s">
        <v>46</v>
      </c>
      <c r="K233" t="s">
        <v>47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25">
      <c r="A234" t="s">
        <v>746</v>
      </c>
      <c r="B234" t="s">
        <v>732</v>
      </c>
      <c r="C234" s="1" t="str">
        <f t="shared" si="6"/>
        <v>11:0001</v>
      </c>
      <c r="D234" s="1" t="str">
        <f t="shared" si="7"/>
        <v>11:0001</v>
      </c>
      <c r="E234" t="s">
        <v>747</v>
      </c>
      <c r="F234" t="s">
        <v>748</v>
      </c>
      <c r="H234">
        <v>59.971436099999998</v>
      </c>
      <c r="I234">
        <v>-110.6886018</v>
      </c>
      <c r="J234" t="s">
        <v>46</v>
      </c>
      <c r="K234" t="s">
        <v>47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25">
      <c r="A235" t="s">
        <v>749</v>
      </c>
      <c r="B235" t="s">
        <v>735</v>
      </c>
      <c r="C235" s="1" t="str">
        <f t="shared" si="6"/>
        <v>11:0001</v>
      </c>
      <c r="D235" s="1" t="str">
        <f t="shared" si="7"/>
        <v>11:0001</v>
      </c>
      <c r="E235" t="s">
        <v>750</v>
      </c>
      <c r="F235" t="s">
        <v>751</v>
      </c>
      <c r="H235">
        <v>59.949272100000002</v>
      </c>
      <c r="I235">
        <v>-110.679877</v>
      </c>
      <c r="J235" t="s">
        <v>46</v>
      </c>
      <c r="K235" t="s">
        <v>47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25">
      <c r="A236" t="s">
        <v>752</v>
      </c>
      <c r="B236" t="s">
        <v>738</v>
      </c>
      <c r="C236" s="1" t="str">
        <f t="shared" si="6"/>
        <v>11:0001</v>
      </c>
      <c r="D236" s="1" t="str">
        <f t="shared" si="7"/>
        <v>11:0001</v>
      </c>
      <c r="E236" t="s">
        <v>753</v>
      </c>
      <c r="F236" t="s">
        <v>754</v>
      </c>
      <c r="H236">
        <v>59.9216476</v>
      </c>
      <c r="I236">
        <v>-110.67103899999999</v>
      </c>
      <c r="J236" t="s">
        <v>46</v>
      </c>
      <c r="K236" t="s">
        <v>47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25">
      <c r="A237" t="s">
        <v>755</v>
      </c>
      <c r="B237" t="s">
        <v>741</v>
      </c>
      <c r="C237" s="1" t="str">
        <f t="shared" si="6"/>
        <v>11:0001</v>
      </c>
      <c r="D237" s="1" t="str">
        <f t="shared" si="7"/>
        <v>11:0001</v>
      </c>
      <c r="E237" t="s">
        <v>756</v>
      </c>
      <c r="F237" t="s">
        <v>757</v>
      </c>
      <c r="H237">
        <v>59.480986899999998</v>
      </c>
      <c r="I237">
        <v>-110.12263369999999</v>
      </c>
      <c r="J237" t="s">
        <v>46</v>
      </c>
      <c r="K237" t="s">
        <v>47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25">
      <c r="A238" t="s">
        <v>758</v>
      </c>
      <c r="B238" t="s">
        <v>744</v>
      </c>
      <c r="C238" s="1" t="str">
        <f t="shared" si="6"/>
        <v>11:0001</v>
      </c>
      <c r="D238" s="1" t="str">
        <f t="shared" si="7"/>
        <v>11:0001</v>
      </c>
      <c r="E238" t="s">
        <v>759</v>
      </c>
      <c r="F238" t="s">
        <v>760</v>
      </c>
      <c r="H238">
        <v>59.476880399999999</v>
      </c>
      <c r="I238">
        <v>-110.15638370000001</v>
      </c>
      <c r="J238" t="s">
        <v>46</v>
      </c>
      <c r="K238" t="s">
        <v>47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25">
      <c r="A239" t="s">
        <v>761</v>
      </c>
      <c r="B239" t="s">
        <v>747</v>
      </c>
      <c r="C239" s="1" t="str">
        <f t="shared" si="6"/>
        <v>11:0001</v>
      </c>
      <c r="D239" s="1" t="str">
        <f t="shared" si="7"/>
        <v>11:0001</v>
      </c>
      <c r="E239" t="s">
        <v>762</v>
      </c>
      <c r="F239" t="s">
        <v>763</v>
      </c>
      <c r="H239">
        <v>59.509344200000001</v>
      </c>
      <c r="I239">
        <v>-110.19624570000001</v>
      </c>
      <c r="J239" t="s">
        <v>46</v>
      </c>
      <c r="K239" t="s">
        <v>47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25">
      <c r="A240" t="s">
        <v>764</v>
      </c>
      <c r="B240" t="s">
        <v>750</v>
      </c>
      <c r="C240" s="1" t="str">
        <f t="shared" si="6"/>
        <v>11:0001</v>
      </c>
      <c r="D240" s="1" t="str">
        <f t="shared" si="7"/>
        <v>11:0001</v>
      </c>
      <c r="E240" t="s">
        <v>765</v>
      </c>
      <c r="F240" t="s">
        <v>766</v>
      </c>
      <c r="H240">
        <v>59.513521900000001</v>
      </c>
      <c r="I240">
        <v>-110.1552039</v>
      </c>
      <c r="J240" t="s">
        <v>46</v>
      </c>
      <c r="K240" t="s">
        <v>47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25">
      <c r="A241" t="s">
        <v>767</v>
      </c>
      <c r="B241" t="s">
        <v>753</v>
      </c>
      <c r="C241" s="1" t="str">
        <f t="shared" si="6"/>
        <v>11:0001</v>
      </c>
      <c r="D241" s="1" t="str">
        <f t="shared" si="7"/>
        <v>11:0001</v>
      </c>
      <c r="E241" t="s">
        <v>768</v>
      </c>
      <c r="F241" t="s">
        <v>769</v>
      </c>
      <c r="H241">
        <v>59.501181000000003</v>
      </c>
      <c r="I241">
        <v>-110.1343155</v>
      </c>
      <c r="J241" t="s">
        <v>46</v>
      </c>
      <c r="K241" t="s">
        <v>47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25">
      <c r="A242" t="s">
        <v>770</v>
      </c>
      <c r="B242" t="s">
        <v>756</v>
      </c>
      <c r="C242" s="1" t="str">
        <f t="shared" si="6"/>
        <v>11:0001</v>
      </c>
      <c r="D242" s="1" t="str">
        <f t="shared" si="7"/>
        <v>11:0001</v>
      </c>
      <c r="E242" t="s">
        <v>771</v>
      </c>
      <c r="F242" t="s">
        <v>772</v>
      </c>
      <c r="H242">
        <v>59.492282400000001</v>
      </c>
      <c r="I242">
        <v>-110.14953610000001</v>
      </c>
      <c r="J242" t="s">
        <v>46</v>
      </c>
      <c r="K242" t="s">
        <v>47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25">
      <c r="A243" t="s">
        <v>773</v>
      </c>
      <c r="B243" t="s">
        <v>759</v>
      </c>
      <c r="C243" s="1" t="str">
        <f t="shared" si="6"/>
        <v>11:0001</v>
      </c>
      <c r="D243" s="1" t="str">
        <f t="shared" si="7"/>
        <v>11:0001</v>
      </c>
      <c r="E243" t="s">
        <v>774</v>
      </c>
      <c r="F243" t="s">
        <v>775</v>
      </c>
      <c r="H243">
        <v>59.600814800000002</v>
      </c>
      <c r="I243">
        <v>-110.4409351</v>
      </c>
      <c r="J243" t="s">
        <v>46</v>
      </c>
      <c r="K243" t="s">
        <v>47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25">
      <c r="A244" t="s">
        <v>776</v>
      </c>
      <c r="B244" t="s">
        <v>762</v>
      </c>
      <c r="C244" s="1" t="str">
        <f t="shared" si="6"/>
        <v>11:0001</v>
      </c>
      <c r="D244" s="1" t="str">
        <f t="shared" si="7"/>
        <v>11:0001</v>
      </c>
      <c r="E244" t="s">
        <v>777</v>
      </c>
      <c r="F244" t="s">
        <v>778</v>
      </c>
      <c r="H244">
        <v>59.907009700000003</v>
      </c>
      <c r="I244">
        <v>-111.1448132</v>
      </c>
      <c r="J244" t="s">
        <v>46</v>
      </c>
      <c r="K244" t="s">
        <v>47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25">
      <c r="A245" t="s">
        <v>779</v>
      </c>
      <c r="B245" t="s">
        <v>765</v>
      </c>
      <c r="C245" s="1" t="str">
        <f t="shared" si="6"/>
        <v>11:0001</v>
      </c>
      <c r="D245" s="1" t="str">
        <f t="shared" si="7"/>
        <v>11:0001</v>
      </c>
      <c r="E245" t="s">
        <v>780</v>
      </c>
      <c r="F245" t="s">
        <v>781</v>
      </c>
      <c r="H245">
        <v>59.937578299999998</v>
      </c>
      <c r="I245">
        <v>-111.1422086</v>
      </c>
      <c r="J245" t="s">
        <v>46</v>
      </c>
      <c r="K245" t="s">
        <v>47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25">
      <c r="A246" t="s">
        <v>782</v>
      </c>
      <c r="B246" t="s">
        <v>768</v>
      </c>
      <c r="C246" s="1" t="str">
        <f t="shared" si="6"/>
        <v>11:0001</v>
      </c>
      <c r="D246" s="1" t="str">
        <f t="shared" si="7"/>
        <v>11:0001</v>
      </c>
      <c r="E246" t="s">
        <v>783</v>
      </c>
      <c r="F246" t="s">
        <v>784</v>
      </c>
      <c r="H246">
        <v>59.886489400000002</v>
      </c>
      <c r="I246">
        <v>-111.1547296</v>
      </c>
      <c r="J246" t="s">
        <v>46</v>
      </c>
      <c r="K246" t="s">
        <v>47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25">
      <c r="A247" t="s">
        <v>785</v>
      </c>
      <c r="B247" t="s">
        <v>771</v>
      </c>
      <c r="C247" s="1" t="str">
        <f t="shared" si="6"/>
        <v>11:0001</v>
      </c>
      <c r="D247" s="1" t="str">
        <f t="shared" si="7"/>
        <v>11:0001</v>
      </c>
      <c r="E247" t="s">
        <v>786</v>
      </c>
      <c r="F247" t="s">
        <v>787</v>
      </c>
      <c r="H247">
        <v>59.8921511</v>
      </c>
      <c r="I247">
        <v>-111.1151376</v>
      </c>
      <c r="J247" t="s">
        <v>46</v>
      </c>
      <c r="K247" t="s">
        <v>47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25">
      <c r="A248" t="s">
        <v>788</v>
      </c>
      <c r="B248" t="s">
        <v>774</v>
      </c>
      <c r="C248" s="1" t="str">
        <f t="shared" si="6"/>
        <v>11:0001</v>
      </c>
      <c r="D248" s="1" t="str">
        <f t="shared" si="7"/>
        <v>11:0001</v>
      </c>
      <c r="E248" t="s">
        <v>789</v>
      </c>
      <c r="F248" t="s">
        <v>790</v>
      </c>
      <c r="H248">
        <v>59.994654599999997</v>
      </c>
      <c r="I248">
        <v>-111.2290335</v>
      </c>
      <c r="J248" t="s">
        <v>46</v>
      </c>
      <c r="K248" t="s">
        <v>47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25">
      <c r="A249" t="s">
        <v>791</v>
      </c>
      <c r="B249" t="s">
        <v>777</v>
      </c>
      <c r="C249" s="1" t="str">
        <f t="shared" si="6"/>
        <v>11:0001</v>
      </c>
      <c r="D249" s="1" t="str">
        <f t="shared" si="7"/>
        <v>11:0001</v>
      </c>
      <c r="E249" t="s">
        <v>792</v>
      </c>
      <c r="F249" t="s">
        <v>793</v>
      </c>
      <c r="H249">
        <v>59.994466000000003</v>
      </c>
      <c r="I249">
        <v>-111.22903220000001</v>
      </c>
      <c r="J249" t="s">
        <v>46</v>
      </c>
      <c r="K249" t="s">
        <v>47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25">
      <c r="A250" t="s">
        <v>794</v>
      </c>
      <c r="B250" t="s">
        <v>780</v>
      </c>
      <c r="C250" s="1" t="str">
        <f t="shared" si="6"/>
        <v>11:0001</v>
      </c>
      <c r="D250" s="1" t="str">
        <f t="shared" si="7"/>
        <v>11:0001</v>
      </c>
      <c r="E250" t="s">
        <v>795</v>
      </c>
      <c r="F250" t="s">
        <v>796</v>
      </c>
      <c r="H250">
        <v>59.996588899999999</v>
      </c>
      <c r="I250">
        <v>-111.24686579999999</v>
      </c>
      <c r="J250" t="s">
        <v>46</v>
      </c>
      <c r="K250" t="s">
        <v>47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25">
      <c r="A251" t="s">
        <v>797</v>
      </c>
      <c r="B251" t="s">
        <v>783</v>
      </c>
      <c r="C251" s="1" t="str">
        <f t="shared" si="6"/>
        <v>11:0001</v>
      </c>
      <c r="D251" s="1" t="str">
        <f t="shared" si="7"/>
        <v>11:0001</v>
      </c>
      <c r="E251" t="s">
        <v>798</v>
      </c>
      <c r="F251" t="s">
        <v>799</v>
      </c>
      <c r="H251">
        <v>59.997526100000002</v>
      </c>
      <c r="I251">
        <v>-111.4950745</v>
      </c>
      <c r="J251" t="s">
        <v>46</v>
      </c>
      <c r="K251" t="s">
        <v>47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25">
      <c r="A252" t="s">
        <v>800</v>
      </c>
      <c r="B252" t="s">
        <v>786</v>
      </c>
      <c r="C252" s="1" t="str">
        <f t="shared" si="6"/>
        <v>11:0001</v>
      </c>
      <c r="D252" s="1" t="str">
        <f t="shared" si="7"/>
        <v>11:0001</v>
      </c>
      <c r="E252" t="s">
        <v>801</v>
      </c>
      <c r="F252" t="s">
        <v>802</v>
      </c>
      <c r="H252">
        <v>59.985438100000003</v>
      </c>
      <c r="I252">
        <v>-111.4288024</v>
      </c>
      <c r="J252" t="s">
        <v>46</v>
      </c>
      <c r="K252" t="s">
        <v>47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25">
      <c r="A253" t="s">
        <v>803</v>
      </c>
      <c r="B253" t="s">
        <v>789</v>
      </c>
      <c r="C253" s="1" t="str">
        <f t="shared" si="6"/>
        <v>11:0001</v>
      </c>
      <c r="D253" s="1" t="str">
        <f t="shared" si="7"/>
        <v>11:0001</v>
      </c>
      <c r="E253" t="s">
        <v>804</v>
      </c>
      <c r="F253" t="s">
        <v>805</v>
      </c>
      <c r="H253">
        <v>59.832809599999997</v>
      </c>
      <c r="I253">
        <v>-110.043216</v>
      </c>
      <c r="J253" t="s">
        <v>46</v>
      </c>
      <c r="K253" t="s">
        <v>47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25">
      <c r="A254" t="s">
        <v>806</v>
      </c>
      <c r="B254" t="s">
        <v>792</v>
      </c>
      <c r="C254" s="1" t="str">
        <f t="shared" si="6"/>
        <v>11:0001</v>
      </c>
      <c r="D254" s="1" t="str">
        <f t="shared" si="7"/>
        <v>11:0001</v>
      </c>
      <c r="E254" t="s">
        <v>807</v>
      </c>
      <c r="F254" t="s">
        <v>808</v>
      </c>
      <c r="H254">
        <v>59.797783000000003</v>
      </c>
      <c r="I254">
        <v>-110.04142160000001</v>
      </c>
      <c r="J254" t="s">
        <v>46</v>
      </c>
      <c r="K254" t="s">
        <v>47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25">
      <c r="A255" t="s">
        <v>809</v>
      </c>
      <c r="B255" t="s">
        <v>795</v>
      </c>
      <c r="C255" s="1" t="str">
        <f t="shared" si="6"/>
        <v>11:0001</v>
      </c>
      <c r="D255" s="1" t="str">
        <f t="shared" si="7"/>
        <v>11:0001</v>
      </c>
      <c r="E255" t="s">
        <v>810</v>
      </c>
      <c r="F255" t="s">
        <v>811</v>
      </c>
      <c r="H255">
        <v>59.795354600000003</v>
      </c>
      <c r="I255">
        <v>-110.025026</v>
      </c>
      <c r="J255" t="s">
        <v>46</v>
      </c>
      <c r="K255" t="s">
        <v>47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25">
      <c r="A256" t="s">
        <v>812</v>
      </c>
      <c r="B256" t="s">
        <v>798</v>
      </c>
      <c r="C256" s="1" t="str">
        <f t="shared" si="6"/>
        <v>11:0001</v>
      </c>
      <c r="D256" s="1" t="str">
        <f t="shared" si="7"/>
        <v>11:0001</v>
      </c>
      <c r="E256" t="s">
        <v>813</v>
      </c>
      <c r="F256" t="s">
        <v>814</v>
      </c>
      <c r="H256">
        <v>59.812320200000002</v>
      </c>
      <c r="I256">
        <v>-110.0156518</v>
      </c>
      <c r="J256" t="s">
        <v>46</v>
      </c>
      <c r="K256" t="s">
        <v>47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25">
      <c r="A257" t="s">
        <v>815</v>
      </c>
      <c r="B257" t="s">
        <v>801</v>
      </c>
      <c r="C257" s="1" t="str">
        <f t="shared" si="6"/>
        <v>11:0001</v>
      </c>
      <c r="D257" s="1" t="str">
        <f t="shared" si="7"/>
        <v>11:0001</v>
      </c>
      <c r="E257" t="s">
        <v>816</v>
      </c>
      <c r="F257" t="s">
        <v>817</v>
      </c>
      <c r="H257">
        <v>59.812730999999999</v>
      </c>
      <c r="I257">
        <v>-111.24899929999999</v>
      </c>
      <c r="J257" t="s">
        <v>46</v>
      </c>
      <c r="K257" t="s">
        <v>47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25">
      <c r="A258" t="s">
        <v>818</v>
      </c>
      <c r="B258" t="s">
        <v>804</v>
      </c>
      <c r="C258" s="1" t="str">
        <f t="shared" ref="C258:C321" si="8">HYPERLINK("http://geochem.nrcan.gc.ca/cdogs/content/bdl/bdl110001_e.htm", "11:0001")</f>
        <v>11:0001</v>
      </c>
      <c r="D258" s="1" t="str">
        <f t="shared" ref="D258:D321" si="9">HYPERLINK("http://geochem.nrcan.gc.ca/cdogs/content/svy/svy110001_e.htm", "11:0001")</f>
        <v>11:0001</v>
      </c>
      <c r="E258" t="s">
        <v>819</v>
      </c>
      <c r="F258" t="s">
        <v>820</v>
      </c>
      <c r="H258">
        <v>59.806636699999999</v>
      </c>
      <c r="I258">
        <v>-111.24269750000001</v>
      </c>
      <c r="J258" t="s">
        <v>46</v>
      </c>
      <c r="K258" t="s">
        <v>47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25">
      <c r="A259" t="s">
        <v>821</v>
      </c>
      <c r="B259" t="s">
        <v>807</v>
      </c>
      <c r="C259" s="1" t="str">
        <f t="shared" si="8"/>
        <v>11:0001</v>
      </c>
      <c r="D259" s="1" t="str">
        <f t="shared" si="9"/>
        <v>11:0001</v>
      </c>
      <c r="E259" t="s">
        <v>822</v>
      </c>
      <c r="F259" t="s">
        <v>823</v>
      </c>
      <c r="H259">
        <v>59.775051699999999</v>
      </c>
      <c r="I259">
        <v>-111.2447476</v>
      </c>
      <c r="J259" t="s">
        <v>46</v>
      </c>
      <c r="K259" t="s">
        <v>47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25">
      <c r="A260" t="s">
        <v>824</v>
      </c>
      <c r="B260" t="s">
        <v>810</v>
      </c>
      <c r="C260" s="1" t="str">
        <f t="shared" si="8"/>
        <v>11:0001</v>
      </c>
      <c r="D260" s="1" t="str">
        <f t="shared" si="9"/>
        <v>11:0001</v>
      </c>
      <c r="E260" t="s">
        <v>825</v>
      </c>
      <c r="F260" t="s">
        <v>826</v>
      </c>
      <c r="H260">
        <v>59.5563754</v>
      </c>
      <c r="I260">
        <v>-110.9219075</v>
      </c>
      <c r="J260" t="s">
        <v>46</v>
      </c>
      <c r="K260" t="s">
        <v>47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25">
      <c r="A261" t="s">
        <v>827</v>
      </c>
      <c r="B261" t="s">
        <v>813</v>
      </c>
      <c r="C261" s="1" t="str">
        <f t="shared" si="8"/>
        <v>11:0001</v>
      </c>
      <c r="D261" s="1" t="str">
        <f t="shared" si="9"/>
        <v>11:0001</v>
      </c>
      <c r="E261" t="s">
        <v>828</v>
      </c>
      <c r="F261" t="s">
        <v>829</v>
      </c>
      <c r="H261">
        <v>59.527929200000003</v>
      </c>
      <c r="I261">
        <v>-110.88773279999999</v>
      </c>
      <c r="J261" t="s">
        <v>46</v>
      </c>
      <c r="K261" t="s">
        <v>47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25">
      <c r="A262" t="s">
        <v>830</v>
      </c>
      <c r="B262" t="s">
        <v>816</v>
      </c>
      <c r="C262" s="1" t="str">
        <f t="shared" si="8"/>
        <v>11:0001</v>
      </c>
      <c r="D262" s="1" t="str">
        <f t="shared" si="9"/>
        <v>11:0001</v>
      </c>
      <c r="E262" t="s">
        <v>831</v>
      </c>
      <c r="F262" t="s">
        <v>832</v>
      </c>
      <c r="H262">
        <v>59.725816199999997</v>
      </c>
      <c r="I262">
        <v>-110.34761159999999</v>
      </c>
      <c r="J262" t="s">
        <v>46</v>
      </c>
      <c r="K262" t="s">
        <v>47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25">
      <c r="A263" t="s">
        <v>833</v>
      </c>
      <c r="B263" t="s">
        <v>819</v>
      </c>
      <c r="C263" s="1" t="str">
        <f t="shared" si="8"/>
        <v>11:0001</v>
      </c>
      <c r="D263" s="1" t="str">
        <f t="shared" si="9"/>
        <v>11:0001</v>
      </c>
      <c r="E263" t="s">
        <v>834</v>
      </c>
      <c r="F263" t="s">
        <v>835</v>
      </c>
      <c r="H263">
        <v>59.706005400000002</v>
      </c>
      <c r="I263">
        <v>-110.3601706</v>
      </c>
      <c r="J263" t="s">
        <v>46</v>
      </c>
      <c r="K263" t="s">
        <v>47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25">
      <c r="A264" t="s">
        <v>836</v>
      </c>
      <c r="B264" t="s">
        <v>822</v>
      </c>
      <c r="C264" s="1" t="str">
        <f t="shared" si="8"/>
        <v>11:0001</v>
      </c>
      <c r="D264" s="1" t="str">
        <f t="shared" si="9"/>
        <v>11:0001</v>
      </c>
      <c r="E264" t="s">
        <v>837</v>
      </c>
      <c r="F264" t="s">
        <v>838</v>
      </c>
      <c r="H264">
        <v>59.754852700000001</v>
      </c>
      <c r="I264">
        <v>-110.12842000000001</v>
      </c>
      <c r="J264" t="s">
        <v>46</v>
      </c>
      <c r="K264" t="s">
        <v>47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25">
      <c r="A265" t="s">
        <v>839</v>
      </c>
      <c r="B265" t="s">
        <v>825</v>
      </c>
      <c r="C265" s="1" t="str">
        <f t="shared" si="8"/>
        <v>11:0001</v>
      </c>
      <c r="D265" s="1" t="str">
        <f t="shared" si="9"/>
        <v>11:0001</v>
      </c>
      <c r="E265" t="s">
        <v>840</v>
      </c>
      <c r="F265" t="s">
        <v>841</v>
      </c>
      <c r="H265">
        <v>59.754523900000002</v>
      </c>
      <c r="I265">
        <v>-110.10488220000001</v>
      </c>
      <c r="J265" t="s">
        <v>46</v>
      </c>
      <c r="K265" t="s">
        <v>47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25">
      <c r="A266" t="s">
        <v>842</v>
      </c>
      <c r="B266" t="s">
        <v>828</v>
      </c>
      <c r="C266" s="1" t="str">
        <f t="shared" si="8"/>
        <v>11:0001</v>
      </c>
      <c r="D266" s="1" t="str">
        <f t="shared" si="9"/>
        <v>11:0001</v>
      </c>
      <c r="E266" t="s">
        <v>843</v>
      </c>
      <c r="F266" t="s">
        <v>844</v>
      </c>
      <c r="H266">
        <v>59.721571300000001</v>
      </c>
      <c r="I266">
        <v>-110.0963747</v>
      </c>
      <c r="J266" t="s">
        <v>46</v>
      </c>
      <c r="K266" t="s">
        <v>47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25">
      <c r="A267" t="s">
        <v>845</v>
      </c>
      <c r="B267" t="s">
        <v>831</v>
      </c>
      <c r="C267" s="1" t="str">
        <f t="shared" si="8"/>
        <v>11:0001</v>
      </c>
      <c r="D267" s="1" t="str">
        <f t="shared" si="9"/>
        <v>11:0001</v>
      </c>
      <c r="E267" t="s">
        <v>846</v>
      </c>
      <c r="F267" t="s">
        <v>847</v>
      </c>
      <c r="H267">
        <v>59.404569899999998</v>
      </c>
      <c r="I267">
        <v>-110.31268799999999</v>
      </c>
      <c r="J267" t="s">
        <v>46</v>
      </c>
      <c r="K267" t="s">
        <v>47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25">
      <c r="A268" t="s">
        <v>848</v>
      </c>
      <c r="B268" t="s">
        <v>834</v>
      </c>
      <c r="C268" s="1" t="str">
        <f t="shared" si="8"/>
        <v>11:0001</v>
      </c>
      <c r="D268" s="1" t="str">
        <f t="shared" si="9"/>
        <v>11:0001</v>
      </c>
      <c r="E268" t="s">
        <v>849</v>
      </c>
      <c r="F268" t="s">
        <v>850</v>
      </c>
      <c r="H268">
        <v>59.395411799999998</v>
      </c>
      <c r="I268">
        <v>-110.404438</v>
      </c>
      <c r="J268" t="s">
        <v>46</v>
      </c>
      <c r="K268" t="s">
        <v>47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25">
      <c r="A269" t="s">
        <v>851</v>
      </c>
      <c r="B269" t="s">
        <v>837</v>
      </c>
      <c r="C269" s="1" t="str">
        <f t="shared" si="8"/>
        <v>11:0001</v>
      </c>
      <c r="D269" s="1" t="str">
        <f t="shared" si="9"/>
        <v>11:0001</v>
      </c>
      <c r="E269" t="s">
        <v>852</v>
      </c>
      <c r="F269" t="s">
        <v>853</v>
      </c>
      <c r="H269">
        <v>59.397083299999998</v>
      </c>
      <c r="I269">
        <v>-110.198289</v>
      </c>
      <c r="J269" t="s">
        <v>46</v>
      </c>
      <c r="K269" t="s">
        <v>47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25">
      <c r="A270" t="s">
        <v>854</v>
      </c>
      <c r="B270" t="s">
        <v>840</v>
      </c>
      <c r="C270" s="1" t="str">
        <f t="shared" si="8"/>
        <v>11:0001</v>
      </c>
      <c r="D270" s="1" t="str">
        <f t="shared" si="9"/>
        <v>11:0001</v>
      </c>
      <c r="E270" t="s">
        <v>855</v>
      </c>
      <c r="F270" t="s">
        <v>856</v>
      </c>
      <c r="H270">
        <v>59.386766999999999</v>
      </c>
      <c r="I270">
        <v>-110.15453909999999</v>
      </c>
      <c r="J270" t="s">
        <v>46</v>
      </c>
      <c r="K270" t="s">
        <v>47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25">
      <c r="A271" t="s">
        <v>857</v>
      </c>
      <c r="B271" t="s">
        <v>843</v>
      </c>
      <c r="C271" s="1" t="str">
        <f t="shared" si="8"/>
        <v>11:0001</v>
      </c>
      <c r="D271" s="1" t="str">
        <f t="shared" si="9"/>
        <v>11:0001</v>
      </c>
      <c r="E271" t="s">
        <v>858</v>
      </c>
      <c r="F271" t="s">
        <v>859</v>
      </c>
      <c r="H271">
        <v>59.378357700000002</v>
      </c>
      <c r="I271">
        <v>-110.1951758</v>
      </c>
      <c r="J271" t="s">
        <v>46</v>
      </c>
      <c r="K271" t="s">
        <v>47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25">
      <c r="A272" t="s">
        <v>860</v>
      </c>
      <c r="B272" t="s">
        <v>846</v>
      </c>
      <c r="C272" s="1" t="str">
        <f t="shared" si="8"/>
        <v>11:0001</v>
      </c>
      <c r="D272" s="1" t="str">
        <f t="shared" si="9"/>
        <v>11:0001</v>
      </c>
      <c r="E272" t="s">
        <v>861</v>
      </c>
      <c r="F272" t="s">
        <v>862</v>
      </c>
      <c r="H272">
        <v>59.835344200000002</v>
      </c>
      <c r="I272">
        <v>-110.45434950000001</v>
      </c>
      <c r="J272" t="s">
        <v>46</v>
      </c>
      <c r="K272" t="s">
        <v>47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25">
      <c r="A273" t="s">
        <v>863</v>
      </c>
      <c r="B273" t="s">
        <v>849</v>
      </c>
      <c r="C273" s="1" t="str">
        <f t="shared" si="8"/>
        <v>11:0001</v>
      </c>
      <c r="D273" s="1" t="str">
        <f t="shared" si="9"/>
        <v>11:0001</v>
      </c>
      <c r="E273" t="s">
        <v>864</v>
      </c>
      <c r="F273" t="s">
        <v>865</v>
      </c>
      <c r="H273">
        <v>59.865105200000002</v>
      </c>
      <c r="I273">
        <v>-110.4549157</v>
      </c>
      <c r="J273" t="s">
        <v>46</v>
      </c>
      <c r="K273" t="s">
        <v>47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25">
      <c r="A274" t="s">
        <v>866</v>
      </c>
      <c r="B274" t="s">
        <v>852</v>
      </c>
      <c r="C274" s="1" t="str">
        <f t="shared" si="8"/>
        <v>11:0001</v>
      </c>
      <c r="D274" s="1" t="str">
        <f t="shared" si="9"/>
        <v>11:0001</v>
      </c>
      <c r="E274" t="s">
        <v>867</v>
      </c>
      <c r="F274" t="s">
        <v>868</v>
      </c>
      <c r="H274">
        <v>59.905032800000001</v>
      </c>
      <c r="I274">
        <v>-110.458123</v>
      </c>
      <c r="J274" t="s">
        <v>46</v>
      </c>
      <c r="K274" t="s">
        <v>47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25">
      <c r="A275" t="s">
        <v>869</v>
      </c>
      <c r="B275" t="s">
        <v>855</v>
      </c>
      <c r="C275" s="1" t="str">
        <f t="shared" si="8"/>
        <v>11:0001</v>
      </c>
      <c r="D275" s="1" t="str">
        <f t="shared" si="9"/>
        <v>11:0001</v>
      </c>
      <c r="E275" t="s">
        <v>870</v>
      </c>
      <c r="F275" t="s">
        <v>871</v>
      </c>
      <c r="H275">
        <v>59.8934487</v>
      </c>
      <c r="I275">
        <v>-110.42003130000001</v>
      </c>
      <c r="J275" t="s">
        <v>46</v>
      </c>
      <c r="K275" t="s">
        <v>47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25">
      <c r="A276" t="s">
        <v>872</v>
      </c>
      <c r="B276" t="s">
        <v>858</v>
      </c>
      <c r="C276" s="1" t="str">
        <f t="shared" si="8"/>
        <v>11:0001</v>
      </c>
      <c r="D276" s="1" t="str">
        <f t="shared" si="9"/>
        <v>11:0001</v>
      </c>
      <c r="E276" t="s">
        <v>873</v>
      </c>
      <c r="F276" t="s">
        <v>874</v>
      </c>
      <c r="H276">
        <v>59.880168099999999</v>
      </c>
      <c r="I276">
        <v>-110.4283373</v>
      </c>
      <c r="J276" t="s">
        <v>46</v>
      </c>
      <c r="K276" t="s">
        <v>47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25">
      <c r="A277" t="s">
        <v>875</v>
      </c>
      <c r="B277" t="s">
        <v>861</v>
      </c>
      <c r="C277" s="1" t="str">
        <f t="shared" si="8"/>
        <v>11:0001</v>
      </c>
      <c r="D277" s="1" t="str">
        <f t="shared" si="9"/>
        <v>11:0001</v>
      </c>
      <c r="E277" t="s">
        <v>876</v>
      </c>
      <c r="F277" t="s">
        <v>877</v>
      </c>
      <c r="H277">
        <v>59.371755700000001</v>
      </c>
      <c r="I277">
        <v>-111.1241735</v>
      </c>
      <c r="J277" t="s">
        <v>46</v>
      </c>
      <c r="K277" t="s">
        <v>47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25">
      <c r="A278" t="s">
        <v>878</v>
      </c>
      <c r="B278" t="s">
        <v>864</v>
      </c>
      <c r="C278" s="1" t="str">
        <f t="shared" si="8"/>
        <v>11:0001</v>
      </c>
      <c r="D278" s="1" t="str">
        <f t="shared" si="9"/>
        <v>11:0001</v>
      </c>
      <c r="E278" t="s">
        <v>879</v>
      </c>
      <c r="F278" t="s">
        <v>880</v>
      </c>
      <c r="H278">
        <v>59.379312400000003</v>
      </c>
      <c r="I278">
        <v>-111.3140673</v>
      </c>
      <c r="J278" t="s">
        <v>46</v>
      </c>
      <c r="K278" t="s">
        <v>47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25">
      <c r="A279" t="s">
        <v>881</v>
      </c>
      <c r="B279" t="s">
        <v>867</v>
      </c>
      <c r="C279" s="1" t="str">
        <f t="shared" si="8"/>
        <v>11:0001</v>
      </c>
      <c r="D279" s="1" t="str">
        <f t="shared" si="9"/>
        <v>11:0001</v>
      </c>
      <c r="E279" t="s">
        <v>882</v>
      </c>
      <c r="F279" t="s">
        <v>883</v>
      </c>
      <c r="H279">
        <v>59.345924500000002</v>
      </c>
      <c r="I279">
        <v>-110.8626285</v>
      </c>
      <c r="J279" t="s">
        <v>46</v>
      </c>
      <c r="K279" t="s">
        <v>47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25">
      <c r="A280" t="s">
        <v>884</v>
      </c>
      <c r="B280" t="s">
        <v>870</v>
      </c>
      <c r="C280" s="1" t="str">
        <f t="shared" si="8"/>
        <v>11:0001</v>
      </c>
      <c r="D280" s="1" t="str">
        <f t="shared" si="9"/>
        <v>11:0001</v>
      </c>
      <c r="E280" t="s">
        <v>885</v>
      </c>
      <c r="F280" t="s">
        <v>886</v>
      </c>
      <c r="H280">
        <v>59.433619399999998</v>
      </c>
      <c r="I280">
        <v>-110.0054988</v>
      </c>
      <c r="J280" t="s">
        <v>46</v>
      </c>
      <c r="K280" t="s">
        <v>47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25">
      <c r="A281" t="s">
        <v>887</v>
      </c>
      <c r="B281" t="s">
        <v>873</v>
      </c>
      <c r="C281" s="1" t="str">
        <f t="shared" si="8"/>
        <v>11:0001</v>
      </c>
      <c r="D281" s="1" t="str">
        <f t="shared" si="9"/>
        <v>11:0001</v>
      </c>
      <c r="E281" t="s">
        <v>338</v>
      </c>
      <c r="F281" t="s">
        <v>888</v>
      </c>
      <c r="H281">
        <v>59.828510899999998</v>
      </c>
      <c r="I281">
        <v>-110.1385365</v>
      </c>
      <c r="J281" t="s">
        <v>46</v>
      </c>
      <c r="K281" t="s">
        <v>47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25">
      <c r="A282" t="s">
        <v>889</v>
      </c>
      <c r="B282" t="s">
        <v>876</v>
      </c>
      <c r="C282" s="1" t="str">
        <f t="shared" si="8"/>
        <v>11:0001</v>
      </c>
      <c r="D282" s="1" t="str">
        <f t="shared" si="9"/>
        <v>11:0001</v>
      </c>
      <c r="E282" t="s">
        <v>890</v>
      </c>
      <c r="F282" t="s">
        <v>891</v>
      </c>
      <c r="H282">
        <v>59.227600899999999</v>
      </c>
      <c r="I282">
        <v>-110.8629292</v>
      </c>
      <c r="J282" t="s">
        <v>46</v>
      </c>
      <c r="K282" t="s">
        <v>47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25">
      <c r="A283" t="s">
        <v>892</v>
      </c>
      <c r="B283" t="s">
        <v>879</v>
      </c>
      <c r="C283" s="1" t="str">
        <f t="shared" si="8"/>
        <v>11:0001</v>
      </c>
      <c r="D283" s="1" t="str">
        <f t="shared" si="9"/>
        <v>11:0001</v>
      </c>
      <c r="E283" t="s">
        <v>893</v>
      </c>
      <c r="F283" t="s">
        <v>894</v>
      </c>
      <c r="H283">
        <v>59.217157100000001</v>
      </c>
      <c r="I283">
        <v>-110.88155570000001</v>
      </c>
      <c r="J283" t="s">
        <v>46</v>
      </c>
      <c r="K283" t="s">
        <v>47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25">
      <c r="A284" t="s">
        <v>895</v>
      </c>
      <c r="B284" t="s">
        <v>882</v>
      </c>
      <c r="C284" s="1" t="str">
        <f t="shared" si="8"/>
        <v>11:0001</v>
      </c>
      <c r="D284" s="1" t="str">
        <f t="shared" si="9"/>
        <v>11:0001</v>
      </c>
      <c r="E284" t="s">
        <v>896</v>
      </c>
      <c r="F284" t="s">
        <v>897</v>
      </c>
      <c r="H284">
        <v>59.456880599999998</v>
      </c>
      <c r="I284">
        <v>-110.1689483</v>
      </c>
      <c r="J284" t="s">
        <v>46</v>
      </c>
      <c r="K284" t="s">
        <v>47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25">
      <c r="A285" t="s">
        <v>898</v>
      </c>
      <c r="B285" t="s">
        <v>885</v>
      </c>
      <c r="C285" s="1" t="str">
        <f t="shared" si="8"/>
        <v>11:0001</v>
      </c>
      <c r="D285" s="1" t="str">
        <f t="shared" si="9"/>
        <v>11:0001</v>
      </c>
      <c r="E285" t="s">
        <v>899</v>
      </c>
      <c r="F285" t="s">
        <v>900</v>
      </c>
      <c r="H285">
        <v>59.472409200000001</v>
      </c>
      <c r="I285">
        <v>-110.2353858</v>
      </c>
      <c r="J285" t="s">
        <v>46</v>
      </c>
      <c r="K285" t="s">
        <v>47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25">
      <c r="A286" t="s">
        <v>901</v>
      </c>
      <c r="B286" t="s">
        <v>890</v>
      </c>
      <c r="C286" s="1" t="str">
        <f t="shared" si="8"/>
        <v>11:0001</v>
      </c>
      <c r="D286" s="1" t="str">
        <f t="shared" si="9"/>
        <v>11:0001</v>
      </c>
      <c r="E286" t="s">
        <v>902</v>
      </c>
      <c r="F286" t="s">
        <v>903</v>
      </c>
      <c r="H286">
        <v>58.949377900000002</v>
      </c>
      <c r="I286">
        <v>-110.75530329999999</v>
      </c>
      <c r="J286" t="s">
        <v>46</v>
      </c>
      <c r="K286" t="s">
        <v>47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25">
      <c r="A287" t="s">
        <v>904</v>
      </c>
      <c r="B287" t="s">
        <v>893</v>
      </c>
      <c r="C287" s="1" t="str">
        <f t="shared" si="8"/>
        <v>11:0001</v>
      </c>
      <c r="D287" s="1" t="str">
        <f t="shared" si="9"/>
        <v>11:0001</v>
      </c>
      <c r="E287" t="s">
        <v>905</v>
      </c>
      <c r="F287" t="s">
        <v>906</v>
      </c>
      <c r="H287">
        <v>58.933133599999998</v>
      </c>
      <c r="I287">
        <v>-110.79236880000001</v>
      </c>
      <c r="J287" t="s">
        <v>46</v>
      </c>
      <c r="K287" t="s">
        <v>47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25">
      <c r="A288" t="s">
        <v>907</v>
      </c>
      <c r="B288" t="s">
        <v>896</v>
      </c>
      <c r="C288" s="1" t="str">
        <f t="shared" si="8"/>
        <v>11:0001</v>
      </c>
      <c r="D288" s="1" t="str">
        <f t="shared" si="9"/>
        <v>11:0001</v>
      </c>
      <c r="E288" t="s">
        <v>908</v>
      </c>
      <c r="F288" t="s">
        <v>909</v>
      </c>
      <c r="H288">
        <v>59.002343799999998</v>
      </c>
      <c r="I288">
        <v>-110.9164293</v>
      </c>
      <c r="J288" t="s">
        <v>46</v>
      </c>
      <c r="K288" t="s">
        <v>47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25">
      <c r="A289" t="s">
        <v>910</v>
      </c>
      <c r="B289" t="s">
        <v>899</v>
      </c>
      <c r="C289" s="1" t="str">
        <f t="shared" si="8"/>
        <v>11:0001</v>
      </c>
      <c r="D289" s="1" t="str">
        <f t="shared" si="9"/>
        <v>11:0001</v>
      </c>
      <c r="E289" t="s">
        <v>911</v>
      </c>
      <c r="F289" t="s">
        <v>912</v>
      </c>
      <c r="H289">
        <v>58.941388799999999</v>
      </c>
      <c r="I289">
        <v>-110.8885836</v>
      </c>
      <c r="J289" t="s">
        <v>46</v>
      </c>
      <c r="K289" t="s">
        <v>47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25">
      <c r="A290" t="s">
        <v>913</v>
      </c>
      <c r="B290" t="s">
        <v>902</v>
      </c>
      <c r="C290" s="1" t="str">
        <f t="shared" si="8"/>
        <v>11:0001</v>
      </c>
      <c r="D290" s="1" t="str">
        <f t="shared" si="9"/>
        <v>11:0001</v>
      </c>
      <c r="E290" t="s">
        <v>914</v>
      </c>
      <c r="F290" t="s">
        <v>915</v>
      </c>
      <c r="H290">
        <v>58.9226016</v>
      </c>
      <c r="I290">
        <v>-110.8699227</v>
      </c>
      <c r="J290" t="s">
        <v>46</v>
      </c>
      <c r="K290" t="s">
        <v>47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25">
      <c r="A291" t="s">
        <v>916</v>
      </c>
      <c r="B291" t="s">
        <v>905</v>
      </c>
      <c r="C291" s="1" t="str">
        <f t="shared" si="8"/>
        <v>11:0001</v>
      </c>
      <c r="D291" s="1" t="str">
        <f t="shared" si="9"/>
        <v>11:0001</v>
      </c>
      <c r="E291" t="s">
        <v>917</v>
      </c>
      <c r="F291" t="s">
        <v>918</v>
      </c>
      <c r="H291">
        <v>58.974188099999999</v>
      </c>
      <c r="I291">
        <v>-110.98130279999999</v>
      </c>
      <c r="J291" t="s">
        <v>46</v>
      </c>
      <c r="K291" t="s">
        <v>47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25">
      <c r="A292" t="s">
        <v>919</v>
      </c>
      <c r="B292" t="s">
        <v>908</v>
      </c>
      <c r="C292" s="1" t="str">
        <f t="shared" si="8"/>
        <v>11:0001</v>
      </c>
      <c r="D292" s="1" t="str">
        <f t="shared" si="9"/>
        <v>11:0001</v>
      </c>
      <c r="E292" t="s">
        <v>920</v>
      </c>
      <c r="F292" t="s">
        <v>921</v>
      </c>
      <c r="H292">
        <v>58.970593100000002</v>
      </c>
      <c r="I292">
        <v>-111.0321732</v>
      </c>
      <c r="J292" t="s">
        <v>46</v>
      </c>
      <c r="K292" t="s">
        <v>47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25">
      <c r="A293" t="s">
        <v>922</v>
      </c>
      <c r="B293" t="s">
        <v>911</v>
      </c>
      <c r="C293" s="1" t="str">
        <f t="shared" si="8"/>
        <v>11:0001</v>
      </c>
      <c r="D293" s="1" t="str">
        <f t="shared" si="9"/>
        <v>11:0001</v>
      </c>
      <c r="E293" t="s">
        <v>923</v>
      </c>
      <c r="F293" t="s">
        <v>924</v>
      </c>
      <c r="H293">
        <v>58.952459900000001</v>
      </c>
      <c r="I293">
        <v>-111.0605582</v>
      </c>
      <c r="J293" t="s">
        <v>46</v>
      </c>
      <c r="K293" t="s">
        <v>47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25">
      <c r="A294" t="s">
        <v>925</v>
      </c>
      <c r="B294" t="s">
        <v>914</v>
      </c>
      <c r="C294" s="1" t="str">
        <f t="shared" si="8"/>
        <v>11:0001</v>
      </c>
      <c r="D294" s="1" t="str">
        <f t="shared" si="9"/>
        <v>11:0001</v>
      </c>
      <c r="E294" t="s">
        <v>926</v>
      </c>
      <c r="F294" t="s">
        <v>927</v>
      </c>
      <c r="H294">
        <v>58.945936099999997</v>
      </c>
      <c r="I294">
        <v>-111.1181217</v>
      </c>
      <c r="J294" t="s">
        <v>46</v>
      </c>
      <c r="K294" t="s">
        <v>47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25">
      <c r="A295" t="s">
        <v>928</v>
      </c>
      <c r="B295" t="s">
        <v>917</v>
      </c>
      <c r="C295" s="1" t="str">
        <f t="shared" si="8"/>
        <v>11:0001</v>
      </c>
      <c r="D295" s="1" t="str">
        <f t="shared" si="9"/>
        <v>11:0001</v>
      </c>
      <c r="E295" t="s">
        <v>929</v>
      </c>
      <c r="F295" t="s">
        <v>930</v>
      </c>
      <c r="H295">
        <v>59.238653800000002</v>
      </c>
      <c r="I295">
        <v>-111.25237420000001</v>
      </c>
      <c r="J295" t="s">
        <v>46</v>
      </c>
      <c r="K295" t="s">
        <v>47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25">
      <c r="A296" t="s">
        <v>931</v>
      </c>
      <c r="B296" t="s">
        <v>920</v>
      </c>
      <c r="C296" s="1" t="str">
        <f t="shared" si="8"/>
        <v>11:0001</v>
      </c>
      <c r="D296" s="1" t="str">
        <f t="shared" si="9"/>
        <v>11:0001</v>
      </c>
      <c r="E296" t="s">
        <v>932</v>
      </c>
      <c r="F296" t="s">
        <v>933</v>
      </c>
      <c r="H296">
        <v>59.246614399999999</v>
      </c>
      <c r="I296">
        <v>-111.2096566</v>
      </c>
      <c r="J296" t="s">
        <v>46</v>
      </c>
      <c r="K296" t="s">
        <v>47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25">
      <c r="A297" t="s">
        <v>934</v>
      </c>
      <c r="B297" t="s">
        <v>923</v>
      </c>
      <c r="C297" s="1" t="str">
        <f t="shared" si="8"/>
        <v>11:0001</v>
      </c>
      <c r="D297" s="1" t="str">
        <f t="shared" si="9"/>
        <v>11:0001</v>
      </c>
      <c r="E297" t="s">
        <v>935</v>
      </c>
      <c r="F297" t="s">
        <v>936</v>
      </c>
      <c r="H297">
        <v>59.261059400000001</v>
      </c>
      <c r="I297">
        <v>-111.2571351</v>
      </c>
      <c r="J297" t="s">
        <v>46</v>
      </c>
      <c r="K297" t="s">
        <v>47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25">
      <c r="A298" t="s">
        <v>937</v>
      </c>
      <c r="B298" t="s">
        <v>926</v>
      </c>
      <c r="C298" s="1" t="str">
        <f t="shared" si="8"/>
        <v>11:0001</v>
      </c>
      <c r="D298" s="1" t="str">
        <f t="shared" si="9"/>
        <v>11:0001</v>
      </c>
      <c r="E298" t="s">
        <v>938</v>
      </c>
      <c r="F298" t="s">
        <v>939</v>
      </c>
      <c r="H298">
        <v>59.242174300000002</v>
      </c>
      <c r="I298">
        <v>-111.3028139</v>
      </c>
      <c r="J298" t="s">
        <v>46</v>
      </c>
      <c r="K298" t="s">
        <v>47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25">
      <c r="A299" t="s">
        <v>940</v>
      </c>
      <c r="B299" t="s">
        <v>929</v>
      </c>
      <c r="C299" s="1" t="str">
        <f t="shared" si="8"/>
        <v>11:0001</v>
      </c>
      <c r="D299" s="1" t="str">
        <f t="shared" si="9"/>
        <v>11:0001</v>
      </c>
      <c r="E299" t="s">
        <v>941</v>
      </c>
      <c r="F299" t="s">
        <v>942</v>
      </c>
      <c r="H299">
        <v>59.257587299999997</v>
      </c>
      <c r="I299">
        <v>-110.6549605</v>
      </c>
      <c r="J299" t="s">
        <v>46</v>
      </c>
      <c r="K299" t="s">
        <v>47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25">
      <c r="A300" t="s">
        <v>943</v>
      </c>
      <c r="B300" t="s">
        <v>932</v>
      </c>
      <c r="C300" s="1" t="str">
        <f t="shared" si="8"/>
        <v>11:0001</v>
      </c>
      <c r="D300" s="1" t="str">
        <f t="shared" si="9"/>
        <v>11:0001</v>
      </c>
      <c r="E300" t="s">
        <v>944</v>
      </c>
      <c r="F300" t="s">
        <v>945</v>
      </c>
      <c r="H300">
        <v>59.250934899999997</v>
      </c>
      <c r="I300">
        <v>-110.5603108</v>
      </c>
      <c r="J300" t="s">
        <v>46</v>
      </c>
      <c r="K300" t="s">
        <v>47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25">
      <c r="A301" t="s">
        <v>946</v>
      </c>
      <c r="B301" t="s">
        <v>935</v>
      </c>
      <c r="C301" s="1" t="str">
        <f t="shared" si="8"/>
        <v>11:0001</v>
      </c>
      <c r="D301" s="1" t="str">
        <f t="shared" si="9"/>
        <v>11:0001</v>
      </c>
      <c r="E301" t="s">
        <v>947</v>
      </c>
      <c r="F301" t="s">
        <v>948</v>
      </c>
      <c r="H301">
        <v>59.136317300000002</v>
      </c>
      <c r="I301">
        <v>-110.6391605</v>
      </c>
      <c r="J301" t="s">
        <v>46</v>
      </c>
      <c r="K301" t="s">
        <v>47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25">
      <c r="A302" t="s">
        <v>949</v>
      </c>
      <c r="B302" t="s">
        <v>938</v>
      </c>
      <c r="C302" s="1" t="str">
        <f t="shared" si="8"/>
        <v>11:0001</v>
      </c>
      <c r="D302" s="1" t="str">
        <f t="shared" si="9"/>
        <v>11:0001</v>
      </c>
      <c r="E302" t="s">
        <v>950</v>
      </c>
      <c r="F302" t="s">
        <v>951</v>
      </c>
      <c r="H302">
        <v>59.144157800000002</v>
      </c>
      <c r="I302">
        <v>-110.5937198</v>
      </c>
      <c r="J302" t="s">
        <v>46</v>
      </c>
      <c r="K302" t="s">
        <v>47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25">
      <c r="A303" t="s">
        <v>952</v>
      </c>
      <c r="B303" t="s">
        <v>941</v>
      </c>
      <c r="C303" s="1" t="str">
        <f t="shared" si="8"/>
        <v>11:0001</v>
      </c>
      <c r="D303" s="1" t="str">
        <f t="shared" si="9"/>
        <v>11:0001</v>
      </c>
      <c r="E303" t="s">
        <v>953</v>
      </c>
      <c r="F303" t="s">
        <v>954</v>
      </c>
      <c r="H303">
        <v>59.319715500000001</v>
      </c>
      <c r="I303">
        <v>-110.5420295</v>
      </c>
      <c r="J303" t="s">
        <v>46</v>
      </c>
      <c r="K303" t="s">
        <v>47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25">
      <c r="A304" t="s">
        <v>955</v>
      </c>
      <c r="B304" t="s">
        <v>944</v>
      </c>
      <c r="C304" s="1" t="str">
        <f t="shared" si="8"/>
        <v>11:0001</v>
      </c>
      <c r="D304" s="1" t="str">
        <f t="shared" si="9"/>
        <v>11:0001</v>
      </c>
      <c r="E304" t="s">
        <v>956</v>
      </c>
      <c r="F304" t="s">
        <v>957</v>
      </c>
      <c r="H304">
        <v>59.301738999999998</v>
      </c>
      <c r="I304">
        <v>-110.5884185</v>
      </c>
      <c r="J304" t="s">
        <v>46</v>
      </c>
      <c r="K304" t="s">
        <v>47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25">
      <c r="A305" t="s">
        <v>958</v>
      </c>
      <c r="B305" t="s">
        <v>947</v>
      </c>
      <c r="C305" s="1" t="str">
        <f t="shared" si="8"/>
        <v>11:0001</v>
      </c>
      <c r="D305" s="1" t="str">
        <f t="shared" si="9"/>
        <v>11:0001</v>
      </c>
      <c r="E305" t="s">
        <v>959</v>
      </c>
      <c r="F305" t="s">
        <v>960</v>
      </c>
      <c r="H305">
        <v>58.908561200000001</v>
      </c>
      <c r="I305">
        <v>-110.8217674</v>
      </c>
      <c r="J305" t="s">
        <v>46</v>
      </c>
      <c r="K305" t="s">
        <v>47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25">
      <c r="A306" t="s">
        <v>961</v>
      </c>
      <c r="B306" t="s">
        <v>950</v>
      </c>
      <c r="C306" s="1" t="str">
        <f t="shared" si="8"/>
        <v>11:0001</v>
      </c>
      <c r="D306" s="1" t="str">
        <f t="shared" si="9"/>
        <v>11:0001</v>
      </c>
      <c r="E306" t="s">
        <v>962</v>
      </c>
      <c r="F306" t="s">
        <v>963</v>
      </c>
      <c r="H306">
        <v>58.815342000000001</v>
      </c>
      <c r="I306">
        <v>-110.96739940000001</v>
      </c>
      <c r="J306" t="s">
        <v>46</v>
      </c>
      <c r="K306" t="s">
        <v>47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25">
      <c r="A307" t="s">
        <v>964</v>
      </c>
      <c r="B307" t="s">
        <v>953</v>
      </c>
      <c r="C307" s="1" t="str">
        <f t="shared" si="8"/>
        <v>11:0001</v>
      </c>
      <c r="D307" s="1" t="str">
        <f t="shared" si="9"/>
        <v>11:0001</v>
      </c>
      <c r="E307" t="s">
        <v>965</v>
      </c>
      <c r="F307" t="s">
        <v>966</v>
      </c>
      <c r="H307">
        <v>59.065028900000001</v>
      </c>
      <c r="I307">
        <v>-111.2458153</v>
      </c>
      <c r="J307" t="s">
        <v>46</v>
      </c>
      <c r="K307" t="s">
        <v>47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25">
      <c r="A308" t="s">
        <v>967</v>
      </c>
      <c r="B308" t="s">
        <v>956</v>
      </c>
      <c r="C308" s="1" t="str">
        <f t="shared" si="8"/>
        <v>11:0001</v>
      </c>
      <c r="D308" s="1" t="str">
        <f t="shared" si="9"/>
        <v>11:0001</v>
      </c>
      <c r="E308" t="s">
        <v>968</v>
      </c>
      <c r="F308" t="s">
        <v>969</v>
      </c>
      <c r="H308">
        <v>59.044803100000003</v>
      </c>
      <c r="I308">
        <v>-111.2053937</v>
      </c>
      <c r="J308" t="s">
        <v>46</v>
      </c>
      <c r="K308" t="s">
        <v>47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25">
      <c r="A309" t="s">
        <v>970</v>
      </c>
      <c r="B309" t="s">
        <v>959</v>
      </c>
      <c r="C309" s="1" t="str">
        <f t="shared" si="8"/>
        <v>11:0001</v>
      </c>
      <c r="D309" s="1" t="str">
        <f t="shared" si="9"/>
        <v>11:0001</v>
      </c>
      <c r="E309" t="s">
        <v>971</v>
      </c>
      <c r="F309" t="s">
        <v>972</v>
      </c>
      <c r="H309">
        <v>59.015574899999997</v>
      </c>
      <c r="I309">
        <v>-111.292288</v>
      </c>
      <c r="J309" t="s">
        <v>46</v>
      </c>
      <c r="K309" t="s">
        <v>47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25">
      <c r="A310" t="s">
        <v>973</v>
      </c>
      <c r="B310" t="s">
        <v>962</v>
      </c>
      <c r="C310" s="1" t="str">
        <f t="shared" si="8"/>
        <v>11:0001</v>
      </c>
      <c r="D310" s="1" t="str">
        <f t="shared" si="9"/>
        <v>11:0001</v>
      </c>
      <c r="E310" t="s">
        <v>974</v>
      </c>
      <c r="F310" t="s">
        <v>975</v>
      </c>
      <c r="H310">
        <v>58.844958200000001</v>
      </c>
      <c r="I310">
        <v>-110.9065679</v>
      </c>
      <c r="J310" t="s">
        <v>46</v>
      </c>
      <c r="K310" t="s">
        <v>47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25">
      <c r="A311" t="s">
        <v>976</v>
      </c>
      <c r="B311" t="s">
        <v>965</v>
      </c>
      <c r="C311" s="1" t="str">
        <f t="shared" si="8"/>
        <v>11:0001</v>
      </c>
      <c r="D311" s="1" t="str">
        <f t="shared" si="9"/>
        <v>11:0001</v>
      </c>
      <c r="E311" t="s">
        <v>977</v>
      </c>
      <c r="F311" t="s">
        <v>978</v>
      </c>
      <c r="H311">
        <v>59.061413100000003</v>
      </c>
      <c r="I311">
        <v>-110.8157801</v>
      </c>
      <c r="J311" t="s">
        <v>46</v>
      </c>
      <c r="K311" t="s">
        <v>47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25">
      <c r="A312" t="s">
        <v>979</v>
      </c>
      <c r="B312" t="s">
        <v>968</v>
      </c>
      <c r="C312" s="1" t="str">
        <f t="shared" si="8"/>
        <v>11:0001</v>
      </c>
      <c r="D312" s="1" t="str">
        <f t="shared" si="9"/>
        <v>11:0001</v>
      </c>
      <c r="E312" t="s">
        <v>980</v>
      </c>
      <c r="F312" t="s">
        <v>981</v>
      </c>
      <c r="J312" t="s">
        <v>46</v>
      </c>
      <c r="K312" t="s">
        <v>47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25">
      <c r="A313" t="s">
        <v>982</v>
      </c>
      <c r="B313" t="s">
        <v>971</v>
      </c>
      <c r="C313" s="1" t="str">
        <f t="shared" si="8"/>
        <v>11:0001</v>
      </c>
      <c r="D313" s="1" t="str">
        <f t="shared" si="9"/>
        <v>11:0001</v>
      </c>
      <c r="E313" t="s">
        <v>983</v>
      </c>
      <c r="F313" t="s">
        <v>984</v>
      </c>
      <c r="J313" t="s">
        <v>46</v>
      </c>
      <c r="K313" t="s">
        <v>47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25">
      <c r="A314" t="s">
        <v>985</v>
      </c>
      <c r="B314" t="s">
        <v>974</v>
      </c>
      <c r="C314" s="1" t="str">
        <f t="shared" si="8"/>
        <v>11:0001</v>
      </c>
      <c r="D314" s="1" t="str">
        <f t="shared" si="9"/>
        <v>11:0001</v>
      </c>
      <c r="E314" t="s">
        <v>986</v>
      </c>
      <c r="F314" t="s">
        <v>987</v>
      </c>
      <c r="J314" t="s">
        <v>46</v>
      </c>
      <c r="K314" t="s">
        <v>47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25">
      <c r="A315" t="s">
        <v>988</v>
      </c>
      <c r="B315" t="s">
        <v>977</v>
      </c>
      <c r="C315" s="1" t="str">
        <f t="shared" si="8"/>
        <v>11:0001</v>
      </c>
      <c r="D315" s="1" t="str">
        <f t="shared" si="9"/>
        <v>11:0001</v>
      </c>
      <c r="E315" t="s">
        <v>989</v>
      </c>
      <c r="F315" t="s">
        <v>990</v>
      </c>
      <c r="H315">
        <v>59.026923199999999</v>
      </c>
      <c r="I315">
        <v>-110.6654781</v>
      </c>
      <c r="J315" t="s">
        <v>46</v>
      </c>
      <c r="K315" t="s">
        <v>47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25">
      <c r="A316" t="s">
        <v>991</v>
      </c>
      <c r="B316" t="s">
        <v>980</v>
      </c>
      <c r="C316" s="1" t="str">
        <f t="shared" si="8"/>
        <v>11:0001</v>
      </c>
      <c r="D316" s="1" t="str">
        <f t="shared" si="9"/>
        <v>11:0001</v>
      </c>
      <c r="E316" t="s">
        <v>992</v>
      </c>
      <c r="F316" t="s">
        <v>993</v>
      </c>
      <c r="H316">
        <v>59.006607000000002</v>
      </c>
      <c r="I316">
        <v>-110.7093897</v>
      </c>
      <c r="J316" t="s">
        <v>46</v>
      </c>
      <c r="K316" t="s">
        <v>47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25">
      <c r="A317" t="s">
        <v>994</v>
      </c>
      <c r="B317" t="s">
        <v>983</v>
      </c>
      <c r="C317" s="1" t="str">
        <f t="shared" si="8"/>
        <v>11:0001</v>
      </c>
      <c r="D317" s="1" t="str">
        <f t="shared" si="9"/>
        <v>11:0001</v>
      </c>
      <c r="E317" t="s">
        <v>995</v>
      </c>
      <c r="F317" t="s">
        <v>996</v>
      </c>
      <c r="H317">
        <v>59.000048499999998</v>
      </c>
      <c r="I317">
        <v>-110.7759179</v>
      </c>
      <c r="J317" t="s">
        <v>46</v>
      </c>
      <c r="K317" t="s">
        <v>47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25">
      <c r="A318" t="s">
        <v>997</v>
      </c>
      <c r="B318" t="s">
        <v>986</v>
      </c>
      <c r="C318" s="1" t="str">
        <f t="shared" si="8"/>
        <v>11:0001</v>
      </c>
      <c r="D318" s="1" t="str">
        <f t="shared" si="9"/>
        <v>11:0001</v>
      </c>
      <c r="E318" t="s">
        <v>998</v>
      </c>
      <c r="F318" t="s">
        <v>999</v>
      </c>
      <c r="H318">
        <v>58.988008800000003</v>
      </c>
      <c r="I318">
        <v>-110.8181905</v>
      </c>
      <c r="J318" t="s">
        <v>46</v>
      </c>
      <c r="K318" t="s">
        <v>47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25">
      <c r="A319" t="s">
        <v>1000</v>
      </c>
      <c r="B319" t="s">
        <v>989</v>
      </c>
      <c r="C319" s="1" t="str">
        <f t="shared" si="8"/>
        <v>11:0001</v>
      </c>
      <c r="D319" s="1" t="str">
        <f t="shared" si="9"/>
        <v>11:0001</v>
      </c>
      <c r="E319" t="s">
        <v>1001</v>
      </c>
      <c r="F319" t="s">
        <v>1002</v>
      </c>
      <c r="H319">
        <v>58.798100699999999</v>
      </c>
      <c r="I319">
        <v>-111.168408</v>
      </c>
      <c r="J319" t="s">
        <v>46</v>
      </c>
      <c r="K319" t="s">
        <v>47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25">
      <c r="A320" t="s">
        <v>1003</v>
      </c>
      <c r="B320" t="s">
        <v>992</v>
      </c>
      <c r="C320" s="1" t="str">
        <f t="shared" si="8"/>
        <v>11:0001</v>
      </c>
      <c r="D320" s="1" t="str">
        <f t="shared" si="9"/>
        <v>11:0001</v>
      </c>
      <c r="E320" t="s">
        <v>1004</v>
      </c>
      <c r="F320" t="s">
        <v>1005</v>
      </c>
      <c r="H320">
        <v>59.120008900000002</v>
      </c>
      <c r="I320">
        <v>-110.5823554</v>
      </c>
      <c r="J320" t="s">
        <v>46</v>
      </c>
      <c r="K320" t="s">
        <v>47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25">
      <c r="A321" t="s">
        <v>1006</v>
      </c>
      <c r="B321" t="s">
        <v>995</v>
      </c>
      <c r="C321" s="1" t="str">
        <f t="shared" si="8"/>
        <v>11:0001</v>
      </c>
      <c r="D321" s="1" t="str">
        <f t="shared" si="9"/>
        <v>11:0001</v>
      </c>
      <c r="E321" t="s">
        <v>1007</v>
      </c>
      <c r="F321" t="s">
        <v>1008</v>
      </c>
      <c r="H321">
        <v>59.159451400000002</v>
      </c>
      <c r="I321">
        <v>-110.5605058</v>
      </c>
      <c r="J321" t="s">
        <v>46</v>
      </c>
      <c r="K321" t="s">
        <v>47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25">
      <c r="A322" t="s">
        <v>1009</v>
      </c>
      <c r="B322" t="s">
        <v>998</v>
      </c>
      <c r="C322" s="1" t="str">
        <f t="shared" ref="C322:C328" si="10">HYPERLINK("http://geochem.nrcan.gc.ca/cdogs/content/bdl/bdl110001_e.htm", "11:0001")</f>
        <v>11:0001</v>
      </c>
      <c r="D322" s="1" t="str">
        <f t="shared" ref="D322:D385" si="11">HYPERLINK("http://geochem.nrcan.gc.ca/cdogs/content/svy/svy110001_e.htm", "11:0001")</f>
        <v>11:0001</v>
      </c>
      <c r="E322" t="s">
        <v>1010</v>
      </c>
      <c r="F322" t="s">
        <v>1011</v>
      </c>
      <c r="H322">
        <v>59.238494799999998</v>
      </c>
      <c r="I322">
        <v>-110.2716696</v>
      </c>
      <c r="J322" t="s">
        <v>46</v>
      </c>
      <c r="K322" t="s">
        <v>47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25">
      <c r="A323" t="s">
        <v>1012</v>
      </c>
      <c r="B323" t="s">
        <v>1001</v>
      </c>
      <c r="C323" s="1" t="str">
        <f t="shared" si="10"/>
        <v>11:0001</v>
      </c>
      <c r="D323" s="1" t="str">
        <f t="shared" si="11"/>
        <v>11:0001</v>
      </c>
      <c r="E323" t="s">
        <v>1013</v>
      </c>
      <c r="F323" t="s">
        <v>1014</v>
      </c>
      <c r="H323">
        <v>58.847491699999999</v>
      </c>
      <c r="I323">
        <v>-111.06210780000001</v>
      </c>
      <c r="J323" t="s">
        <v>46</v>
      </c>
      <c r="K323" t="s">
        <v>47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25">
      <c r="A324" t="s">
        <v>1015</v>
      </c>
      <c r="B324" t="s">
        <v>1004</v>
      </c>
      <c r="C324" s="1" t="str">
        <f t="shared" si="10"/>
        <v>11:0001</v>
      </c>
      <c r="D324" s="1" t="str">
        <f t="shared" si="11"/>
        <v>11:0001</v>
      </c>
      <c r="E324" t="s">
        <v>1016</v>
      </c>
      <c r="F324" t="s">
        <v>1017</v>
      </c>
      <c r="H324">
        <v>58.923260800000001</v>
      </c>
      <c r="I324">
        <v>-111.9865616</v>
      </c>
      <c r="J324" t="s">
        <v>46</v>
      </c>
      <c r="K324" t="s">
        <v>47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25">
      <c r="A325" t="s">
        <v>1018</v>
      </c>
      <c r="B325" t="s">
        <v>1007</v>
      </c>
      <c r="C325" s="1" t="str">
        <f t="shared" si="10"/>
        <v>11:0001</v>
      </c>
      <c r="D325" s="1" t="str">
        <f t="shared" si="11"/>
        <v>11:0001</v>
      </c>
      <c r="E325" t="s">
        <v>1019</v>
      </c>
      <c r="F325" t="s">
        <v>1020</v>
      </c>
      <c r="H325">
        <v>58.8741208</v>
      </c>
      <c r="I325">
        <v>-110.90902130000001</v>
      </c>
      <c r="J325" t="s">
        <v>46</v>
      </c>
      <c r="K325" t="s">
        <v>47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25">
      <c r="A326" t="s">
        <v>1021</v>
      </c>
      <c r="B326" t="s">
        <v>1010</v>
      </c>
      <c r="C326" s="1" t="str">
        <f t="shared" si="10"/>
        <v>11:0001</v>
      </c>
      <c r="D326" s="1" t="str">
        <f t="shared" si="11"/>
        <v>11:0001</v>
      </c>
      <c r="E326" t="s">
        <v>1022</v>
      </c>
      <c r="F326" t="s">
        <v>1023</v>
      </c>
      <c r="H326">
        <v>58.909196100000003</v>
      </c>
      <c r="I326">
        <v>-110.9524682</v>
      </c>
      <c r="J326" t="s">
        <v>46</v>
      </c>
      <c r="K326" t="s">
        <v>47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25">
      <c r="A327" t="s">
        <v>1024</v>
      </c>
      <c r="B327" t="s">
        <v>1013</v>
      </c>
      <c r="C327" s="1" t="str">
        <f t="shared" si="10"/>
        <v>11:0001</v>
      </c>
      <c r="D327" s="1" t="str">
        <f t="shared" si="11"/>
        <v>11:0001</v>
      </c>
      <c r="E327" t="s">
        <v>1025</v>
      </c>
      <c r="F327" t="s">
        <v>1026</v>
      </c>
      <c r="H327">
        <v>59.530362400000001</v>
      </c>
      <c r="I327">
        <v>-111.4784499</v>
      </c>
      <c r="J327" t="s">
        <v>46</v>
      </c>
      <c r="K327" t="s">
        <v>47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25">
      <c r="A328" t="s">
        <v>1027</v>
      </c>
      <c r="B328" t="s">
        <v>1016</v>
      </c>
      <c r="C328" s="1" t="str">
        <f t="shared" si="10"/>
        <v>11:0001</v>
      </c>
      <c r="D328" s="1" t="str">
        <f t="shared" si="11"/>
        <v>11:0001</v>
      </c>
      <c r="E328" t="s">
        <v>1028</v>
      </c>
      <c r="F328" t="s">
        <v>1029</v>
      </c>
      <c r="H328">
        <v>59.817863699999997</v>
      </c>
      <c r="I328">
        <v>-111.9633455</v>
      </c>
      <c r="J328" t="s">
        <v>46</v>
      </c>
      <c r="K328" t="s">
        <v>47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25">
      <c r="A329" t="s">
        <v>43</v>
      </c>
      <c r="B329" t="s">
        <v>1030</v>
      </c>
      <c r="C329" s="1" t="str">
        <f t="shared" ref="C329:C392" si="12">HYPERLINK("http://geochem.nrcan.gc.ca/cdogs/content/bdl/bdl110002_e.htm", "11:0002")</f>
        <v>11:0002</v>
      </c>
      <c r="D329" s="1" t="str">
        <f t="shared" si="11"/>
        <v>11:0001</v>
      </c>
      <c r="E329" t="s">
        <v>44</v>
      </c>
      <c r="F329" t="s">
        <v>1031</v>
      </c>
      <c r="H329">
        <v>59.967968599999999</v>
      </c>
      <c r="I329">
        <v>-111.8614998</v>
      </c>
      <c r="J329" t="s">
        <v>46</v>
      </c>
      <c r="K329" t="s">
        <v>1032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25">
      <c r="A330" t="s">
        <v>48</v>
      </c>
      <c r="B330" t="s">
        <v>1033</v>
      </c>
      <c r="C330" s="1" t="str">
        <f t="shared" si="12"/>
        <v>11:0002</v>
      </c>
      <c r="D330" s="1" t="str">
        <f t="shared" si="11"/>
        <v>11:0001</v>
      </c>
      <c r="E330" t="s">
        <v>49</v>
      </c>
      <c r="F330" t="s">
        <v>1034</v>
      </c>
      <c r="H330">
        <v>59.863988300000003</v>
      </c>
      <c r="I330">
        <v>-111.9007714</v>
      </c>
      <c r="J330" t="s">
        <v>46</v>
      </c>
      <c r="K330" t="s">
        <v>1032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25">
      <c r="A331" t="s">
        <v>51</v>
      </c>
      <c r="B331" t="s">
        <v>1035</v>
      </c>
      <c r="C331" s="1" t="str">
        <f t="shared" si="12"/>
        <v>11:0002</v>
      </c>
      <c r="D331" s="1" t="str">
        <f t="shared" si="11"/>
        <v>11:0001</v>
      </c>
      <c r="E331" t="s">
        <v>52</v>
      </c>
      <c r="F331" t="s">
        <v>1036</v>
      </c>
      <c r="H331">
        <v>59.819089699999999</v>
      </c>
      <c r="I331">
        <v>-111.9639337</v>
      </c>
      <c r="J331" t="s">
        <v>46</v>
      </c>
      <c r="K331" t="s">
        <v>1032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25">
      <c r="A332" t="s">
        <v>54</v>
      </c>
      <c r="B332" t="s">
        <v>1037</v>
      </c>
      <c r="C332" s="1" t="str">
        <f t="shared" si="12"/>
        <v>11:0002</v>
      </c>
      <c r="D332" s="1" t="str">
        <f t="shared" si="11"/>
        <v>11:0001</v>
      </c>
      <c r="E332" t="s">
        <v>55</v>
      </c>
      <c r="F332" t="s">
        <v>1038</v>
      </c>
      <c r="H332">
        <v>59.8164309</v>
      </c>
      <c r="I332">
        <v>-111.9713459</v>
      </c>
      <c r="J332" t="s">
        <v>46</v>
      </c>
      <c r="K332" t="s">
        <v>1032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25">
      <c r="A333" t="s">
        <v>57</v>
      </c>
      <c r="B333" t="s">
        <v>1039</v>
      </c>
      <c r="C333" s="1" t="str">
        <f t="shared" si="12"/>
        <v>11:0002</v>
      </c>
      <c r="D333" s="1" t="str">
        <f t="shared" si="11"/>
        <v>11:0001</v>
      </c>
      <c r="E333" t="s">
        <v>58</v>
      </c>
      <c r="F333" t="s">
        <v>1040</v>
      </c>
      <c r="H333">
        <v>59.972575399999997</v>
      </c>
      <c r="I333">
        <v>-111.00716540000001</v>
      </c>
      <c r="J333" t="s">
        <v>46</v>
      </c>
      <c r="K333" t="s">
        <v>1032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25">
      <c r="A334" t="s">
        <v>60</v>
      </c>
      <c r="B334" t="s">
        <v>1041</v>
      </c>
      <c r="C334" s="1" t="str">
        <f t="shared" si="12"/>
        <v>11:0002</v>
      </c>
      <c r="D334" s="1" t="str">
        <f t="shared" si="11"/>
        <v>11:0001</v>
      </c>
      <c r="E334" t="s">
        <v>61</v>
      </c>
      <c r="F334" t="s">
        <v>1042</v>
      </c>
      <c r="H334">
        <v>59.999061099999999</v>
      </c>
      <c r="I334">
        <v>-110.9702398</v>
      </c>
      <c r="J334" t="s">
        <v>46</v>
      </c>
      <c r="K334" t="s">
        <v>1032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25">
      <c r="A335" t="s">
        <v>63</v>
      </c>
      <c r="B335" t="s">
        <v>1043</v>
      </c>
      <c r="C335" s="1" t="str">
        <f t="shared" si="12"/>
        <v>11:0002</v>
      </c>
      <c r="D335" s="1" t="str">
        <f t="shared" si="11"/>
        <v>11:0001</v>
      </c>
      <c r="E335" t="s">
        <v>64</v>
      </c>
      <c r="F335" t="s">
        <v>1044</v>
      </c>
      <c r="H335">
        <v>59.997175400000003</v>
      </c>
      <c r="I335">
        <v>-110.9702415</v>
      </c>
      <c r="J335" t="s">
        <v>46</v>
      </c>
      <c r="K335" t="s">
        <v>1032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25">
      <c r="A336" t="s">
        <v>66</v>
      </c>
      <c r="B336" t="s">
        <v>1045</v>
      </c>
      <c r="C336" s="1" t="str">
        <f t="shared" si="12"/>
        <v>11:0002</v>
      </c>
      <c r="D336" s="1" t="str">
        <f t="shared" si="11"/>
        <v>11:0001</v>
      </c>
      <c r="E336" t="s">
        <v>67</v>
      </c>
      <c r="F336" t="s">
        <v>1046</v>
      </c>
      <c r="H336">
        <v>59.989185300000003</v>
      </c>
      <c r="I336">
        <v>-110.9772385</v>
      </c>
      <c r="J336" t="s">
        <v>46</v>
      </c>
      <c r="K336" t="s">
        <v>1032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25">
      <c r="A337" t="s">
        <v>69</v>
      </c>
      <c r="B337" t="s">
        <v>1047</v>
      </c>
      <c r="C337" s="1" t="str">
        <f t="shared" si="12"/>
        <v>11:0002</v>
      </c>
      <c r="D337" s="1" t="str">
        <f t="shared" si="11"/>
        <v>11:0001</v>
      </c>
      <c r="E337" t="s">
        <v>70</v>
      </c>
      <c r="F337" t="s">
        <v>1048</v>
      </c>
      <c r="H337">
        <v>59.990980499999999</v>
      </c>
      <c r="I337">
        <v>-110.974011</v>
      </c>
      <c r="J337" t="s">
        <v>46</v>
      </c>
      <c r="K337" t="s">
        <v>1032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25">
      <c r="A338" t="s">
        <v>72</v>
      </c>
      <c r="B338" t="s">
        <v>1049</v>
      </c>
      <c r="C338" s="1" t="str">
        <f t="shared" si="12"/>
        <v>11:0002</v>
      </c>
      <c r="D338" s="1" t="str">
        <f t="shared" si="11"/>
        <v>11:0001</v>
      </c>
      <c r="E338" t="s">
        <v>73</v>
      </c>
      <c r="F338" t="s">
        <v>1050</v>
      </c>
      <c r="H338">
        <v>59.975986499999998</v>
      </c>
      <c r="I338">
        <v>-110.9822638</v>
      </c>
      <c r="J338" t="s">
        <v>46</v>
      </c>
      <c r="K338" t="s">
        <v>1032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25">
      <c r="A339" t="s">
        <v>75</v>
      </c>
      <c r="B339" t="s">
        <v>1051</v>
      </c>
      <c r="C339" s="1" t="str">
        <f t="shared" si="12"/>
        <v>11:0002</v>
      </c>
      <c r="D339" s="1" t="str">
        <f t="shared" si="11"/>
        <v>11:0001</v>
      </c>
      <c r="E339" t="s">
        <v>76</v>
      </c>
      <c r="F339" t="s">
        <v>1052</v>
      </c>
      <c r="H339">
        <v>59.973922299999998</v>
      </c>
      <c r="I339">
        <v>-110.9942674</v>
      </c>
      <c r="J339" t="s">
        <v>46</v>
      </c>
      <c r="K339" t="s">
        <v>1032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25">
      <c r="A340" t="s">
        <v>78</v>
      </c>
      <c r="B340" t="s">
        <v>1053</v>
      </c>
      <c r="C340" s="1" t="str">
        <f t="shared" si="12"/>
        <v>11:0002</v>
      </c>
      <c r="D340" s="1" t="str">
        <f t="shared" si="11"/>
        <v>11:0001</v>
      </c>
      <c r="E340" t="s">
        <v>79</v>
      </c>
      <c r="F340" t="s">
        <v>1054</v>
      </c>
      <c r="H340">
        <v>59.974371300000001</v>
      </c>
      <c r="I340">
        <v>-110.99408819999999</v>
      </c>
      <c r="J340" t="s">
        <v>46</v>
      </c>
      <c r="K340" t="s">
        <v>1032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25">
      <c r="A341" t="s">
        <v>81</v>
      </c>
      <c r="B341" t="s">
        <v>1055</v>
      </c>
      <c r="C341" s="1" t="str">
        <f t="shared" si="12"/>
        <v>11:0002</v>
      </c>
      <c r="D341" s="1" t="str">
        <f t="shared" si="11"/>
        <v>11:0001</v>
      </c>
      <c r="E341" t="s">
        <v>82</v>
      </c>
      <c r="F341" t="s">
        <v>1056</v>
      </c>
      <c r="H341">
        <v>59.950572700000002</v>
      </c>
      <c r="I341">
        <v>-111.0306118</v>
      </c>
      <c r="J341" t="s">
        <v>46</v>
      </c>
      <c r="K341" t="s">
        <v>1032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25">
      <c r="A342" t="s">
        <v>84</v>
      </c>
      <c r="B342" t="s">
        <v>1057</v>
      </c>
      <c r="C342" s="1" t="str">
        <f t="shared" si="12"/>
        <v>11:0002</v>
      </c>
      <c r="D342" s="1" t="str">
        <f t="shared" si="11"/>
        <v>11:0001</v>
      </c>
      <c r="E342" t="s">
        <v>85</v>
      </c>
      <c r="F342" t="s">
        <v>1058</v>
      </c>
      <c r="H342">
        <v>59.911944499999997</v>
      </c>
      <c r="I342">
        <v>-111.07349019999999</v>
      </c>
      <c r="J342" t="s">
        <v>46</v>
      </c>
      <c r="K342" t="s">
        <v>1032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25">
      <c r="A343" t="s">
        <v>87</v>
      </c>
      <c r="B343" t="s">
        <v>1059</v>
      </c>
      <c r="C343" s="1" t="str">
        <f t="shared" si="12"/>
        <v>11:0002</v>
      </c>
      <c r="D343" s="1" t="str">
        <f t="shared" si="11"/>
        <v>11:0001</v>
      </c>
      <c r="E343" t="s">
        <v>88</v>
      </c>
      <c r="F343" t="s">
        <v>1060</v>
      </c>
      <c r="H343">
        <v>59.922905999999998</v>
      </c>
      <c r="I343">
        <v>-111.06045709999999</v>
      </c>
      <c r="J343" t="s">
        <v>46</v>
      </c>
      <c r="K343" t="s">
        <v>1032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25">
      <c r="A344" t="s">
        <v>90</v>
      </c>
      <c r="B344" t="s">
        <v>1061</v>
      </c>
      <c r="C344" s="1" t="str">
        <f t="shared" si="12"/>
        <v>11:0002</v>
      </c>
      <c r="D344" s="1" t="str">
        <f t="shared" si="11"/>
        <v>11:0001</v>
      </c>
      <c r="E344" t="s">
        <v>91</v>
      </c>
      <c r="F344" t="s">
        <v>1062</v>
      </c>
      <c r="H344">
        <v>59.921382000000001</v>
      </c>
      <c r="I344">
        <v>-111.0547309</v>
      </c>
      <c r="J344" t="s">
        <v>46</v>
      </c>
      <c r="K344" t="s">
        <v>1032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25">
      <c r="A345" t="s">
        <v>93</v>
      </c>
      <c r="B345" t="s">
        <v>1063</v>
      </c>
      <c r="C345" s="1" t="str">
        <f t="shared" si="12"/>
        <v>11:0002</v>
      </c>
      <c r="D345" s="1" t="str">
        <f t="shared" si="11"/>
        <v>11:0001</v>
      </c>
      <c r="E345" t="s">
        <v>94</v>
      </c>
      <c r="F345" t="s">
        <v>1064</v>
      </c>
      <c r="H345">
        <v>59.919866800000001</v>
      </c>
      <c r="I345">
        <v>-110.9946345</v>
      </c>
      <c r="J345" t="s">
        <v>46</v>
      </c>
      <c r="K345" t="s">
        <v>1032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25">
      <c r="A346" t="s">
        <v>96</v>
      </c>
      <c r="B346" t="s">
        <v>1065</v>
      </c>
      <c r="C346" s="1" t="str">
        <f t="shared" si="12"/>
        <v>11:0002</v>
      </c>
      <c r="D346" s="1" t="str">
        <f t="shared" si="11"/>
        <v>11:0001</v>
      </c>
      <c r="E346" t="s">
        <v>97</v>
      </c>
      <c r="F346" t="s">
        <v>1066</v>
      </c>
      <c r="H346">
        <v>59.946085699999998</v>
      </c>
      <c r="I346">
        <v>-110.98514369999999</v>
      </c>
      <c r="J346" t="s">
        <v>46</v>
      </c>
      <c r="K346" t="s">
        <v>1032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25">
      <c r="A347" t="s">
        <v>99</v>
      </c>
      <c r="B347" t="s">
        <v>1067</v>
      </c>
      <c r="C347" s="1" t="str">
        <f t="shared" si="12"/>
        <v>11:0002</v>
      </c>
      <c r="D347" s="1" t="str">
        <f t="shared" si="11"/>
        <v>11:0001</v>
      </c>
      <c r="E347" t="s">
        <v>100</v>
      </c>
      <c r="F347" t="s">
        <v>1068</v>
      </c>
      <c r="H347">
        <v>59.741868599999997</v>
      </c>
      <c r="I347">
        <v>-111.0805883</v>
      </c>
      <c r="J347" t="s">
        <v>46</v>
      </c>
      <c r="K347" t="s">
        <v>1032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25">
      <c r="A348" t="s">
        <v>102</v>
      </c>
      <c r="B348" t="s">
        <v>1069</v>
      </c>
      <c r="C348" s="1" t="str">
        <f t="shared" si="12"/>
        <v>11:0002</v>
      </c>
      <c r="D348" s="1" t="str">
        <f t="shared" si="11"/>
        <v>11:0001</v>
      </c>
      <c r="E348" t="s">
        <v>103</v>
      </c>
      <c r="F348" t="s">
        <v>1070</v>
      </c>
      <c r="H348">
        <v>59.7714134</v>
      </c>
      <c r="I348">
        <v>-111.0772764</v>
      </c>
      <c r="J348" t="s">
        <v>46</v>
      </c>
      <c r="K348" t="s">
        <v>1032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25">
      <c r="A349" t="s">
        <v>105</v>
      </c>
      <c r="B349" t="s">
        <v>1071</v>
      </c>
      <c r="C349" s="1" t="str">
        <f t="shared" si="12"/>
        <v>11:0002</v>
      </c>
      <c r="D349" s="1" t="str">
        <f t="shared" si="11"/>
        <v>11:0001</v>
      </c>
      <c r="E349" t="s">
        <v>107</v>
      </c>
      <c r="F349" t="s">
        <v>1072</v>
      </c>
      <c r="H349">
        <v>59.800888</v>
      </c>
      <c r="I349">
        <v>-111.01675210000001</v>
      </c>
      <c r="J349" t="s">
        <v>46</v>
      </c>
      <c r="K349" t="s">
        <v>1032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25">
      <c r="A350" t="s">
        <v>109</v>
      </c>
      <c r="B350" t="s">
        <v>1073</v>
      </c>
      <c r="C350" s="1" t="str">
        <f t="shared" si="12"/>
        <v>11:0002</v>
      </c>
      <c r="D350" s="1" t="str">
        <f t="shared" si="11"/>
        <v>11:0001</v>
      </c>
      <c r="E350" t="s">
        <v>110</v>
      </c>
      <c r="F350" t="s">
        <v>1074</v>
      </c>
      <c r="H350">
        <v>59.838782199999997</v>
      </c>
      <c r="I350">
        <v>-111.01106179999999</v>
      </c>
      <c r="J350" t="s">
        <v>46</v>
      </c>
      <c r="K350" t="s">
        <v>1032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25">
      <c r="A351" t="s">
        <v>112</v>
      </c>
      <c r="B351" t="s">
        <v>1075</v>
      </c>
      <c r="C351" s="1" t="str">
        <f t="shared" si="12"/>
        <v>11:0002</v>
      </c>
      <c r="D351" s="1" t="str">
        <f t="shared" si="11"/>
        <v>11:0001</v>
      </c>
      <c r="E351" t="s">
        <v>113</v>
      </c>
      <c r="F351" t="s">
        <v>1076</v>
      </c>
      <c r="H351">
        <v>59.863744199999999</v>
      </c>
      <c r="I351">
        <v>-111.0189262</v>
      </c>
      <c r="J351" t="s">
        <v>46</v>
      </c>
      <c r="K351" t="s">
        <v>1032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25">
      <c r="A352" t="s">
        <v>115</v>
      </c>
      <c r="B352" t="s">
        <v>1077</v>
      </c>
      <c r="C352" s="1" t="str">
        <f t="shared" si="12"/>
        <v>11:0002</v>
      </c>
      <c r="D352" s="1" t="str">
        <f t="shared" si="11"/>
        <v>11:0001</v>
      </c>
      <c r="E352" t="s">
        <v>116</v>
      </c>
      <c r="F352" t="s">
        <v>1078</v>
      </c>
      <c r="H352">
        <v>59.897328600000002</v>
      </c>
      <c r="I352">
        <v>-111.0005362</v>
      </c>
      <c r="J352" t="s">
        <v>46</v>
      </c>
      <c r="K352" t="s">
        <v>1032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25">
      <c r="A353" t="s">
        <v>118</v>
      </c>
      <c r="B353" t="s">
        <v>1079</v>
      </c>
      <c r="C353" s="1" t="str">
        <f t="shared" si="12"/>
        <v>11:0002</v>
      </c>
      <c r="D353" s="1" t="str">
        <f t="shared" si="11"/>
        <v>11:0001</v>
      </c>
      <c r="E353" t="s">
        <v>119</v>
      </c>
      <c r="F353" t="s">
        <v>1080</v>
      </c>
      <c r="H353">
        <v>59.850453000000002</v>
      </c>
      <c r="I353">
        <v>-110.9723359</v>
      </c>
      <c r="J353" t="s">
        <v>46</v>
      </c>
      <c r="K353" t="s">
        <v>1032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25">
      <c r="A354" t="s">
        <v>121</v>
      </c>
      <c r="B354" t="s">
        <v>1081</v>
      </c>
      <c r="C354" s="1" t="str">
        <f t="shared" si="12"/>
        <v>11:0002</v>
      </c>
      <c r="D354" s="1" t="str">
        <f t="shared" si="11"/>
        <v>11:0001</v>
      </c>
      <c r="E354" t="s">
        <v>122</v>
      </c>
      <c r="F354" t="s">
        <v>1082</v>
      </c>
      <c r="H354">
        <v>59.853864600000001</v>
      </c>
      <c r="I354">
        <v>-110.9696556</v>
      </c>
      <c r="J354" t="s">
        <v>46</v>
      </c>
      <c r="K354" t="s">
        <v>1032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25">
      <c r="A355" t="s">
        <v>124</v>
      </c>
      <c r="B355" t="s">
        <v>1083</v>
      </c>
      <c r="C355" s="1" t="str">
        <f t="shared" si="12"/>
        <v>11:0002</v>
      </c>
      <c r="D355" s="1" t="str">
        <f t="shared" si="11"/>
        <v>11:0001</v>
      </c>
      <c r="E355" t="s">
        <v>125</v>
      </c>
      <c r="F355" t="s">
        <v>1084</v>
      </c>
      <c r="H355">
        <v>59.858086299999997</v>
      </c>
      <c r="I355">
        <v>-110.9758999</v>
      </c>
      <c r="J355" t="s">
        <v>46</v>
      </c>
      <c r="K355" t="s">
        <v>1032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25">
      <c r="A356" t="s">
        <v>127</v>
      </c>
      <c r="B356" t="s">
        <v>1085</v>
      </c>
      <c r="C356" s="1" t="str">
        <f t="shared" si="12"/>
        <v>11:0002</v>
      </c>
      <c r="D356" s="1" t="str">
        <f t="shared" si="11"/>
        <v>11:0001</v>
      </c>
      <c r="E356" t="s">
        <v>128</v>
      </c>
      <c r="F356" t="s">
        <v>1086</v>
      </c>
      <c r="H356">
        <v>59.8573679</v>
      </c>
      <c r="I356">
        <v>-110.9759004</v>
      </c>
      <c r="J356" t="s">
        <v>46</v>
      </c>
      <c r="K356" t="s">
        <v>1032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25">
      <c r="A357" t="s">
        <v>130</v>
      </c>
      <c r="B357" t="s">
        <v>1087</v>
      </c>
      <c r="C357" s="1" t="str">
        <f t="shared" si="12"/>
        <v>11:0002</v>
      </c>
      <c r="D357" s="1" t="str">
        <f t="shared" si="11"/>
        <v>11:0001</v>
      </c>
      <c r="E357" t="s">
        <v>131</v>
      </c>
      <c r="F357" t="s">
        <v>1088</v>
      </c>
      <c r="H357">
        <v>59.983525100000001</v>
      </c>
      <c r="I357">
        <v>-111.036914</v>
      </c>
      <c r="J357" t="s">
        <v>46</v>
      </c>
      <c r="K357" t="s">
        <v>1032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25">
      <c r="A358" t="s">
        <v>133</v>
      </c>
      <c r="B358" t="s">
        <v>1089</v>
      </c>
      <c r="C358" s="1" t="str">
        <f t="shared" si="12"/>
        <v>11:0002</v>
      </c>
      <c r="D358" s="1" t="str">
        <f t="shared" si="11"/>
        <v>11:0001</v>
      </c>
      <c r="E358" t="s">
        <v>134</v>
      </c>
      <c r="F358" t="s">
        <v>1090</v>
      </c>
      <c r="H358">
        <v>59.9828963</v>
      </c>
      <c r="I358">
        <v>-111.0379884</v>
      </c>
      <c r="J358" t="s">
        <v>46</v>
      </c>
      <c r="K358" t="s">
        <v>1032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25">
      <c r="A359" t="s">
        <v>136</v>
      </c>
      <c r="B359" t="s">
        <v>1091</v>
      </c>
      <c r="C359" s="1" t="str">
        <f t="shared" si="12"/>
        <v>11:0002</v>
      </c>
      <c r="D359" s="1" t="str">
        <f t="shared" si="11"/>
        <v>11:0001</v>
      </c>
      <c r="E359" t="s">
        <v>137</v>
      </c>
      <c r="F359" t="s">
        <v>1092</v>
      </c>
      <c r="H359">
        <v>59.9133067</v>
      </c>
      <c r="I359">
        <v>-111.03719359999999</v>
      </c>
      <c r="J359" t="s">
        <v>46</v>
      </c>
      <c r="K359" t="s">
        <v>1032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25">
      <c r="A360" t="s">
        <v>139</v>
      </c>
      <c r="B360" t="s">
        <v>1093</v>
      </c>
      <c r="C360" s="1" t="str">
        <f t="shared" si="12"/>
        <v>11:0002</v>
      </c>
      <c r="D360" s="1" t="str">
        <f t="shared" si="11"/>
        <v>11:0001</v>
      </c>
      <c r="E360" t="s">
        <v>140</v>
      </c>
      <c r="F360" t="s">
        <v>1094</v>
      </c>
      <c r="H360">
        <v>59.920583600000001</v>
      </c>
      <c r="I360">
        <v>-111.0203894</v>
      </c>
      <c r="J360" t="s">
        <v>46</v>
      </c>
      <c r="K360" t="s">
        <v>1032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25">
      <c r="A361" t="s">
        <v>142</v>
      </c>
      <c r="B361" t="s">
        <v>1095</v>
      </c>
      <c r="C361" s="1" t="str">
        <f t="shared" si="12"/>
        <v>11:0002</v>
      </c>
      <c r="D361" s="1" t="str">
        <f t="shared" si="11"/>
        <v>11:0001</v>
      </c>
      <c r="E361" t="s">
        <v>144</v>
      </c>
      <c r="F361" t="s">
        <v>1096</v>
      </c>
      <c r="H361">
        <v>59.940635499999999</v>
      </c>
      <c r="I361">
        <v>-110.47332710000001</v>
      </c>
      <c r="J361" t="s">
        <v>46</v>
      </c>
      <c r="K361" t="s">
        <v>1032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25">
      <c r="A362" t="s">
        <v>146</v>
      </c>
      <c r="B362" t="s">
        <v>1097</v>
      </c>
      <c r="C362" s="1" t="str">
        <f t="shared" si="12"/>
        <v>11:0002</v>
      </c>
      <c r="D362" s="1" t="str">
        <f t="shared" si="11"/>
        <v>11:0001</v>
      </c>
      <c r="E362" t="s">
        <v>147</v>
      </c>
      <c r="F362" t="s">
        <v>1098</v>
      </c>
      <c r="H362">
        <v>59.941078699999998</v>
      </c>
      <c r="I362">
        <v>-110.4718883</v>
      </c>
      <c r="J362" t="s">
        <v>46</v>
      </c>
      <c r="K362" t="s">
        <v>1032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25">
      <c r="A363" t="s">
        <v>149</v>
      </c>
      <c r="B363" t="s">
        <v>1099</v>
      </c>
      <c r="C363" s="1" t="str">
        <f t="shared" si="12"/>
        <v>11:0002</v>
      </c>
      <c r="D363" s="1" t="str">
        <f t="shared" si="11"/>
        <v>11:0001</v>
      </c>
      <c r="E363" t="s">
        <v>150</v>
      </c>
      <c r="F363" t="s">
        <v>1100</v>
      </c>
      <c r="H363">
        <v>59.9326662</v>
      </c>
      <c r="I363">
        <v>-110.47900009999999</v>
      </c>
      <c r="J363" t="s">
        <v>46</v>
      </c>
      <c r="K363" t="s">
        <v>1032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25">
      <c r="A364" t="s">
        <v>152</v>
      </c>
      <c r="B364" t="s">
        <v>1101</v>
      </c>
      <c r="C364" s="1" t="str">
        <f t="shared" si="12"/>
        <v>11:0002</v>
      </c>
      <c r="D364" s="1" t="str">
        <f t="shared" si="11"/>
        <v>11:0001</v>
      </c>
      <c r="E364" t="s">
        <v>153</v>
      </c>
      <c r="F364" t="s">
        <v>1102</v>
      </c>
      <c r="H364">
        <v>59.931856699999997</v>
      </c>
      <c r="I364">
        <v>-110.4786549</v>
      </c>
      <c r="J364" t="s">
        <v>46</v>
      </c>
      <c r="K364" t="s">
        <v>1032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25">
      <c r="A365" t="s">
        <v>155</v>
      </c>
      <c r="B365" t="s">
        <v>1103</v>
      </c>
      <c r="C365" s="1" t="str">
        <f t="shared" si="12"/>
        <v>11:0002</v>
      </c>
      <c r="D365" s="1" t="str">
        <f t="shared" si="11"/>
        <v>11:0001</v>
      </c>
      <c r="E365" t="s">
        <v>156</v>
      </c>
      <c r="F365" t="s">
        <v>1104</v>
      </c>
      <c r="H365">
        <v>59.919400500000002</v>
      </c>
      <c r="I365">
        <v>-110.4851101</v>
      </c>
      <c r="J365" t="s">
        <v>46</v>
      </c>
      <c r="K365" t="s">
        <v>1032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25">
      <c r="A366" t="s">
        <v>158</v>
      </c>
      <c r="B366" t="s">
        <v>1105</v>
      </c>
      <c r="C366" s="1" t="str">
        <f t="shared" si="12"/>
        <v>11:0002</v>
      </c>
      <c r="D366" s="1" t="str">
        <f t="shared" si="11"/>
        <v>11:0001</v>
      </c>
      <c r="E366" t="s">
        <v>159</v>
      </c>
      <c r="F366" t="s">
        <v>1106</v>
      </c>
      <c r="H366">
        <v>59.886289400000003</v>
      </c>
      <c r="I366">
        <v>-110.4911613</v>
      </c>
      <c r="J366" t="s">
        <v>46</v>
      </c>
      <c r="K366" t="s">
        <v>1032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25">
      <c r="A367" t="s">
        <v>161</v>
      </c>
      <c r="B367" t="s">
        <v>1107</v>
      </c>
      <c r="C367" s="1" t="str">
        <f t="shared" si="12"/>
        <v>11:0002</v>
      </c>
      <c r="D367" s="1" t="str">
        <f t="shared" si="11"/>
        <v>11:0001</v>
      </c>
      <c r="E367" t="s">
        <v>162</v>
      </c>
      <c r="F367" t="s">
        <v>1108</v>
      </c>
      <c r="H367">
        <v>59.885834899999999</v>
      </c>
      <c r="I367">
        <v>-110.4897388</v>
      </c>
      <c r="J367" t="s">
        <v>46</v>
      </c>
      <c r="K367" t="s">
        <v>1032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25">
      <c r="A368" t="s">
        <v>164</v>
      </c>
      <c r="B368" t="s">
        <v>1109</v>
      </c>
      <c r="C368" s="1" t="str">
        <f t="shared" si="12"/>
        <v>11:0002</v>
      </c>
      <c r="D368" s="1" t="str">
        <f t="shared" si="11"/>
        <v>11:0001</v>
      </c>
      <c r="E368" t="s">
        <v>165</v>
      </c>
      <c r="F368" t="s">
        <v>1110</v>
      </c>
      <c r="H368">
        <v>59.998908499999999</v>
      </c>
      <c r="I368">
        <v>-110.600228</v>
      </c>
      <c r="J368" t="s">
        <v>46</v>
      </c>
      <c r="K368" t="s">
        <v>1032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25">
      <c r="A369" t="s">
        <v>167</v>
      </c>
      <c r="B369" t="s">
        <v>1111</v>
      </c>
      <c r="C369" s="1" t="str">
        <f t="shared" si="12"/>
        <v>11:0002</v>
      </c>
      <c r="D369" s="1" t="str">
        <f t="shared" si="11"/>
        <v>11:0001</v>
      </c>
      <c r="E369" t="s">
        <v>168</v>
      </c>
      <c r="F369" t="s">
        <v>1112</v>
      </c>
      <c r="H369">
        <v>59.980605599999997</v>
      </c>
      <c r="I369">
        <v>-110.5762593</v>
      </c>
      <c r="J369" t="s">
        <v>46</v>
      </c>
      <c r="K369" t="s">
        <v>1032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25">
      <c r="A370" t="s">
        <v>170</v>
      </c>
      <c r="B370" t="s">
        <v>1113</v>
      </c>
      <c r="C370" s="1" t="str">
        <f t="shared" si="12"/>
        <v>11:0002</v>
      </c>
      <c r="D370" s="1" t="str">
        <f t="shared" si="11"/>
        <v>11:0001</v>
      </c>
      <c r="E370" t="s">
        <v>168</v>
      </c>
      <c r="F370" t="s">
        <v>1114</v>
      </c>
      <c r="H370">
        <v>59.980605599999997</v>
      </c>
      <c r="I370">
        <v>-110.5762593</v>
      </c>
      <c r="J370" t="s">
        <v>46</v>
      </c>
      <c r="K370" t="s">
        <v>1032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25">
      <c r="A371" t="s">
        <v>172</v>
      </c>
      <c r="B371" t="s">
        <v>1115</v>
      </c>
      <c r="C371" s="1" t="str">
        <f t="shared" si="12"/>
        <v>11:0002</v>
      </c>
      <c r="D371" s="1" t="str">
        <f t="shared" si="11"/>
        <v>11:0001</v>
      </c>
      <c r="E371" t="s">
        <v>173</v>
      </c>
      <c r="F371" t="s">
        <v>1116</v>
      </c>
      <c r="H371">
        <v>59.9821314</v>
      </c>
      <c r="I371">
        <v>-110.57606060000001</v>
      </c>
      <c r="J371" t="s">
        <v>46</v>
      </c>
      <c r="K371" t="s">
        <v>1032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25">
      <c r="A372" t="s">
        <v>175</v>
      </c>
      <c r="B372" t="s">
        <v>1117</v>
      </c>
      <c r="C372" s="1" t="str">
        <f t="shared" si="12"/>
        <v>11:0002</v>
      </c>
      <c r="D372" s="1" t="str">
        <f t="shared" si="11"/>
        <v>11:0001</v>
      </c>
      <c r="E372" t="s">
        <v>176</v>
      </c>
      <c r="F372" t="s">
        <v>1118</v>
      </c>
      <c r="H372">
        <v>59.951267399999999</v>
      </c>
      <c r="I372">
        <v>-110.5839737</v>
      </c>
      <c r="J372" t="s">
        <v>46</v>
      </c>
      <c r="K372" t="s">
        <v>1032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25">
      <c r="A373" t="s">
        <v>178</v>
      </c>
      <c r="B373" t="s">
        <v>1119</v>
      </c>
      <c r="C373" s="1" t="str">
        <f t="shared" si="12"/>
        <v>11:0002</v>
      </c>
      <c r="D373" s="1" t="str">
        <f t="shared" si="11"/>
        <v>11:0001</v>
      </c>
      <c r="E373" t="s">
        <v>179</v>
      </c>
      <c r="F373" t="s">
        <v>1120</v>
      </c>
      <c r="H373">
        <v>59.935513899999997</v>
      </c>
      <c r="I373">
        <v>-110.57164539999999</v>
      </c>
      <c r="J373" t="s">
        <v>46</v>
      </c>
      <c r="K373" t="s">
        <v>1032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25">
      <c r="A374" t="s">
        <v>181</v>
      </c>
      <c r="B374" t="s">
        <v>1121</v>
      </c>
      <c r="C374" s="1" t="str">
        <f t="shared" si="12"/>
        <v>11:0002</v>
      </c>
      <c r="D374" s="1" t="str">
        <f t="shared" si="11"/>
        <v>11:0001</v>
      </c>
      <c r="E374" t="s">
        <v>182</v>
      </c>
      <c r="F374" t="s">
        <v>1122</v>
      </c>
      <c r="H374">
        <v>59.923672500000002</v>
      </c>
      <c r="I374">
        <v>-110.54818659999999</v>
      </c>
      <c r="J374" t="s">
        <v>46</v>
      </c>
      <c r="K374" t="s">
        <v>1032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25">
      <c r="A375" t="s">
        <v>184</v>
      </c>
      <c r="B375" t="s">
        <v>1123</v>
      </c>
      <c r="C375" s="1" t="str">
        <f t="shared" si="12"/>
        <v>11:0002</v>
      </c>
      <c r="D375" s="1" t="str">
        <f t="shared" si="11"/>
        <v>11:0001</v>
      </c>
      <c r="E375" t="s">
        <v>185</v>
      </c>
      <c r="F375" t="s">
        <v>1124</v>
      </c>
      <c r="H375">
        <v>59.906923499999998</v>
      </c>
      <c r="I375">
        <v>-110.5346478</v>
      </c>
      <c r="J375" t="s">
        <v>46</v>
      </c>
      <c r="K375" t="s">
        <v>1032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25">
      <c r="A376" t="s">
        <v>187</v>
      </c>
      <c r="B376" t="s">
        <v>1125</v>
      </c>
      <c r="C376" s="1" t="str">
        <f t="shared" si="12"/>
        <v>11:0002</v>
      </c>
      <c r="D376" s="1" t="str">
        <f t="shared" si="11"/>
        <v>11:0001</v>
      </c>
      <c r="E376" t="s">
        <v>188</v>
      </c>
      <c r="F376" t="s">
        <v>1126</v>
      </c>
      <c r="H376">
        <v>59.882764199999997</v>
      </c>
      <c r="I376">
        <v>-110.5087233</v>
      </c>
      <c r="J376" t="s">
        <v>46</v>
      </c>
      <c r="K376" t="s">
        <v>1032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25">
      <c r="A377" t="s">
        <v>190</v>
      </c>
      <c r="B377" t="s">
        <v>1127</v>
      </c>
      <c r="C377" s="1" t="str">
        <f t="shared" si="12"/>
        <v>11:0002</v>
      </c>
      <c r="D377" s="1" t="str">
        <f t="shared" si="11"/>
        <v>11:0001</v>
      </c>
      <c r="E377" t="s">
        <v>191</v>
      </c>
      <c r="F377" t="s">
        <v>1128</v>
      </c>
      <c r="H377">
        <v>59.884649799999998</v>
      </c>
      <c r="I377">
        <v>-110.5086955</v>
      </c>
      <c r="J377" t="s">
        <v>46</v>
      </c>
      <c r="K377" t="s">
        <v>1032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25">
      <c r="A378" t="s">
        <v>193</v>
      </c>
      <c r="B378" t="s">
        <v>1129</v>
      </c>
      <c r="C378" s="1" t="str">
        <f t="shared" si="12"/>
        <v>11:0002</v>
      </c>
      <c r="D378" s="1" t="str">
        <f t="shared" si="11"/>
        <v>11:0001</v>
      </c>
      <c r="E378" t="s">
        <v>194</v>
      </c>
      <c r="F378" t="s">
        <v>1130</v>
      </c>
      <c r="H378">
        <v>59.779316000000001</v>
      </c>
      <c r="I378">
        <v>-110.5862935</v>
      </c>
      <c r="J378" t="s">
        <v>46</v>
      </c>
      <c r="K378" t="s">
        <v>1032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25">
      <c r="A379" t="s">
        <v>196</v>
      </c>
      <c r="B379" t="s">
        <v>1131</v>
      </c>
      <c r="C379" s="1" t="str">
        <f t="shared" si="12"/>
        <v>11:0002</v>
      </c>
      <c r="D379" s="1" t="str">
        <f t="shared" si="11"/>
        <v>11:0001</v>
      </c>
      <c r="E379" t="s">
        <v>197</v>
      </c>
      <c r="F379" t="s">
        <v>1132</v>
      </c>
      <c r="H379">
        <v>59.780223999999997</v>
      </c>
      <c r="I379">
        <v>-110.58948820000001</v>
      </c>
      <c r="J379" t="s">
        <v>46</v>
      </c>
      <c r="K379" t="s">
        <v>1032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25">
      <c r="A380" t="s">
        <v>199</v>
      </c>
      <c r="B380" t="s">
        <v>1133</v>
      </c>
      <c r="C380" s="1" t="str">
        <f t="shared" si="12"/>
        <v>11:0002</v>
      </c>
      <c r="D380" s="1" t="str">
        <f t="shared" si="11"/>
        <v>11:0001</v>
      </c>
      <c r="E380" t="s">
        <v>200</v>
      </c>
      <c r="F380" t="s">
        <v>1134</v>
      </c>
      <c r="H380">
        <v>59.762723700000002</v>
      </c>
      <c r="I380">
        <v>-110.59272919999999</v>
      </c>
      <c r="J380" t="s">
        <v>46</v>
      </c>
      <c r="K380" t="s">
        <v>1032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25">
      <c r="A381" t="s">
        <v>202</v>
      </c>
      <c r="B381" t="s">
        <v>1135</v>
      </c>
      <c r="C381" s="1" t="str">
        <f t="shared" si="12"/>
        <v>11:0002</v>
      </c>
      <c r="D381" s="1" t="str">
        <f t="shared" si="11"/>
        <v>11:0001</v>
      </c>
      <c r="E381" t="s">
        <v>203</v>
      </c>
      <c r="F381" t="s">
        <v>1136</v>
      </c>
      <c r="H381">
        <v>59.7534396</v>
      </c>
      <c r="I381">
        <v>-110.6108164</v>
      </c>
      <c r="J381" t="s">
        <v>46</v>
      </c>
      <c r="K381" t="s">
        <v>1032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25">
      <c r="A382" t="s">
        <v>205</v>
      </c>
      <c r="B382" t="s">
        <v>1137</v>
      </c>
      <c r="C382" s="1" t="str">
        <f t="shared" si="12"/>
        <v>11:0002</v>
      </c>
      <c r="D382" s="1" t="str">
        <f t="shared" si="11"/>
        <v>11:0001</v>
      </c>
      <c r="E382" t="s">
        <v>206</v>
      </c>
      <c r="F382" t="s">
        <v>1138</v>
      </c>
      <c r="H382">
        <v>59.742060600000002</v>
      </c>
      <c r="I382">
        <v>-110.58960039999999</v>
      </c>
      <c r="J382" t="s">
        <v>46</v>
      </c>
      <c r="K382" t="s">
        <v>1032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25">
      <c r="A383" t="s">
        <v>208</v>
      </c>
      <c r="B383" t="s">
        <v>1139</v>
      </c>
      <c r="C383" s="1" t="str">
        <f t="shared" si="12"/>
        <v>11:0002</v>
      </c>
      <c r="D383" s="1" t="str">
        <f t="shared" si="11"/>
        <v>11:0001</v>
      </c>
      <c r="E383" t="s">
        <v>209</v>
      </c>
      <c r="F383" t="s">
        <v>1140</v>
      </c>
      <c r="H383">
        <v>59.713532499999999</v>
      </c>
      <c r="I383">
        <v>-110.5984818</v>
      </c>
      <c r="J383" t="s">
        <v>46</v>
      </c>
      <c r="K383" t="s">
        <v>1032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25">
      <c r="A384" t="s">
        <v>211</v>
      </c>
      <c r="B384" t="s">
        <v>1141</v>
      </c>
      <c r="C384" s="1" t="str">
        <f t="shared" si="12"/>
        <v>11:0002</v>
      </c>
      <c r="D384" s="1" t="str">
        <f t="shared" si="11"/>
        <v>11:0001</v>
      </c>
      <c r="E384" t="s">
        <v>212</v>
      </c>
      <c r="F384" t="s">
        <v>1142</v>
      </c>
      <c r="H384">
        <v>59.696523800000001</v>
      </c>
      <c r="I384">
        <v>-110.5866044</v>
      </c>
      <c r="J384" t="s">
        <v>46</v>
      </c>
      <c r="K384" t="s">
        <v>1032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25">
      <c r="A385" t="s">
        <v>214</v>
      </c>
      <c r="B385" t="s">
        <v>1143</v>
      </c>
      <c r="C385" s="1" t="str">
        <f t="shared" si="12"/>
        <v>11:0002</v>
      </c>
      <c r="D385" s="1" t="str">
        <f t="shared" si="11"/>
        <v>11:0001</v>
      </c>
      <c r="E385" t="s">
        <v>215</v>
      </c>
      <c r="F385" t="s">
        <v>1144</v>
      </c>
      <c r="H385">
        <v>59.668018699999998</v>
      </c>
      <c r="I385">
        <v>-110.57435220000001</v>
      </c>
      <c r="J385" t="s">
        <v>46</v>
      </c>
      <c r="K385" t="s">
        <v>1032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25">
      <c r="A386" t="s">
        <v>217</v>
      </c>
      <c r="B386" t="s">
        <v>1145</v>
      </c>
      <c r="C386" s="1" t="str">
        <f t="shared" si="12"/>
        <v>11:0002</v>
      </c>
      <c r="D386" s="1" t="str">
        <f t="shared" ref="D386:D449" si="13">HYPERLINK("http://geochem.nrcan.gc.ca/cdogs/content/svy/svy110001_e.htm", "11:0001")</f>
        <v>11:0001</v>
      </c>
      <c r="E386" t="s">
        <v>218</v>
      </c>
      <c r="F386" t="s">
        <v>1146</v>
      </c>
      <c r="H386">
        <v>59.725317199999999</v>
      </c>
      <c r="I386">
        <v>-110.5766473</v>
      </c>
      <c r="J386" t="s">
        <v>46</v>
      </c>
      <c r="K386" t="s">
        <v>1032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25">
      <c r="A387" t="s">
        <v>220</v>
      </c>
      <c r="B387" t="s">
        <v>1147</v>
      </c>
      <c r="C387" s="1" t="str">
        <f t="shared" si="12"/>
        <v>11:0002</v>
      </c>
      <c r="D387" s="1" t="str">
        <f t="shared" si="13"/>
        <v>11:0001</v>
      </c>
      <c r="E387" t="s">
        <v>221</v>
      </c>
      <c r="F387" t="s">
        <v>1148</v>
      </c>
      <c r="H387">
        <v>59.746025299999999</v>
      </c>
      <c r="I387">
        <v>-110.56588790000001</v>
      </c>
      <c r="J387" t="s">
        <v>46</v>
      </c>
      <c r="K387" t="s">
        <v>1032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25">
      <c r="A388" t="s">
        <v>223</v>
      </c>
      <c r="B388" t="s">
        <v>1149</v>
      </c>
      <c r="C388" s="1" t="str">
        <f t="shared" si="12"/>
        <v>11:0002</v>
      </c>
      <c r="D388" s="1" t="str">
        <f t="shared" si="13"/>
        <v>11:0001</v>
      </c>
      <c r="E388" t="s">
        <v>224</v>
      </c>
      <c r="F388" t="s">
        <v>1150</v>
      </c>
      <c r="H388">
        <v>59.778278100000001</v>
      </c>
      <c r="I388">
        <v>-110.570634</v>
      </c>
      <c r="J388" t="s">
        <v>46</v>
      </c>
      <c r="K388" t="s">
        <v>1032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25">
      <c r="A389" t="s">
        <v>226</v>
      </c>
      <c r="B389" t="s">
        <v>1151</v>
      </c>
      <c r="C389" s="1" t="str">
        <f t="shared" si="12"/>
        <v>11:0002</v>
      </c>
      <c r="D389" s="1" t="str">
        <f t="shared" si="13"/>
        <v>11:0001</v>
      </c>
      <c r="E389" t="s">
        <v>227</v>
      </c>
      <c r="F389" t="s">
        <v>1152</v>
      </c>
      <c r="H389">
        <v>59.811981400000001</v>
      </c>
      <c r="I389">
        <v>-110.5525514</v>
      </c>
      <c r="J389" t="s">
        <v>46</v>
      </c>
      <c r="K389" t="s">
        <v>1032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25">
      <c r="A390" t="s">
        <v>229</v>
      </c>
      <c r="B390" t="s">
        <v>1153</v>
      </c>
      <c r="C390" s="1" t="str">
        <f t="shared" si="12"/>
        <v>11:0002</v>
      </c>
      <c r="D390" s="1" t="str">
        <f t="shared" si="13"/>
        <v>11:0001</v>
      </c>
      <c r="E390" t="s">
        <v>227</v>
      </c>
      <c r="F390" t="s">
        <v>1154</v>
      </c>
      <c r="H390">
        <v>59.811981400000001</v>
      </c>
      <c r="I390">
        <v>-110.5525514</v>
      </c>
      <c r="J390" t="s">
        <v>46</v>
      </c>
      <c r="K390" t="s">
        <v>1032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25">
      <c r="A391" t="s">
        <v>231</v>
      </c>
      <c r="B391" t="s">
        <v>1155</v>
      </c>
      <c r="C391" s="1" t="str">
        <f t="shared" si="12"/>
        <v>11:0002</v>
      </c>
      <c r="D391" s="1" t="str">
        <f t="shared" si="13"/>
        <v>11:0001</v>
      </c>
      <c r="E391" t="s">
        <v>232</v>
      </c>
      <c r="F391" t="s">
        <v>1156</v>
      </c>
      <c r="H391">
        <v>59.926241900000001</v>
      </c>
      <c r="I391">
        <v>-110.5926947</v>
      </c>
      <c r="J391" t="s">
        <v>46</v>
      </c>
      <c r="K391" t="s">
        <v>1032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25">
      <c r="A392" t="s">
        <v>234</v>
      </c>
      <c r="B392" t="s">
        <v>1157</v>
      </c>
      <c r="C392" s="1" t="str">
        <f t="shared" si="12"/>
        <v>11:0002</v>
      </c>
      <c r="D392" s="1" t="str">
        <f t="shared" si="13"/>
        <v>11:0001</v>
      </c>
      <c r="E392" t="s">
        <v>235</v>
      </c>
      <c r="F392" t="s">
        <v>1158</v>
      </c>
      <c r="H392">
        <v>59.902521</v>
      </c>
      <c r="I392">
        <v>-110.617654</v>
      </c>
      <c r="J392" t="s">
        <v>46</v>
      </c>
      <c r="K392" t="s">
        <v>1032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25">
      <c r="A393" t="s">
        <v>237</v>
      </c>
      <c r="B393" t="s">
        <v>1159</v>
      </c>
      <c r="C393" s="1" t="str">
        <f t="shared" ref="C393:C456" si="14">HYPERLINK("http://geochem.nrcan.gc.ca/cdogs/content/bdl/bdl110002_e.htm", "11:0002")</f>
        <v>11:0002</v>
      </c>
      <c r="D393" s="1" t="str">
        <f t="shared" si="13"/>
        <v>11:0001</v>
      </c>
      <c r="E393" t="s">
        <v>238</v>
      </c>
      <c r="F393" t="s">
        <v>1160</v>
      </c>
      <c r="H393">
        <v>59.860018799999999</v>
      </c>
      <c r="I393">
        <v>-110.5786863</v>
      </c>
      <c r="J393" t="s">
        <v>46</v>
      </c>
      <c r="K393" t="s">
        <v>1032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25">
      <c r="A394" t="s">
        <v>240</v>
      </c>
      <c r="B394" t="s">
        <v>1161</v>
      </c>
      <c r="C394" s="1" t="str">
        <f t="shared" si="14"/>
        <v>11:0002</v>
      </c>
      <c r="D394" s="1" t="str">
        <f t="shared" si="13"/>
        <v>11:0001</v>
      </c>
      <c r="E394" t="s">
        <v>241</v>
      </c>
      <c r="F394" t="s">
        <v>1162</v>
      </c>
      <c r="H394">
        <v>59.825758499999999</v>
      </c>
      <c r="I394">
        <v>-110.56395929999999</v>
      </c>
      <c r="J394" t="s">
        <v>46</v>
      </c>
      <c r="K394" t="s">
        <v>1032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25">
      <c r="A395" t="s">
        <v>243</v>
      </c>
      <c r="B395" t="s">
        <v>1163</v>
      </c>
      <c r="C395" s="1" t="str">
        <f t="shared" si="14"/>
        <v>11:0002</v>
      </c>
      <c r="D395" s="1" t="str">
        <f t="shared" si="13"/>
        <v>11:0001</v>
      </c>
      <c r="E395" t="s">
        <v>244</v>
      </c>
      <c r="F395" t="s">
        <v>1164</v>
      </c>
      <c r="H395">
        <v>59.899113800000002</v>
      </c>
      <c r="I395">
        <v>-110.5615683</v>
      </c>
      <c r="J395" t="s">
        <v>46</v>
      </c>
      <c r="K395" t="s">
        <v>1032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25">
      <c r="A396" t="s">
        <v>246</v>
      </c>
      <c r="B396" t="s">
        <v>1165</v>
      </c>
      <c r="C396" s="1" t="str">
        <f t="shared" si="14"/>
        <v>11:0002</v>
      </c>
      <c r="D396" s="1" t="str">
        <f t="shared" si="13"/>
        <v>11:0001</v>
      </c>
      <c r="E396" t="s">
        <v>247</v>
      </c>
      <c r="F396" t="s">
        <v>1166</v>
      </c>
      <c r="H396">
        <v>59.935045500000001</v>
      </c>
      <c r="I396">
        <v>-110.5142132</v>
      </c>
      <c r="J396" t="s">
        <v>46</v>
      </c>
      <c r="K396" t="s">
        <v>1032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25">
      <c r="A397" t="s">
        <v>249</v>
      </c>
      <c r="B397" t="s">
        <v>1167</v>
      </c>
      <c r="C397" s="1" t="str">
        <f t="shared" si="14"/>
        <v>11:0002</v>
      </c>
      <c r="D397" s="1" t="str">
        <f t="shared" si="13"/>
        <v>11:0001</v>
      </c>
      <c r="E397" t="s">
        <v>250</v>
      </c>
      <c r="F397" t="s">
        <v>1168</v>
      </c>
      <c r="H397">
        <v>59.935000600000002</v>
      </c>
      <c r="I397">
        <v>-110.52656039999999</v>
      </c>
      <c r="J397" t="s">
        <v>46</v>
      </c>
      <c r="K397" t="s">
        <v>1032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25">
      <c r="A398" t="s">
        <v>252</v>
      </c>
      <c r="B398" t="s">
        <v>1169</v>
      </c>
      <c r="C398" s="1" t="str">
        <f t="shared" si="14"/>
        <v>11:0002</v>
      </c>
      <c r="D398" s="1" t="str">
        <f t="shared" si="13"/>
        <v>11:0001</v>
      </c>
      <c r="E398" t="s">
        <v>253</v>
      </c>
      <c r="F398" t="s">
        <v>1170</v>
      </c>
      <c r="H398">
        <v>59.922722999999998</v>
      </c>
      <c r="I398">
        <v>-110.5086694</v>
      </c>
      <c r="J398" t="s">
        <v>46</v>
      </c>
      <c r="K398" t="s">
        <v>1032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25">
      <c r="A399" t="s">
        <v>255</v>
      </c>
      <c r="B399" t="s">
        <v>1171</v>
      </c>
      <c r="C399" s="1" t="str">
        <f t="shared" si="14"/>
        <v>11:0002</v>
      </c>
      <c r="D399" s="1" t="str">
        <f t="shared" si="13"/>
        <v>11:0001</v>
      </c>
      <c r="E399" t="s">
        <v>256</v>
      </c>
      <c r="F399" t="s">
        <v>1172</v>
      </c>
      <c r="H399">
        <v>59.8810024</v>
      </c>
      <c r="I399">
        <v>-110.5698459</v>
      </c>
      <c r="J399" t="s">
        <v>46</v>
      </c>
      <c r="K399" t="s">
        <v>1032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25">
      <c r="A400" t="s">
        <v>258</v>
      </c>
      <c r="B400" t="s">
        <v>1173</v>
      </c>
      <c r="C400" s="1" t="str">
        <f t="shared" si="14"/>
        <v>11:0002</v>
      </c>
      <c r="D400" s="1" t="str">
        <f t="shared" si="13"/>
        <v>11:0001</v>
      </c>
      <c r="E400" t="s">
        <v>259</v>
      </c>
      <c r="F400" t="s">
        <v>1174</v>
      </c>
      <c r="H400">
        <v>59.858072300000003</v>
      </c>
      <c r="I400">
        <v>-110.5092659</v>
      </c>
      <c r="J400" t="s">
        <v>46</v>
      </c>
      <c r="K400" t="s">
        <v>1032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25">
      <c r="A401" t="s">
        <v>261</v>
      </c>
      <c r="B401" t="s">
        <v>1175</v>
      </c>
      <c r="C401" s="1" t="str">
        <f t="shared" si="14"/>
        <v>11:0002</v>
      </c>
      <c r="D401" s="1" t="str">
        <f t="shared" si="13"/>
        <v>11:0001</v>
      </c>
      <c r="E401" t="s">
        <v>262</v>
      </c>
      <c r="F401" t="s">
        <v>1176</v>
      </c>
      <c r="H401">
        <v>59.809444599999999</v>
      </c>
      <c r="I401">
        <v>-110.601429</v>
      </c>
      <c r="J401" t="s">
        <v>46</v>
      </c>
      <c r="K401" t="s">
        <v>1032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25">
      <c r="A402" t="s">
        <v>264</v>
      </c>
      <c r="B402" t="s">
        <v>1177</v>
      </c>
      <c r="C402" s="1" t="str">
        <f t="shared" si="14"/>
        <v>11:0002</v>
      </c>
      <c r="D402" s="1" t="str">
        <f t="shared" si="13"/>
        <v>11:0001</v>
      </c>
      <c r="E402" t="s">
        <v>265</v>
      </c>
      <c r="F402" t="s">
        <v>1178</v>
      </c>
      <c r="H402">
        <v>59.7705415</v>
      </c>
      <c r="I402">
        <v>-110.5399299</v>
      </c>
      <c r="J402" t="s">
        <v>46</v>
      </c>
      <c r="K402" t="s">
        <v>1032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25">
      <c r="A403" t="s">
        <v>267</v>
      </c>
      <c r="B403" t="s">
        <v>1179</v>
      </c>
      <c r="C403" s="1" t="str">
        <f t="shared" si="14"/>
        <v>11:0002</v>
      </c>
      <c r="D403" s="1" t="str">
        <f t="shared" si="13"/>
        <v>11:0001</v>
      </c>
      <c r="E403" t="s">
        <v>268</v>
      </c>
      <c r="F403" t="s">
        <v>1180</v>
      </c>
      <c r="H403">
        <v>59.7921871</v>
      </c>
      <c r="I403">
        <v>-110.54123540000001</v>
      </c>
      <c r="J403" t="s">
        <v>46</v>
      </c>
      <c r="K403" t="s">
        <v>1032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25">
      <c r="A404" t="s">
        <v>270</v>
      </c>
      <c r="B404" t="s">
        <v>1181</v>
      </c>
      <c r="C404" s="1" t="str">
        <f t="shared" si="14"/>
        <v>11:0002</v>
      </c>
      <c r="D404" s="1" t="str">
        <f t="shared" si="13"/>
        <v>11:0001</v>
      </c>
      <c r="E404" t="s">
        <v>271</v>
      </c>
      <c r="F404" t="s">
        <v>1182</v>
      </c>
      <c r="H404">
        <v>59.796224100000003</v>
      </c>
      <c r="I404">
        <v>-110.5401109</v>
      </c>
      <c r="J404" t="s">
        <v>46</v>
      </c>
      <c r="K404" t="s">
        <v>1032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25">
      <c r="A405" t="s">
        <v>273</v>
      </c>
      <c r="B405" t="s">
        <v>1183</v>
      </c>
      <c r="C405" s="1" t="str">
        <f t="shared" si="14"/>
        <v>11:0002</v>
      </c>
      <c r="D405" s="1" t="str">
        <f t="shared" si="13"/>
        <v>11:0001</v>
      </c>
      <c r="E405" t="s">
        <v>274</v>
      </c>
      <c r="F405" t="s">
        <v>1184</v>
      </c>
      <c r="H405">
        <v>59.793680100000003</v>
      </c>
      <c r="I405">
        <v>-110.1971664</v>
      </c>
      <c r="J405" t="s">
        <v>46</v>
      </c>
      <c r="K405" t="s">
        <v>1032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25">
      <c r="A406" t="s">
        <v>276</v>
      </c>
      <c r="B406" t="s">
        <v>1185</v>
      </c>
      <c r="C406" s="1" t="str">
        <f t="shared" si="14"/>
        <v>11:0002</v>
      </c>
      <c r="D406" s="1" t="str">
        <f t="shared" si="13"/>
        <v>11:0001</v>
      </c>
      <c r="E406" t="s">
        <v>277</v>
      </c>
      <c r="F406" t="s">
        <v>1186</v>
      </c>
      <c r="H406">
        <v>59.804069300000002</v>
      </c>
      <c r="I406">
        <v>-110.20743280000001</v>
      </c>
      <c r="J406" t="s">
        <v>46</v>
      </c>
      <c r="K406" t="s">
        <v>1032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25">
      <c r="A407" t="s">
        <v>279</v>
      </c>
      <c r="B407" t="s">
        <v>1187</v>
      </c>
      <c r="C407" s="1" t="str">
        <f t="shared" si="14"/>
        <v>11:0002</v>
      </c>
      <c r="D407" s="1" t="str">
        <f t="shared" si="13"/>
        <v>11:0001</v>
      </c>
      <c r="E407" t="s">
        <v>280</v>
      </c>
      <c r="F407" t="s">
        <v>1188</v>
      </c>
      <c r="H407">
        <v>59.8531184</v>
      </c>
      <c r="I407">
        <v>-110.3062267</v>
      </c>
      <c r="J407" t="s">
        <v>46</v>
      </c>
      <c r="K407" t="s">
        <v>1032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25">
      <c r="A408" t="s">
        <v>282</v>
      </c>
      <c r="B408" t="s">
        <v>1189</v>
      </c>
      <c r="C408" s="1" t="str">
        <f t="shared" si="14"/>
        <v>11:0002</v>
      </c>
      <c r="D408" s="1" t="str">
        <f t="shared" si="13"/>
        <v>11:0001</v>
      </c>
      <c r="E408" t="s">
        <v>283</v>
      </c>
      <c r="F408" t="s">
        <v>1190</v>
      </c>
      <c r="H408">
        <v>59.828334400000003</v>
      </c>
      <c r="I408">
        <v>-110.28944060000001</v>
      </c>
      <c r="J408" t="s">
        <v>46</v>
      </c>
      <c r="K408" t="s">
        <v>1032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25">
      <c r="A409" t="s">
        <v>285</v>
      </c>
      <c r="B409" t="s">
        <v>1191</v>
      </c>
      <c r="C409" s="1" t="str">
        <f t="shared" si="14"/>
        <v>11:0002</v>
      </c>
      <c r="D409" s="1" t="str">
        <f t="shared" si="13"/>
        <v>11:0001</v>
      </c>
      <c r="E409" t="s">
        <v>286</v>
      </c>
      <c r="F409" t="s">
        <v>1192</v>
      </c>
      <c r="H409">
        <v>59.8084767</v>
      </c>
      <c r="I409">
        <v>-110.2707893</v>
      </c>
      <c r="J409" t="s">
        <v>46</v>
      </c>
      <c r="K409" t="s">
        <v>1032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25">
      <c r="A410" t="s">
        <v>288</v>
      </c>
      <c r="B410" t="s">
        <v>1193</v>
      </c>
      <c r="C410" s="1" t="str">
        <f t="shared" si="14"/>
        <v>11:0002</v>
      </c>
      <c r="D410" s="1" t="str">
        <f t="shared" si="13"/>
        <v>11:0001</v>
      </c>
      <c r="E410" t="s">
        <v>289</v>
      </c>
      <c r="F410" t="s">
        <v>1194</v>
      </c>
      <c r="H410">
        <v>59.810186999999999</v>
      </c>
      <c r="I410">
        <v>-110.22440159999999</v>
      </c>
      <c r="J410" t="s">
        <v>46</v>
      </c>
      <c r="K410" t="s">
        <v>1032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25">
      <c r="A411" t="s">
        <v>291</v>
      </c>
      <c r="B411" t="s">
        <v>1195</v>
      </c>
      <c r="C411" s="1" t="str">
        <f t="shared" si="14"/>
        <v>11:0002</v>
      </c>
      <c r="D411" s="1" t="str">
        <f t="shared" si="13"/>
        <v>11:0001</v>
      </c>
      <c r="E411" t="s">
        <v>292</v>
      </c>
      <c r="F411" t="s">
        <v>1196</v>
      </c>
      <c r="H411">
        <v>59.817965200000003</v>
      </c>
      <c r="I411">
        <v>-110.1744715</v>
      </c>
      <c r="J411" t="s">
        <v>46</v>
      </c>
      <c r="K411" t="s">
        <v>1032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25">
      <c r="A412" t="s">
        <v>294</v>
      </c>
      <c r="B412" t="s">
        <v>1197</v>
      </c>
      <c r="C412" s="1" t="str">
        <f t="shared" si="14"/>
        <v>11:0002</v>
      </c>
      <c r="D412" s="1" t="str">
        <f t="shared" si="13"/>
        <v>11:0001</v>
      </c>
      <c r="E412" t="s">
        <v>295</v>
      </c>
      <c r="F412" t="s">
        <v>1198</v>
      </c>
      <c r="H412">
        <v>59.898741600000001</v>
      </c>
      <c r="I412">
        <v>-110.06075060000001</v>
      </c>
      <c r="J412" t="s">
        <v>46</v>
      </c>
      <c r="K412" t="s">
        <v>1032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25">
      <c r="A413" t="s">
        <v>297</v>
      </c>
      <c r="B413" t="s">
        <v>1199</v>
      </c>
      <c r="C413" s="1" t="str">
        <f t="shared" si="14"/>
        <v>11:0002</v>
      </c>
      <c r="D413" s="1" t="str">
        <f t="shared" si="13"/>
        <v>11:0001</v>
      </c>
      <c r="E413" t="s">
        <v>298</v>
      </c>
      <c r="F413" t="s">
        <v>1200</v>
      </c>
      <c r="H413">
        <v>59.9291239</v>
      </c>
      <c r="I413">
        <v>-110.05237750000001</v>
      </c>
      <c r="J413" t="s">
        <v>46</v>
      </c>
      <c r="K413" t="s">
        <v>1032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25">
      <c r="A414" t="s">
        <v>300</v>
      </c>
      <c r="B414" t="s">
        <v>1201</v>
      </c>
      <c r="C414" s="1" t="str">
        <f t="shared" si="14"/>
        <v>11:0002</v>
      </c>
      <c r="D414" s="1" t="str">
        <f t="shared" si="13"/>
        <v>11:0001</v>
      </c>
      <c r="E414" t="s">
        <v>301</v>
      </c>
      <c r="F414" t="s">
        <v>1202</v>
      </c>
      <c r="H414">
        <v>59.9294753</v>
      </c>
      <c r="I414">
        <v>-110.051294</v>
      </c>
      <c r="J414" t="s">
        <v>46</v>
      </c>
      <c r="K414" t="s">
        <v>1032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25">
      <c r="A415" t="s">
        <v>303</v>
      </c>
      <c r="B415" t="s">
        <v>1203</v>
      </c>
      <c r="C415" s="1" t="str">
        <f t="shared" si="14"/>
        <v>11:0002</v>
      </c>
      <c r="D415" s="1" t="str">
        <f t="shared" si="13"/>
        <v>11:0001</v>
      </c>
      <c r="E415" t="s">
        <v>304</v>
      </c>
      <c r="F415" t="s">
        <v>1204</v>
      </c>
      <c r="H415">
        <v>59.945994599999999</v>
      </c>
      <c r="I415">
        <v>-110.0760616</v>
      </c>
      <c r="J415" t="s">
        <v>46</v>
      </c>
      <c r="K415" t="s">
        <v>1032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25">
      <c r="A416" t="s">
        <v>306</v>
      </c>
      <c r="B416" t="s">
        <v>1205</v>
      </c>
      <c r="C416" s="1" t="str">
        <f t="shared" si="14"/>
        <v>11:0002</v>
      </c>
      <c r="D416" s="1" t="str">
        <f t="shared" si="13"/>
        <v>11:0001</v>
      </c>
      <c r="E416" t="s">
        <v>307</v>
      </c>
      <c r="F416" t="s">
        <v>1206</v>
      </c>
      <c r="H416">
        <v>59.967227000000001</v>
      </c>
      <c r="I416">
        <v>-110.0563047</v>
      </c>
      <c r="J416" t="s">
        <v>46</v>
      </c>
      <c r="K416" t="s">
        <v>1032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25">
      <c r="A417" t="s">
        <v>309</v>
      </c>
      <c r="B417" t="s">
        <v>1207</v>
      </c>
      <c r="C417" s="1" t="str">
        <f t="shared" si="14"/>
        <v>11:0002</v>
      </c>
      <c r="D417" s="1" t="str">
        <f t="shared" si="13"/>
        <v>11:0001</v>
      </c>
      <c r="E417" t="s">
        <v>310</v>
      </c>
      <c r="F417" t="s">
        <v>1208</v>
      </c>
      <c r="H417">
        <v>59.987961800000001</v>
      </c>
      <c r="I417">
        <v>-110.1200578</v>
      </c>
      <c r="J417" t="s">
        <v>46</v>
      </c>
      <c r="K417" t="s">
        <v>1032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25">
      <c r="A418" t="s">
        <v>312</v>
      </c>
      <c r="B418" t="s">
        <v>1209</v>
      </c>
      <c r="C418" s="1" t="str">
        <f t="shared" si="14"/>
        <v>11:0002</v>
      </c>
      <c r="D418" s="1" t="str">
        <f t="shared" si="13"/>
        <v>11:0001</v>
      </c>
      <c r="E418" t="s">
        <v>313</v>
      </c>
      <c r="F418" t="s">
        <v>1210</v>
      </c>
      <c r="H418">
        <v>59.980403299999999</v>
      </c>
      <c r="I418">
        <v>-110.1177498</v>
      </c>
      <c r="J418" t="s">
        <v>46</v>
      </c>
      <c r="K418" t="s">
        <v>1032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25">
      <c r="A419" t="s">
        <v>315</v>
      </c>
      <c r="B419" t="s">
        <v>1211</v>
      </c>
      <c r="C419" s="1" t="str">
        <f t="shared" si="14"/>
        <v>11:0002</v>
      </c>
      <c r="D419" s="1" t="str">
        <f t="shared" si="13"/>
        <v>11:0001</v>
      </c>
      <c r="E419" t="s">
        <v>316</v>
      </c>
      <c r="F419" t="s">
        <v>1212</v>
      </c>
      <c r="H419">
        <v>59.958602900000002</v>
      </c>
      <c r="I419">
        <v>-110.1208364</v>
      </c>
      <c r="J419" t="s">
        <v>46</v>
      </c>
      <c r="K419" t="s">
        <v>1032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25">
      <c r="A420" t="s">
        <v>318</v>
      </c>
      <c r="B420" t="s">
        <v>1213</v>
      </c>
      <c r="C420" s="1" t="str">
        <f t="shared" si="14"/>
        <v>11:0002</v>
      </c>
      <c r="D420" s="1" t="str">
        <f t="shared" si="13"/>
        <v>11:0001</v>
      </c>
      <c r="E420" t="s">
        <v>319</v>
      </c>
      <c r="F420" t="s">
        <v>1214</v>
      </c>
      <c r="H420">
        <v>59.9182281</v>
      </c>
      <c r="I420">
        <v>-110.1126041</v>
      </c>
      <c r="J420" t="s">
        <v>46</v>
      </c>
      <c r="K420" t="s">
        <v>1032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25">
      <c r="A421" t="s">
        <v>321</v>
      </c>
      <c r="B421" t="s">
        <v>1215</v>
      </c>
      <c r="C421" s="1" t="str">
        <f t="shared" si="14"/>
        <v>11:0002</v>
      </c>
      <c r="D421" s="1" t="str">
        <f t="shared" si="13"/>
        <v>11:0001</v>
      </c>
      <c r="E421" t="s">
        <v>322</v>
      </c>
      <c r="F421" t="s">
        <v>1216</v>
      </c>
      <c r="H421">
        <v>59.878798699999997</v>
      </c>
      <c r="I421">
        <v>-110.1249095</v>
      </c>
      <c r="J421" t="s">
        <v>46</v>
      </c>
      <c r="K421" t="s">
        <v>1032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25">
      <c r="A422" t="s">
        <v>324</v>
      </c>
      <c r="B422" t="s">
        <v>1217</v>
      </c>
      <c r="C422" s="1" t="str">
        <f t="shared" si="14"/>
        <v>11:0002</v>
      </c>
      <c r="D422" s="1" t="str">
        <f t="shared" si="13"/>
        <v>11:0001</v>
      </c>
      <c r="E422" t="s">
        <v>325</v>
      </c>
      <c r="F422" t="s">
        <v>1218</v>
      </c>
      <c r="H422">
        <v>59.879008599999999</v>
      </c>
      <c r="I422">
        <v>-110.0639869</v>
      </c>
      <c r="J422" t="s">
        <v>46</v>
      </c>
      <c r="K422" t="s">
        <v>1032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25">
      <c r="A423" t="s">
        <v>327</v>
      </c>
      <c r="B423" t="s">
        <v>1219</v>
      </c>
      <c r="C423" s="1" t="str">
        <f t="shared" si="14"/>
        <v>11:0002</v>
      </c>
      <c r="D423" s="1" t="str">
        <f t="shared" si="13"/>
        <v>11:0001</v>
      </c>
      <c r="E423" t="s">
        <v>329</v>
      </c>
      <c r="F423" t="s">
        <v>1220</v>
      </c>
      <c r="H423">
        <v>59.847674499999997</v>
      </c>
      <c r="I423">
        <v>-110.1035959</v>
      </c>
      <c r="J423" t="s">
        <v>46</v>
      </c>
      <c r="K423" t="s">
        <v>1032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25">
      <c r="A424" t="s">
        <v>331</v>
      </c>
      <c r="B424" t="s">
        <v>1221</v>
      </c>
      <c r="C424" s="1" t="str">
        <f t="shared" si="14"/>
        <v>11:0002</v>
      </c>
      <c r="D424" s="1" t="str">
        <f t="shared" si="13"/>
        <v>11:0001</v>
      </c>
      <c r="E424" t="s">
        <v>332</v>
      </c>
      <c r="F424" t="s">
        <v>1222</v>
      </c>
      <c r="H424">
        <v>59.836202999999998</v>
      </c>
      <c r="I424">
        <v>-110.1203182</v>
      </c>
      <c r="J424" t="s">
        <v>46</v>
      </c>
      <c r="K424" t="s">
        <v>1032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25">
      <c r="A425" t="s">
        <v>334</v>
      </c>
      <c r="B425" t="s">
        <v>1223</v>
      </c>
      <c r="C425" s="1" t="str">
        <f t="shared" si="14"/>
        <v>11:0002</v>
      </c>
      <c r="D425" s="1" t="str">
        <f t="shared" si="13"/>
        <v>11:0001</v>
      </c>
      <c r="E425" t="s">
        <v>335</v>
      </c>
      <c r="F425" t="s">
        <v>1224</v>
      </c>
      <c r="H425">
        <v>59.841083599999997</v>
      </c>
      <c r="I425">
        <v>-110.1524867</v>
      </c>
      <c r="J425" t="s">
        <v>46</v>
      </c>
      <c r="K425" t="s">
        <v>1032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25">
      <c r="A426" t="s">
        <v>337</v>
      </c>
      <c r="B426" t="s">
        <v>1225</v>
      </c>
      <c r="C426" s="1" t="str">
        <f t="shared" si="14"/>
        <v>11:0002</v>
      </c>
      <c r="D426" s="1" t="str">
        <f t="shared" si="13"/>
        <v>11:0001</v>
      </c>
      <c r="E426" t="s">
        <v>338</v>
      </c>
      <c r="F426" t="s">
        <v>1226</v>
      </c>
      <c r="H426">
        <v>59.828510899999998</v>
      </c>
      <c r="I426">
        <v>-110.1385365</v>
      </c>
      <c r="J426" t="s">
        <v>46</v>
      </c>
      <c r="K426" t="s">
        <v>1032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25">
      <c r="A427" t="s">
        <v>340</v>
      </c>
      <c r="B427" t="s">
        <v>1227</v>
      </c>
      <c r="C427" s="1" t="str">
        <f t="shared" si="14"/>
        <v>11:0002</v>
      </c>
      <c r="D427" s="1" t="str">
        <f t="shared" si="13"/>
        <v>11:0001</v>
      </c>
      <c r="E427" t="s">
        <v>341</v>
      </c>
      <c r="F427" t="s">
        <v>1228</v>
      </c>
      <c r="H427">
        <v>59.823705099999998</v>
      </c>
      <c r="I427">
        <v>-110.11797249999999</v>
      </c>
      <c r="J427" t="s">
        <v>46</v>
      </c>
      <c r="K427" t="s">
        <v>1032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25">
      <c r="A428" t="s">
        <v>343</v>
      </c>
      <c r="B428" t="s">
        <v>1229</v>
      </c>
      <c r="C428" s="1" t="str">
        <f t="shared" si="14"/>
        <v>11:0002</v>
      </c>
      <c r="D428" s="1" t="str">
        <f t="shared" si="13"/>
        <v>11:0001</v>
      </c>
      <c r="E428" t="s">
        <v>344</v>
      </c>
      <c r="F428" t="s">
        <v>1230</v>
      </c>
      <c r="H428">
        <v>59.810348300000001</v>
      </c>
      <c r="I428">
        <v>-110.1488102</v>
      </c>
      <c r="J428" t="s">
        <v>46</v>
      </c>
      <c r="K428" t="s">
        <v>1032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25">
      <c r="A429" t="s">
        <v>346</v>
      </c>
      <c r="B429" t="s">
        <v>1231</v>
      </c>
      <c r="C429" s="1" t="str">
        <f t="shared" si="14"/>
        <v>11:0002</v>
      </c>
      <c r="D429" s="1" t="str">
        <f t="shared" si="13"/>
        <v>11:0001</v>
      </c>
      <c r="E429" t="s">
        <v>347</v>
      </c>
      <c r="F429" t="s">
        <v>1232</v>
      </c>
      <c r="H429">
        <v>59.258091800000003</v>
      </c>
      <c r="I429">
        <v>-110.80218069999999</v>
      </c>
      <c r="J429" t="s">
        <v>46</v>
      </c>
      <c r="K429" t="s">
        <v>1032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25">
      <c r="A430" t="s">
        <v>349</v>
      </c>
      <c r="B430" t="s">
        <v>1233</v>
      </c>
      <c r="C430" s="1" t="str">
        <f t="shared" si="14"/>
        <v>11:0002</v>
      </c>
      <c r="D430" s="1" t="str">
        <f t="shared" si="13"/>
        <v>11:0001</v>
      </c>
      <c r="E430" t="s">
        <v>350</v>
      </c>
      <c r="F430" t="s">
        <v>1234</v>
      </c>
      <c r="H430">
        <v>59.143720100000003</v>
      </c>
      <c r="I430">
        <v>-110.9237931</v>
      </c>
      <c r="J430" t="s">
        <v>46</v>
      </c>
      <c r="K430" t="s">
        <v>1032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25">
      <c r="A431" t="s">
        <v>355</v>
      </c>
      <c r="B431" t="s">
        <v>1235</v>
      </c>
      <c r="C431" s="1" t="str">
        <f t="shared" si="14"/>
        <v>11:0002</v>
      </c>
      <c r="D431" s="1" t="str">
        <f t="shared" si="13"/>
        <v>11:0001</v>
      </c>
      <c r="E431" t="s">
        <v>165</v>
      </c>
      <c r="F431" t="s">
        <v>1236</v>
      </c>
      <c r="H431">
        <v>59.998908499999999</v>
      </c>
      <c r="I431">
        <v>-110.600228</v>
      </c>
      <c r="J431" t="s">
        <v>46</v>
      </c>
      <c r="K431" t="s">
        <v>1032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25">
      <c r="A432" t="s">
        <v>357</v>
      </c>
      <c r="B432" t="s">
        <v>1237</v>
      </c>
      <c r="C432" s="1" t="str">
        <f t="shared" si="14"/>
        <v>11:0002</v>
      </c>
      <c r="D432" s="1" t="str">
        <f t="shared" si="13"/>
        <v>11:0001</v>
      </c>
      <c r="E432" t="s">
        <v>359</v>
      </c>
      <c r="F432" t="s">
        <v>1238</v>
      </c>
      <c r="H432">
        <v>59.693394300000001</v>
      </c>
      <c r="I432">
        <v>-110.5630163</v>
      </c>
      <c r="J432" t="s">
        <v>46</v>
      </c>
      <c r="K432" t="s">
        <v>1032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25">
      <c r="A433" t="s">
        <v>361</v>
      </c>
      <c r="B433" t="s">
        <v>1239</v>
      </c>
      <c r="C433" s="1" t="str">
        <f t="shared" si="14"/>
        <v>11:0002</v>
      </c>
      <c r="D433" s="1" t="str">
        <f t="shared" si="13"/>
        <v>11:0001</v>
      </c>
      <c r="E433" t="s">
        <v>363</v>
      </c>
      <c r="F433" t="s">
        <v>1240</v>
      </c>
      <c r="H433">
        <v>59.8914404</v>
      </c>
      <c r="I433">
        <v>-110.1354783</v>
      </c>
      <c r="J433" t="s">
        <v>46</v>
      </c>
      <c r="K433" t="s">
        <v>1032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25">
      <c r="A434" t="s">
        <v>373</v>
      </c>
      <c r="B434" t="s">
        <v>1241</v>
      </c>
      <c r="C434" s="1" t="str">
        <f t="shared" si="14"/>
        <v>11:0002</v>
      </c>
      <c r="D434" s="1" t="str">
        <f t="shared" si="13"/>
        <v>11:0001</v>
      </c>
      <c r="E434" t="s">
        <v>374</v>
      </c>
      <c r="F434" t="s">
        <v>1242</v>
      </c>
      <c r="H434">
        <v>59.678775000000002</v>
      </c>
      <c r="I434">
        <v>-111.2570253</v>
      </c>
      <c r="J434" t="s">
        <v>46</v>
      </c>
      <c r="K434" t="s">
        <v>1032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25">
      <c r="A435" t="s">
        <v>376</v>
      </c>
      <c r="B435" t="s">
        <v>1243</v>
      </c>
      <c r="C435" s="1" t="str">
        <f t="shared" si="14"/>
        <v>11:0002</v>
      </c>
      <c r="D435" s="1" t="str">
        <f t="shared" si="13"/>
        <v>11:0001</v>
      </c>
      <c r="E435" t="s">
        <v>377</v>
      </c>
      <c r="F435" t="s">
        <v>1244</v>
      </c>
      <c r="H435">
        <v>59.692568899999998</v>
      </c>
      <c r="I435">
        <v>-111.26107450000001</v>
      </c>
      <c r="J435" t="s">
        <v>46</v>
      </c>
      <c r="K435" t="s">
        <v>1032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25">
      <c r="A436" t="s">
        <v>382</v>
      </c>
      <c r="B436" t="s">
        <v>1245</v>
      </c>
      <c r="C436" s="1" t="str">
        <f t="shared" si="14"/>
        <v>11:0002</v>
      </c>
      <c r="D436" s="1" t="str">
        <f t="shared" si="13"/>
        <v>11:0001</v>
      </c>
      <c r="E436" t="s">
        <v>383</v>
      </c>
      <c r="F436" t="s">
        <v>1246</v>
      </c>
      <c r="H436">
        <v>59.7347155</v>
      </c>
      <c r="I436">
        <v>-111.2080266</v>
      </c>
      <c r="J436" t="s">
        <v>46</v>
      </c>
      <c r="K436" t="s">
        <v>1032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25">
      <c r="A437" t="s">
        <v>385</v>
      </c>
      <c r="B437" t="s">
        <v>1247</v>
      </c>
      <c r="C437" s="1" t="str">
        <f t="shared" si="14"/>
        <v>11:0002</v>
      </c>
      <c r="D437" s="1" t="str">
        <f t="shared" si="13"/>
        <v>11:0001</v>
      </c>
      <c r="E437" t="s">
        <v>386</v>
      </c>
      <c r="F437" t="s">
        <v>1248</v>
      </c>
      <c r="H437">
        <v>59.734115099999997</v>
      </c>
      <c r="I437">
        <v>-111.2072759</v>
      </c>
      <c r="J437" t="s">
        <v>46</v>
      </c>
      <c r="K437" t="s">
        <v>1032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25">
      <c r="A438" t="s">
        <v>388</v>
      </c>
      <c r="B438" t="s">
        <v>1249</v>
      </c>
      <c r="C438" s="1" t="str">
        <f t="shared" si="14"/>
        <v>11:0002</v>
      </c>
      <c r="D438" s="1" t="str">
        <f t="shared" si="13"/>
        <v>11:0001</v>
      </c>
      <c r="E438" t="s">
        <v>389</v>
      </c>
      <c r="F438" t="s">
        <v>1250</v>
      </c>
      <c r="H438">
        <v>59.748047700000001</v>
      </c>
      <c r="I438">
        <v>-111.2410804</v>
      </c>
      <c r="J438" t="s">
        <v>46</v>
      </c>
      <c r="K438" t="s">
        <v>1032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25">
      <c r="A439" t="s">
        <v>391</v>
      </c>
      <c r="B439" t="s">
        <v>1251</v>
      </c>
      <c r="C439" s="1" t="str">
        <f t="shared" si="14"/>
        <v>11:0002</v>
      </c>
      <c r="D439" s="1" t="str">
        <f t="shared" si="13"/>
        <v>11:0001</v>
      </c>
      <c r="E439" t="s">
        <v>392</v>
      </c>
      <c r="F439" t="s">
        <v>1252</v>
      </c>
      <c r="H439">
        <v>59.749150499999999</v>
      </c>
      <c r="I439">
        <v>-111.274007</v>
      </c>
      <c r="J439" t="s">
        <v>46</v>
      </c>
      <c r="K439" t="s">
        <v>1032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25">
      <c r="A440" t="s">
        <v>394</v>
      </c>
      <c r="B440" t="s">
        <v>1253</v>
      </c>
      <c r="C440" s="1" t="str">
        <f t="shared" si="14"/>
        <v>11:0002</v>
      </c>
      <c r="D440" s="1" t="str">
        <f t="shared" si="13"/>
        <v>11:0001</v>
      </c>
      <c r="E440" t="s">
        <v>395</v>
      </c>
      <c r="F440" t="s">
        <v>1254</v>
      </c>
      <c r="H440">
        <v>59.719902500000003</v>
      </c>
      <c r="I440">
        <v>-111.2521849</v>
      </c>
      <c r="J440" t="s">
        <v>46</v>
      </c>
      <c r="K440" t="s">
        <v>1032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25">
      <c r="A441" t="s">
        <v>397</v>
      </c>
      <c r="B441" t="s">
        <v>1255</v>
      </c>
      <c r="C441" s="1" t="str">
        <f t="shared" si="14"/>
        <v>11:0002</v>
      </c>
      <c r="D441" s="1" t="str">
        <f t="shared" si="13"/>
        <v>11:0001</v>
      </c>
      <c r="E441" t="s">
        <v>398</v>
      </c>
      <c r="F441" t="s">
        <v>1256</v>
      </c>
      <c r="H441">
        <v>59.7190862</v>
      </c>
      <c r="I441">
        <v>-111.2517699</v>
      </c>
      <c r="J441" t="s">
        <v>46</v>
      </c>
      <c r="K441" t="s">
        <v>1032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25">
      <c r="A442" t="s">
        <v>400</v>
      </c>
      <c r="B442" t="s">
        <v>1257</v>
      </c>
      <c r="C442" s="1" t="str">
        <f t="shared" si="14"/>
        <v>11:0002</v>
      </c>
      <c r="D442" s="1" t="str">
        <f t="shared" si="13"/>
        <v>11:0001</v>
      </c>
      <c r="E442" t="s">
        <v>401</v>
      </c>
      <c r="F442" t="s">
        <v>1258</v>
      </c>
      <c r="H442">
        <v>59.706941899999997</v>
      </c>
      <c r="I442">
        <v>-111.29257079999999</v>
      </c>
      <c r="J442" t="s">
        <v>46</v>
      </c>
      <c r="K442" t="s">
        <v>1032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25">
      <c r="A443" t="s">
        <v>409</v>
      </c>
      <c r="B443" t="s">
        <v>1259</v>
      </c>
      <c r="C443" s="1" t="str">
        <f t="shared" si="14"/>
        <v>11:0002</v>
      </c>
      <c r="D443" s="1" t="str">
        <f t="shared" si="13"/>
        <v>11:0001</v>
      </c>
      <c r="E443" t="s">
        <v>410</v>
      </c>
      <c r="F443" t="s">
        <v>1260</v>
      </c>
      <c r="H443">
        <v>59.540602300000003</v>
      </c>
      <c r="I443">
        <v>-111.10932080000001</v>
      </c>
      <c r="J443" t="s">
        <v>46</v>
      </c>
      <c r="K443" t="s">
        <v>1032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25">
      <c r="A444" t="s">
        <v>412</v>
      </c>
      <c r="B444" t="s">
        <v>1261</v>
      </c>
      <c r="C444" s="1" t="str">
        <f t="shared" si="14"/>
        <v>11:0002</v>
      </c>
      <c r="D444" s="1" t="str">
        <f t="shared" si="13"/>
        <v>11:0001</v>
      </c>
      <c r="E444" t="s">
        <v>413</v>
      </c>
      <c r="F444" t="s">
        <v>1262</v>
      </c>
      <c r="H444">
        <v>59.545095400000001</v>
      </c>
      <c r="I444">
        <v>-111.15889180000001</v>
      </c>
      <c r="J444" t="s">
        <v>46</v>
      </c>
      <c r="K444" t="s">
        <v>1032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25">
      <c r="A445" t="s">
        <v>421</v>
      </c>
      <c r="B445" t="s">
        <v>1263</v>
      </c>
      <c r="C445" s="1" t="str">
        <f t="shared" si="14"/>
        <v>11:0002</v>
      </c>
      <c r="D445" s="1" t="str">
        <f t="shared" si="13"/>
        <v>11:0001</v>
      </c>
      <c r="E445" t="s">
        <v>422</v>
      </c>
      <c r="F445" t="s">
        <v>1264</v>
      </c>
      <c r="H445">
        <v>59.476143899999997</v>
      </c>
      <c r="I445">
        <v>-111.16875210000001</v>
      </c>
      <c r="J445" t="s">
        <v>46</v>
      </c>
      <c r="K445" t="s">
        <v>1032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25">
      <c r="A446" t="s">
        <v>424</v>
      </c>
      <c r="B446" t="s">
        <v>1265</v>
      </c>
      <c r="C446" s="1" t="str">
        <f t="shared" si="14"/>
        <v>11:0002</v>
      </c>
      <c r="D446" s="1" t="str">
        <f t="shared" si="13"/>
        <v>11:0001</v>
      </c>
      <c r="E446" t="s">
        <v>425</v>
      </c>
      <c r="F446" t="s">
        <v>1266</v>
      </c>
      <c r="H446">
        <v>59.481752700000001</v>
      </c>
      <c r="I446">
        <v>-111.0911775</v>
      </c>
      <c r="J446" t="s">
        <v>46</v>
      </c>
      <c r="K446" t="s">
        <v>1032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25">
      <c r="A447" t="s">
        <v>427</v>
      </c>
      <c r="B447" t="s">
        <v>1267</v>
      </c>
      <c r="C447" s="1" t="str">
        <f t="shared" si="14"/>
        <v>11:0002</v>
      </c>
      <c r="D447" s="1" t="str">
        <f t="shared" si="13"/>
        <v>11:0001</v>
      </c>
      <c r="E447" t="s">
        <v>428</v>
      </c>
      <c r="F447" t="s">
        <v>1268</v>
      </c>
      <c r="H447">
        <v>59.457050700000003</v>
      </c>
      <c r="I447">
        <v>-111.02744800000001</v>
      </c>
      <c r="J447" t="s">
        <v>46</v>
      </c>
      <c r="K447" t="s">
        <v>1032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25">
      <c r="A448" t="s">
        <v>430</v>
      </c>
      <c r="B448" t="s">
        <v>1269</v>
      </c>
      <c r="C448" s="1" t="str">
        <f t="shared" si="14"/>
        <v>11:0002</v>
      </c>
      <c r="D448" s="1" t="str">
        <f t="shared" si="13"/>
        <v>11:0001</v>
      </c>
      <c r="E448" t="s">
        <v>431</v>
      </c>
      <c r="F448" t="s">
        <v>1270</v>
      </c>
      <c r="H448">
        <v>59.4756389</v>
      </c>
      <c r="I448">
        <v>-111.02943980000001</v>
      </c>
      <c r="J448" t="s">
        <v>46</v>
      </c>
      <c r="K448" t="s">
        <v>1032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25">
      <c r="A449" t="s">
        <v>433</v>
      </c>
      <c r="B449" t="s">
        <v>1271</v>
      </c>
      <c r="C449" s="1" t="str">
        <f t="shared" si="14"/>
        <v>11:0002</v>
      </c>
      <c r="D449" s="1" t="str">
        <f t="shared" si="13"/>
        <v>11:0001</v>
      </c>
      <c r="E449" t="s">
        <v>434</v>
      </c>
      <c r="F449" t="s">
        <v>1272</v>
      </c>
      <c r="H449">
        <v>59.466664100000003</v>
      </c>
      <c r="I449">
        <v>-111.0809557</v>
      </c>
      <c r="J449" t="s">
        <v>46</v>
      </c>
      <c r="K449" t="s">
        <v>1032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25">
      <c r="A450" t="s">
        <v>442</v>
      </c>
      <c r="B450" t="s">
        <v>1273</v>
      </c>
      <c r="C450" s="1" t="str">
        <f t="shared" si="14"/>
        <v>11:0002</v>
      </c>
      <c r="D450" s="1" t="str">
        <f t="shared" ref="D450:D513" si="15">HYPERLINK("http://geochem.nrcan.gc.ca/cdogs/content/svy/svy110001_e.htm", "11:0001")</f>
        <v>11:0001</v>
      </c>
      <c r="E450" t="s">
        <v>443</v>
      </c>
      <c r="F450" t="s">
        <v>1274</v>
      </c>
      <c r="H450">
        <v>59.306229500000001</v>
      </c>
      <c r="I450">
        <v>-110.97147940000001</v>
      </c>
      <c r="J450" t="s">
        <v>46</v>
      </c>
      <c r="K450" t="s">
        <v>1032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25">
      <c r="A451" t="s">
        <v>445</v>
      </c>
      <c r="B451" t="s">
        <v>1275</v>
      </c>
      <c r="C451" s="1" t="str">
        <f t="shared" si="14"/>
        <v>11:0002</v>
      </c>
      <c r="D451" s="1" t="str">
        <f t="shared" si="15"/>
        <v>11:0001</v>
      </c>
      <c r="E451" t="s">
        <v>446</v>
      </c>
      <c r="F451" t="s">
        <v>1276</v>
      </c>
      <c r="H451">
        <v>59.314627299999998</v>
      </c>
      <c r="I451">
        <v>-111.021343</v>
      </c>
      <c r="J451" t="s">
        <v>46</v>
      </c>
      <c r="K451" t="s">
        <v>1032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25">
      <c r="A452" t="s">
        <v>448</v>
      </c>
      <c r="B452" t="s">
        <v>1277</v>
      </c>
      <c r="C452" s="1" t="str">
        <f t="shared" si="14"/>
        <v>11:0002</v>
      </c>
      <c r="D452" s="1" t="str">
        <f t="shared" si="15"/>
        <v>11:0001</v>
      </c>
      <c r="E452" t="s">
        <v>449</v>
      </c>
      <c r="F452" t="s">
        <v>1278</v>
      </c>
      <c r="H452">
        <v>59.302597300000002</v>
      </c>
      <c r="I452">
        <v>-111.06498980000001</v>
      </c>
      <c r="J452" t="s">
        <v>46</v>
      </c>
      <c r="K452" t="s">
        <v>1032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25">
      <c r="A453" t="s">
        <v>451</v>
      </c>
      <c r="B453" t="s">
        <v>1279</v>
      </c>
      <c r="C453" s="1" t="str">
        <f t="shared" si="14"/>
        <v>11:0002</v>
      </c>
      <c r="D453" s="1" t="str">
        <f t="shared" si="15"/>
        <v>11:0001</v>
      </c>
      <c r="E453" t="s">
        <v>453</v>
      </c>
      <c r="F453" t="s">
        <v>1280</v>
      </c>
      <c r="H453">
        <v>59.470471400000001</v>
      </c>
      <c r="I453">
        <v>-111.1438414</v>
      </c>
      <c r="J453" t="s">
        <v>46</v>
      </c>
      <c r="K453" t="s">
        <v>1032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25">
      <c r="A454" t="s">
        <v>455</v>
      </c>
      <c r="B454" t="s">
        <v>1281</v>
      </c>
      <c r="C454" s="1" t="str">
        <f t="shared" si="14"/>
        <v>11:0002</v>
      </c>
      <c r="D454" s="1" t="str">
        <f t="shared" si="15"/>
        <v>11:0001</v>
      </c>
      <c r="E454" t="s">
        <v>456</v>
      </c>
      <c r="F454" t="s">
        <v>1282</v>
      </c>
      <c r="H454">
        <v>59.195286299999999</v>
      </c>
      <c r="I454">
        <v>-111.1834872</v>
      </c>
      <c r="J454" t="s">
        <v>46</v>
      </c>
      <c r="K454" t="s">
        <v>1032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25">
      <c r="A455" t="s">
        <v>458</v>
      </c>
      <c r="B455" t="s">
        <v>1283</v>
      </c>
      <c r="C455" s="1" t="str">
        <f t="shared" si="14"/>
        <v>11:0002</v>
      </c>
      <c r="D455" s="1" t="str">
        <f t="shared" si="15"/>
        <v>11:0001</v>
      </c>
      <c r="E455" t="s">
        <v>459</v>
      </c>
      <c r="F455" t="s">
        <v>1284</v>
      </c>
      <c r="H455">
        <v>59.1923885</v>
      </c>
      <c r="I455">
        <v>-111.13748990000001</v>
      </c>
      <c r="J455" t="s">
        <v>46</v>
      </c>
      <c r="K455" t="s">
        <v>1032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25">
      <c r="A456" t="s">
        <v>461</v>
      </c>
      <c r="B456" t="s">
        <v>1285</v>
      </c>
      <c r="C456" s="1" t="str">
        <f t="shared" si="14"/>
        <v>11:0002</v>
      </c>
      <c r="D456" s="1" t="str">
        <f t="shared" si="15"/>
        <v>11:0001</v>
      </c>
      <c r="E456" t="s">
        <v>462</v>
      </c>
      <c r="F456" t="s">
        <v>1286</v>
      </c>
      <c r="H456">
        <v>59.202266999999999</v>
      </c>
      <c r="I456">
        <v>-111.1374421</v>
      </c>
      <c r="J456" t="s">
        <v>46</v>
      </c>
      <c r="K456" t="s">
        <v>1032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25">
      <c r="A457" t="s">
        <v>1287</v>
      </c>
      <c r="B457" t="s">
        <v>1288</v>
      </c>
      <c r="C457" s="1" t="str">
        <f t="shared" ref="C457:C520" si="16">HYPERLINK("http://geochem.nrcan.gc.ca/cdogs/content/bdl/bdl110002_e.htm", "11:0002")</f>
        <v>11:0002</v>
      </c>
      <c r="D457" s="1" t="str">
        <f t="shared" si="15"/>
        <v>11:0001</v>
      </c>
      <c r="E457" t="s">
        <v>474</v>
      </c>
      <c r="F457" t="s">
        <v>1289</v>
      </c>
      <c r="H457">
        <v>59.164145599999998</v>
      </c>
      <c r="I457">
        <v>-110.9902586</v>
      </c>
      <c r="J457" t="s">
        <v>46</v>
      </c>
      <c r="K457" t="s">
        <v>1032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25">
      <c r="A458" t="s">
        <v>467</v>
      </c>
      <c r="B458" t="s">
        <v>1290</v>
      </c>
      <c r="C458" s="1" t="str">
        <f t="shared" si="16"/>
        <v>11:0002</v>
      </c>
      <c r="D458" s="1" t="str">
        <f t="shared" si="15"/>
        <v>11:0001</v>
      </c>
      <c r="E458" t="s">
        <v>468</v>
      </c>
      <c r="F458" t="s">
        <v>1291</v>
      </c>
      <c r="H458">
        <v>59.170397899999998</v>
      </c>
      <c r="I458">
        <v>-111.0438705</v>
      </c>
      <c r="J458" t="s">
        <v>46</v>
      </c>
      <c r="K458" t="s">
        <v>1032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25">
      <c r="A459" t="s">
        <v>470</v>
      </c>
      <c r="B459" t="s">
        <v>1292</v>
      </c>
      <c r="C459" s="1" t="str">
        <f t="shared" si="16"/>
        <v>11:0002</v>
      </c>
      <c r="D459" s="1" t="str">
        <f t="shared" si="15"/>
        <v>11:0001</v>
      </c>
      <c r="E459" t="s">
        <v>471</v>
      </c>
      <c r="F459" t="s">
        <v>1293</v>
      </c>
      <c r="H459">
        <v>59.182120300000001</v>
      </c>
      <c r="I459">
        <v>-111.059144</v>
      </c>
      <c r="J459" t="s">
        <v>46</v>
      </c>
      <c r="K459" t="s">
        <v>1032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25">
      <c r="A460" t="s">
        <v>473</v>
      </c>
      <c r="B460" t="s">
        <v>1294</v>
      </c>
      <c r="C460" s="1" t="str">
        <f t="shared" si="16"/>
        <v>11:0002</v>
      </c>
      <c r="D460" s="1" t="str">
        <f t="shared" si="15"/>
        <v>11:0001</v>
      </c>
      <c r="E460" t="s">
        <v>475</v>
      </c>
      <c r="F460" t="s">
        <v>1295</v>
      </c>
      <c r="H460">
        <v>59.024891199999999</v>
      </c>
      <c r="I460">
        <v>-110.8996879</v>
      </c>
      <c r="J460" t="s">
        <v>46</v>
      </c>
      <c r="K460" t="s">
        <v>1032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25">
      <c r="A461" t="s">
        <v>477</v>
      </c>
      <c r="B461" t="s">
        <v>1296</v>
      </c>
      <c r="C461" s="1" t="str">
        <f t="shared" si="16"/>
        <v>11:0002</v>
      </c>
      <c r="D461" s="1" t="str">
        <f t="shared" si="15"/>
        <v>11:0001</v>
      </c>
      <c r="E461" t="s">
        <v>478</v>
      </c>
      <c r="F461" t="s">
        <v>1297</v>
      </c>
      <c r="H461">
        <v>59.022493300000001</v>
      </c>
      <c r="I461">
        <v>-110.89950330000001</v>
      </c>
      <c r="J461" t="s">
        <v>46</v>
      </c>
      <c r="K461" t="s">
        <v>1032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25">
      <c r="A462" t="s">
        <v>480</v>
      </c>
      <c r="B462" t="s">
        <v>1298</v>
      </c>
      <c r="C462" s="1" t="str">
        <f t="shared" si="16"/>
        <v>11:0002</v>
      </c>
      <c r="D462" s="1" t="str">
        <f t="shared" si="15"/>
        <v>11:0001</v>
      </c>
      <c r="E462" t="s">
        <v>481</v>
      </c>
      <c r="F462" t="s">
        <v>1299</v>
      </c>
      <c r="H462">
        <v>59.006735300000003</v>
      </c>
      <c r="I462">
        <v>-110.8818267</v>
      </c>
      <c r="J462" t="s">
        <v>46</v>
      </c>
      <c r="K462" t="s">
        <v>1032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25">
      <c r="A463" t="s">
        <v>483</v>
      </c>
      <c r="B463" t="s">
        <v>1300</v>
      </c>
      <c r="C463" s="1" t="str">
        <f t="shared" si="16"/>
        <v>11:0002</v>
      </c>
      <c r="D463" s="1" t="str">
        <f t="shared" si="15"/>
        <v>11:0001</v>
      </c>
      <c r="E463" t="s">
        <v>484</v>
      </c>
      <c r="F463" t="s">
        <v>1301</v>
      </c>
      <c r="H463">
        <v>58.996135600000002</v>
      </c>
      <c r="I463">
        <v>-110.91252849999999</v>
      </c>
      <c r="J463" t="s">
        <v>46</v>
      </c>
      <c r="K463" t="s">
        <v>1032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25">
      <c r="A464" t="s">
        <v>486</v>
      </c>
      <c r="B464" t="s">
        <v>1302</v>
      </c>
      <c r="C464" s="1" t="str">
        <f t="shared" si="16"/>
        <v>11:0002</v>
      </c>
      <c r="D464" s="1" t="str">
        <f t="shared" si="15"/>
        <v>11:0001</v>
      </c>
      <c r="E464" t="s">
        <v>487</v>
      </c>
      <c r="F464" t="s">
        <v>1303</v>
      </c>
      <c r="H464">
        <v>59.000273200000002</v>
      </c>
      <c r="I464">
        <v>-110.9397408</v>
      </c>
      <c r="J464" t="s">
        <v>46</v>
      </c>
      <c r="K464" t="s">
        <v>1032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25">
      <c r="A465" t="s">
        <v>492</v>
      </c>
      <c r="B465" t="s">
        <v>1304</v>
      </c>
      <c r="C465" s="1" t="str">
        <f t="shared" si="16"/>
        <v>11:0002</v>
      </c>
      <c r="D465" s="1" t="str">
        <f t="shared" si="15"/>
        <v>11:0001</v>
      </c>
      <c r="E465" t="s">
        <v>493</v>
      </c>
      <c r="F465" t="s">
        <v>1305</v>
      </c>
      <c r="H465">
        <v>59.969795099999999</v>
      </c>
      <c r="I465">
        <v>-110.3000444</v>
      </c>
      <c r="J465" t="s">
        <v>46</v>
      </c>
      <c r="K465" t="s">
        <v>1032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25">
      <c r="A466" t="s">
        <v>495</v>
      </c>
      <c r="B466" t="s">
        <v>1306</v>
      </c>
      <c r="C466" s="1" t="str">
        <f t="shared" si="16"/>
        <v>11:0002</v>
      </c>
      <c r="D466" s="1" t="str">
        <f t="shared" si="15"/>
        <v>11:0001</v>
      </c>
      <c r="E466" t="s">
        <v>496</v>
      </c>
      <c r="F466" t="s">
        <v>1307</v>
      </c>
      <c r="H466">
        <v>59.970579299999997</v>
      </c>
      <c r="I466">
        <v>-110.2972334</v>
      </c>
      <c r="J466" t="s">
        <v>46</v>
      </c>
      <c r="K466" t="s">
        <v>1032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25">
      <c r="A467" t="s">
        <v>498</v>
      </c>
      <c r="B467" t="s">
        <v>1308</v>
      </c>
      <c r="C467" s="1" t="str">
        <f t="shared" si="16"/>
        <v>11:0002</v>
      </c>
      <c r="D467" s="1" t="str">
        <f t="shared" si="15"/>
        <v>11:0001</v>
      </c>
      <c r="E467" t="s">
        <v>499</v>
      </c>
      <c r="F467" t="s">
        <v>1309</v>
      </c>
      <c r="H467">
        <v>59.947000199999998</v>
      </c>
      <c r="I467">
        <v>-110.2958172</v>
      </c>
      <c r="J467" t="s">
        <v>46</v>
      </c>
      <c r="K467" t="s">
        <v>1032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25">
      <c r="A468" t="s">
        <v>501</v>
      </c>
      <c r="B468" t="s">
        <v>1310</v>
      </c>
      <c r="C468" s="1" t="str">
        <f t="shared" si="16"/>
        <v>11:0002</v>
      </c>
      <c r="D468" s="1" t="str">
        <f t="shared" si="15"/>
        <v>11:0001</v>
      </c>
      <c r="E468" t="s">
        <v>503</v>
      </c>
      <c r="F468" t="s">
        <v>1311</v>
      </c>
      <c r="H468">
        <v>59.9243095</v>
      </c>
      <c r="I468">
        <v>-110.3376016</v>
      </c>
      <c r="J468" t="s">
        <v>46</v>
      </c>
      <c r="K468" t="s">
        <v>1032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25">
      <c r="A469" t="s">
        <v>505</v>
      </c>
      <c r="B469" t="s">
        <v>1312</v>
      </c>
      <c r="C469" s="1" t="str">
        <f t="shared" si="16"/>
        <v>11:0002</v>
      </c>
      <c r="D469" s="1" t="str">
        <f t="shared" si="15"/>
        <v>11:0001</v>
      </c>
      <c r="E469" t="s">
        <v>506</v>
      </c>
      <c r="F469" t="s">
        <v>1313</v>
      </c>
      <c r="H469">
        <v>59.879744500000001</v>
      </c>
      <c r="I469">
        <v>-110.3522974</v>
      </c>
      <c r="J469" t="s">
        <v>46</v>
      </c>
      <c r="K469" t="s">
        <v>1032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25">
      <c r="A470" t="s">
        <v>508</v>
      </c>
      <c r="B470" t="s">
        <v>1314</v>
      </c>
      <c r="C470" s="1" t="str">
        <f t="shared" si="16"/>
        <v>11:0002</v>
      </c>
      <c r="D470" s="1" t="str">
        <f t="shared" si="15"/>
        <v>11:0001</v>
      </c>
      <c r="E470" t="s">
        <v>509</v>
      </c>
      <c r="F470" t="s">
        <v>1315</v>
      </c>
      <c r="H470">
        <v>59.896338</v>
      </c>
      <c r="I470">
        <v>-110.3130827</v>
      </c>
      <c r="J470" t="s">
        <v>46</v>
      </c>
      <c r="K470" t="s">
        <v>1032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25">
      <c r="A471" t="s">
        <v>511</v>
      </c>
      <c r="B471" t="s">
        <v>1316</v>
      </c>
      <c r="C471" s="1" t="str">
        <f t="shared" si="16"/>
        <v>11:0002</v>
      </c>
      <c r="D471" s="1" t="str">
        <f t="shared" si="15"/>
        <v>11:0001</v>
      </c>
      <c r="E471" t="s">
        <v>512</v>
      </c>
      <c r="F471" t="s">
        <v>1317</v>
      </c>
      <c r="H471">
        <v>59.897235899999998</v>
      </c>
      <c r="I471">
        <v>-110.31306410000001</v>
      </c>
      <c r="J471" t="s">
        <v>46</v>
      </c>
      <c r="K471" t="s">
        <v>1032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25">
      <c r="A472" t="s">
        <v>514</v>
      </c>
      <c r="B472" t="s">
        <v>1318</v>
      </c>
      <c r="C472" s="1" t="str">
        <f t="shared" si="16"/>
        <v>11:0002</v>
      </c>
      <c r="D472" s="1" t="str">
        <f t="shared" si="15"/>
        <v>11:0001</v>
      </c>
      <c r="E472" t="s">
        <v>515</v>
      </c>
      <c r="F472" t="s">
        <v>1319</v>
      </c>
      <c r="H472">
        <v>59.777194299999998</v>
      </c>
      <c r="I472">
        <v>-110.3915599</v>
      </c>
      <c r="J472" t="s">
        <v>46</v>
      </c>
      <c r="K472" t="s">
        <v>1032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25">
      <c r="A473" t="s">
        <v>517</v>
      </c>
      <c r="B473" t="s">
        <v>1320</v>
      </c>
      <c r="C473" s="1" t="str">
        <f t="shared" si="16"/>
        <v>11:0002</v>
      </c>
      <c r="D473" s="1" t="str">
        <f t="shared" si="15"/>
        <v>11:0001</v>
      </c>
      <c r="E473" t="s">
        <v>518</v>
      </c>
      <c r="F473" t="s">
        <v>1321</v>
      </c>
      <c r="H473">
        <v>59.741456599999999</v>
      </c>
      <c r="I473">
        <v>-110.395892</v>
      </c>
      <c r="J473" t="s">
        <v>46</v>
      </c>
      <c r="K473" t="s">
        <v>1032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25">
      <c r="A474" t="s">
        <v>520</v>
      </c>
      <c r="B474" t="s">
        <v>1322</v>
      </c>
      <c r="C474" s="1" t="str">
        <f t="shared" si="16"/>
        <v>11:0002</v>
      </c>
      <c r="D474" s="1" t="str">
        <f t="shared" si="15"/>
        <v>11:0001</v>
      </c>
      <c r="E474" t="s">
        <v>521</v>
      </c>
      <c r="F474" t="s">
        <v>1323</v>
      </c>
      <c r="H474">
        <v>59.715826300000003</v>
      </c>
      <c r="I474">
        <v>-110.4507325</v>
      </c>
      <c r="J474" t="s">
        <v>46</v>
      </c>
      <c r="K474" t="s">
        <v>1032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25">
      <c r="A475" t="s">
        <v>523</v>
      </c>
      <c r="B475" t="s">
        <v>1324</v>
      </c>
      <c r="C475" s="1" t="str">
        <f t="shared" si="16"/>
        <v>11:0002</v>
      </c>
      <c r="D475" s="1" t="str">
        <f t="shared" si="15"/>
        <v>11:0001</v>
      </c>
      <c r="E475" t="s">
        <v>524</v>
      </c>
      <c r="F475" t="s">
        <v>1325</v>
      </c>
      <c r="H475">
        <v>59.693393</v>
      </c>
      <c r="I475">
        <v>-110.4397305</v>
      </c>
      <c r="J475" t="s">
        <v>46</v>
      </c>
      <c r="K475" t="s">
        <v>1032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25">
      <c r="A476" t="s">
        <v>526</v>
      </c>
      <c r="B476" t="s">
        <v>1326</v>
      </c>
      <c r="C476" s="1" t="str">
        <f t="shared" si="16"/>
        <v>11:0002</v>
      </c>
      <c r="D476" s="1" t="str">
        <f t="shared" si="15"/>
        <v>11:0001</v>
      </c>
      <c r="E476" t="s">
        <v>527</v>
      </c>
      <c r="F476" t="s">
        <v>1327</v>
      </c>
      <c r="H476">
        <v>59.7215171</v>
      </c>
      <c r="I476">
        <v>-110.48792280000001</v>
      </c>
      <c r="J476" t="s">
        <v>46</v>
      </c>
      <c r="K476" t="s">
        <v>1032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25">
      <c r="A477" t="s">
        <v>529</v>
      </c>
      <c r="B477" t="s">
        <v>1328</v>
      </c>
      <c r="C477" s="1" t="str">
        <f t="shared" si="16"/>
        <v>11:0002</v>
      </c>
      <c r="D477" s="1" t="str">
        <f t="shared" si="15"/>
        <v>11:0001</v>
      </c>
      <c r="E477" t="s">
        <v>530</v>
      </c>
      <c r="F477" t="s">
        <v>1329</v>
      </c>
      <c r="H477">
        <v>59.7612326</v>
      </c>
      <c r="I477">
        <v>-110.3244387</v>
      </c>
      <c r="J477" t="s">
        <v>46</v>
      </c>
      <c r="K477" t="s">
        <v>1032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25">
      <c r="A478" t="s">
        <v>532</v>
      </c>
      <c r="B478" t="s">
        <v>1330</v>
      </c>
      <c r="C478" s="1" t="str">
        <f t="shared" si="16"/>
        <v>11:0002</v>
      </c>
      <c r="D478" s="1" t="str">
        <f t="shared" si="15"/>
        <v>11:0001</v>
      </c>
      <c r="E478" t="s">
        <v>533</v>
      </c>
      <c r="F478" t="s">
        <v>1331</v>
      </c>
      <c r="H478">
        <v>59.752271700000001</v>
      </c>
      <c r="I478">
        <v>-110.48074320000001</v>
      </c>
      <c r="J478" t="s">
        <v>46</v>
      </c>
      <c r="K478" t="s">
        <v>1032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25">
      <c r="A479" t="s">
        <v>535</v>
      </c>
      <c r="B479" t="s">
        <v>1332</v>
      </c>
      <c r="C479" s="1" t="str">
        <f t="shared" si="16"/>
        <v>11:0002</v>
      </c>
      <c r="D479" s="1" t="str">
        <f t="shared" si="15"/>
        <v>11:0001</v>
      </c>
      <c r="E479" t="s">
        <v>536</v>
      </c>
      <c r="F479" t="s">
        <v>1333</v>
      </c>
      <c r="H479">
        <v>59.792105800000002</v>
      </c>
      <c r="I479">
        <v>-110.46724260000001</v>
      </c>
      <c r="J479" t="s">
        <v>46</v>
      </c>
      <c r="K479" t="s">
        <v>1032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25">
      <c r="A480" t="s">
        <v>538</v>
      </c>
      <c r="B480" t="s">
        <v>1334</v>
      </c>
      <c r="C480" s="1" t="str">
        <f t="shared" si="16"/>
        <v>11:0002</v>
      </c>
      <c r="D480" s="1" t="str">
        <f t="shared" si="15"/>
        <v>11:0001</v>
      </c>
      <c r="E480" t="s">
        <v>539</v>
      </c>
      <c r="F480" t="s">
        <v>1335</v>
      </c>
      <c r="H480">
        <v>59.772189699999998</v>
      </c>
      <c r="I480">
        <v>-110.4608825</v>
      </c>
      <c r="J480" t="s">
        <v>46</v>
      </c>
      <c r="K480" t="s">
        <v>1032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25">
      <c r="A481" t="s">
        <v>541</v>
      </c>
      <c r="B481" t="s">
        <v>1336</v>
      </c>
      <c r="C481" s="1" t="str">
        <f t="shared" si="16"/>
        <v>11:0002</v>
      </c>
      <c r="D481" s="1" t="str">
        <f t="shared" si="15"/>
        <v>11:0001</v>
      </c>
      <c r="E481" t="s">
        <v>542</v>
      </c>
      <c r="F481" t="s">
        <v>1337</v>
      </c>
      <c r="H481">
        <v>59.678218999999999</v>
      </c>
      <c r="I481">
        <v>-110.2339698</v>
      </c>
      <c r="J481" t="s">
        <v>46</v>
      </c>
      <c r="K481" t="s">
        <v>1032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25">
      <c r="A482" t="s">
        <v>544</v>
      </c>
      <c r="B482" t="s">
        <v>1338</v>
      </c>
      <c r="C482" s="1" t="str">
        <f t="shared" si="16"/>
        <v>11:0002</v>
      </c>
      <c r="D482" s="1" t="str">
        <f t="shared" si="15"/>
        <v>11:0001</v>
      </c>
      <c r="E482" t="s">
        <v>545</v>
      </c>
      <c r="F482" t="s">
        <v>1339</v>
      </c>
      <c r="H482">
        <v>59.687320499999998</v>
      </c>
      <c r="I482">
        <v>-110.28576839999999</v>
      </c>
      <c r="J482" t="s">
        <v>46</v>
      </c>
      <c r="K482" t="s">
        <v>1032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25">
      <c r="A483" t="s">
        <v>547</v>
      </c>
      <c r="B483" t="s">
        <v>1340</v>
      </c>
      <c r="C483" s="1" t="str">
        <f t="shared" si="16"/>
        <v>11:0002</v>
      </c>
      <c r="D483" s="1" t="str">
        <f t="shared" si="15"/>
        <v>11:0001</v>
      </c>
      <c r="E483" t="s">
        <v>548</v>
      </c>
      <c r="F483" t="s">
        <v>1341</v>
      </c>
      <c r="H483">
        <v>59.7006801</v>
      </c>
      <c r="I483">
        <v>-110.24671240000001</v>
      </c>
      <c r="J483" t="s">
        <v>46</v>
      </c>
      <c r="K483" t="s">
        <v>1032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25">
      <c r="A484" t="s">
        <v>550</v>
      </c>
      <c r="B484" t="s">
        <v>1342</v>
      </c>
      <c r="C484" s="1" t="str">
        <f t="shared" si="16"/>
        <v>11:0002</v>
      </c>
      <c r="D484" s="1" t="str">
        <f t="shared" si="15"/>
        <v>11:0001</v>
      </c>
      <c r="E484" t="s">
        <v>551</v>
      </c>
      <c r="F484" t="s">
        <v>1343</v>
      </c>
      <c r="H484">
        <v>59.6526225</v>
      </c>
      <c r="I484">
        <v>-110.2137049</v>
      </c>
      <c r="J484" t="s">
        <v>46</v>
      </c>
      <c r="K484" t="s">
        <v>1032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25">
      <c r="A485" t="s">
        <v>553</v>
      </c>
      <c r="B485" t="s">
        <v>1344</v>
      </c>
      <c r="C485" s="1" t="str">
        <f t="shared" si="16"/>
        <v>11:0002</v>
      </c>
      <c r="D485" s="1" t="str">
        <f t="shared" si="15"/>
        <v>11:0001</v>
      </c>
      <c r="E485" t="s">
        <v>554</v>
      </c>
      <c r="F485" t="s">
        <v>1345</v>
      </c>
      <c r="H485">
        <v>59.681871399999999</v>
      </c>
      <c r="I485">
        <v>-110.146246</v>
      </c>
      <c r="J485" t="s">
        <v>46</v>
      </c>
      <c r="K485" t="s">
        <v>1032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25">
      <c r="A486" t="s">
        <v>556</v>
      </c>
      <c r="B486" t="s">
        <v>1346</v>
      </c>
      <c r="C486" s="1" t="str">
        <f t="shared" si="16"/>
        <v>11:0002</v>
      </c>
      <c r="D486" s="1" t="str">
        <f t="shared" si="15"/>
        <v>11:0001</v>
      </c>
      <c r="E486" t="s">
        <v>557</v>
      </c>
      <c r="F486" t="s">
        <v>1347</v>
      </c>
      <c r="H486">
        <v>59.6792339</v>
      </c>
      <c r="I486">
        <v>-110.17904040000001</v>
      </c>
      <c r="J486" t="s">
        <v>46</v>
      </c>
      <c r="K486" t="s">
        <v>1032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25">
      <c r="A487" t="s">
        <v>562</v>
      </c>
      <c r="B487" t="s">
        <v>1348</v>
      </c>
      <c r="C487" s="1" t="str">
        <f t="shared" si="16"/>
        <v>11:0002</v>
      </c>
      <c r="D487" s="1" t="str">
        <f t="shared" si="15"/>
        <v>11:0001</v>
      </c>
      <c r="E487" t="s">
        <v>563</v>
      </c>
      <c r="F487" t="s">
        <v>1349</v>
      </c>
      <c r="H487">
        <v>59.373290900000001</v>
      </c>
      <c r="I487">
        <v>-110.6454983</v>
      </c>
      <c r="J487" t="s">
        <v>46</v>
      </c>
      <c r="K487" t="s">
        <v>1032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25">
      <c r="A488" t="s">
        <v>565</v>
      </c>
      <c r="B488" t="s">
        <v>1350</v>
      </c>
      <c r="C488" s="1" t="str">
        <f t="shared" si="16"/>
        <v>11:0002</v>
      </c>
      <c r="D488" s="1" t="str">
        <f t="shared" si="15"/>
        <v>11:0001</v>
      </c>
      <c r="E488" t="s">
        <v>566</v>
      </c>
      <c r="F488" t="s">
        <v>1351</v>
      </c>
      <c r="H488">
        <v>59.394583400000002</v>
      </c>
      <c r="I488">
        <v>-110.5962206</v>
      </c>
      <c r="J488" t="s">
        <v>46</v>
      </c>
      <c r="K488" t="s">
        <v>1032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25">
      <c r="A489" t="s">
        <v>568</v>
      </c>
      <c r="B489" t="s">
        <v>1352</v>
      </c>
      <c r="C489" s="1" t="str">
        <f t="shared" si="16"/>
        <v>11:0002</v>
      </c>
      <c r="D489" s="1" t="str">
        <f t="shared" si="15"/>
        <v>11:0001</v>
      </c>
      <c r="E489" t="s">
        <v>569</v>
      </c>
      <c r="F489" t="s">
        <v>1353</v>
      </c>
      <c r="H489">
        <v>59.3860223</v>
      </c>
      <c r="I489">
        <v>-110.5513105</v>
      </c>
      <c r="J489" t="s">
        <v>46</v>
      </c>
      <c r="K489" t="s">
        <v>1032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25">
      <c r="A490" t="s">
        <v>571</v>
      </c>
      <c r="B490" t="s">
        <v>1354</v>
      </c>
      <c r="C490" s="1" t="str">
        <f t="shared" si="16"/>
        <v>11:0002</v>
      </c>
      <c r="D490" s="1" t="str">
        <f t="shared" si="15"/>
        <v>11:0001</v>
      </c>
      <c r="E490" t="s">
        <v>572</v>
      </c>
      <c r="F490" t="s">
        <v>1355</v>
      </c>
      <c r="H490">
        <v>59.375846699999997</v>
      </c>
      <c r="I490">
        <v>-110.57242189999999</v>
      </c>
      <c r="J490" t="s">
        <v>46</v>
      </c>
      <c r="K490" t="s">
        <v>1032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25">
      <c r="A491" t="s">
        <v>574</v>
      </c>
      <c r="B491" t="s">
        <v>1356</v>
      </c>
      <c r="C491" s="1" t="str">
        <f t="shared" si="16"/>
        <v>11:0002</v>
      </c>
      <c r="D491" s="1" t="str">
        <f t="shared" si="15"/>
        <v>11:0001</v>
      </c>
      <c r="E491" t="s">
        <v>575</v>
      </c>
      <c r="F491" t="s">
        <v>1357</v>
      </c>
      <c r="H491">
        <v>59.626680399999998</v>
      </c>
      <c r="I491">
        <v>-110.61673399999999</v>
      </c>
      <c r="J491" t="s">
        <v>46</v>
      </c>
      <c r="K491" t="s">
        <v>1032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25">
      <c r="A492" t="s">
        <v>577</v>
      </c>
      <c r="B492" t="s">
        <v>1358</v>
      </c>
      <c r="C492" s="1" t="str">
        <f t="shared" si="16"/>
        <v>11:0002</v>
      </c>
      <c r="D492" s="1" t="str">
        <f t="shared" si="15"/>
        <v>11:0001</v>
      </c>
      <c r="E492" t="s">
        <v>578</v>
      </c>
      <c r="F492" t="s">
        <v>1359</v>
      </c>
      <c r="H492">
        <v>59.625461100000003</v>
      </c>
      <c r="I492">
        <v>-110.6563179</v>
      </c>
      <c r="J492" t="s">
        <v>46</v>
      </c>
      <c r="K492" t="s">
        <v>1032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25">
      <c r="A493" t="s">
        <v>580</v>
      </c>
      <c r="B493" t="s">
        <v>1360</v>
      </c>
      <c r="C493" s="1" t="str">
        <f t="shared" si="16"/>
        <v>11:0002</v>
      </c>
      <c r="D493" s="1" t="str">
        <f t="shared" si="15"/>
        <v>11:0001</v>
      </c>
      <c r="E493" t="s">
        <v>581</v>
      </c>
      <c r="F493" t="s">
        <v>1361</v>
      </c>
      <c r="H493">
        <v>59.601439900000003</v>
      </c>
      <c r="I493">
        <v>-110.6267651</v>
      </c>
      <c r="J493" t="s">
        <v>46</v>
      </c>
      <c r="K493" t="s">
        <v>1032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25">
      <c r="A494" t="s">
        <v>583</v>
      </c>
      <c r="B494" t="s">
        <v>1362</v>
      </c>
      <c r="C494" s="1" t="str">
        <f t="shared" si="16"/>
        <v>11:0002</v>
      </c>
      <c r="D494" s="1" t="str">
        <f t="shared" si="15"/>
        <v>11:0001</v>
      </c>
      <c r="E494" t="s">
        <v>584</v>
      </c>
      <c r="F494" t="s">
        <v>1363</v>
      </c>
      <c r="H494">
        <v>59.598575199999999</v>
      </c>
      <c r="I494">
        <v>-110.511972</v>
      </c>
      <c r="J494" t="s">
        <v>46</v>
      </c>
      <c r="K494" t="s">
        <v>1032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25">
      <c r="A495" t="s">
        <v>586</v>
      </c>
      <c r="B495" t="s">
        <v>1364</v>
      </c>
      <c r="C495" s="1" t="str">
        <f t="shared" si="16"/>
        <v>11:0002</v>
      </c>
      <c r="D495" s="1" t="str">
        <f t="shared" si="15"/>
        <v>11:0001</v>
      </c>
      <c r="E495" t="s">
        <v>587</v>
      </c>
      <c r="F495" t="s">
        <v>1365</v>
      </c>
      <c r="H495">
        <v>59.348883499999999</v>
      </c>
      <c r="I495">
        <v>-110.41411549999999</v>
      </c>
      <c r="J495" t="s">
        <v>46</v>
      </c>
      <c r="K495" t="s">
        <v>1032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25">
      <c r="A496" t="s">
        <v>589</v>
      </c>
      <c r="B496" t="s">
        <v>1366</v>
      </c>
      <c r="C496" s="1" t="str">
        <f t="shared" si="16"/>
        <v>11:0002</v>
      </c>
      <c r="D496" s="1" t="str">
        <f t="shared" si="15"/>
        <v>11:0001</v>
      </c>
      <c r="E496" t="s">
        <v>590</v>
      </c>
      <c r="F496" t="s">
        <v>1367</v>
      </c>
      <c r="H496">
        <v>59.351512800000002</v>
      </c>
      <c r="I496">
        <v>-110.4116786</v>
      </c>
      <c r="J496" t="s">
        <v>46</v>
      </c>
      <c r="K496" t="s">
        <v>1032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25">
      <c r="A497" t="s">
        <v>592</v>
      </c>
      <c r="B497" t="s">
        <v>1368</v>
      </c>
      <c r="C497" s="1" t="str">
        <f t="shared" si="16"/>
        <v>11:0002</v>
      </c>
      <c r="D497" s="1" t="str">
        <f t="shared" si="15"/>
        <v>11:0001</v>
      </c>
      <c r="E497" t="s">
        <v>593</v>
      </c>
      <c r="F497" t="s">
        <v>1369</v>
      </c>
      <c r="H497">
        <v>59.322487199999998</v>
      </c>
      <c r="I497">
        <v>-110.3107086</v>
      </c>
      <c r="J497" t="s">
        <v>46</v>
      </c>
      <c r="K497" t="s">
        <v>1032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25">
      <c r="A498" t="s">
        <v>595</v>
      </c>
      <c r="B498" t="s">
        <v>1370</v>
      </c>
      <c r="C498" s="1" t="str">
        <f t="shared" si="16"/>
        <v>11:0002</v>
      </c>
      <c r="D498" s="1" t="str">
        <f t="shared" si="15"/>
        <v>11:0001</v>
      </c>
      <c r="E498" t="s">
        <v>596</v>
      </c>
      <c r="F498" t="s">
        <v>1371</v>
      </c>
      <c r="H498">
        <v>59.324891999999998</v>
      </c>
      <c r="I498">
        <v>-110.3103436</v>
      </c>
      <c r="J498" t="s">
        <v>46</v>
      </c>
      <c r="K498" t="s">
        <v>1032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25">
      <c r="A499" t="s">
        <v>598</v>
      </c>
      <c r="B499" t="s">
        <v>1372</v>
      </c>
      <c r="C499" s="1" t="str">
        <f t="shared" si="16"/>
        <v>11:0002</v>
      </c>
      <c r="D499" s="1" t="str">
        <f t="shared" si="15"/>
        <v>11:0001</v>
      </c>
      <c r="E499" t="s">
        <v>599</v>
      </c>
      <c r="F499" t="s">
        <v>1373</v>
      </c>
      <c r="H499">
        <v>59.306346300000001</v>
      </c>
      <c r="I499">
        <v>-110.35759349999999</v>
      </c>
      <c r="J499" t="s">
        <v>46</v>
      </c>
      <c r="K499" t="s">
        <v>1032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25">
      <c r="A500" t="s">
        <v>601</v>
      </c>
      <c r="B500" t="s">
        <v>1374</v>
      </c>
      <c r="C500" s="1" t="str">
        <f t="shared" si="16"/>
        <v>11:0002</v>
      </c>
      <c r="D500" s="1" t="str">
        <f t="shared" si="15"/>
        <v>11:0001</v>
      </c>
      <c r="E500" t="s">
        <v>602</v>
      </c>
      <c r="F500" t="s">
        <v>1375</v>
      </c>
      <c r="H500">
        <v>59.606254900000003</v>
      </c>
      <c r="I500">
        <v>-110.14580789999999</v>
      </c>
      <c r="J500" t="s">
        <v>46</v>
      </c>
      <c r="K500" t="s">
        <v>1032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25">
      <c r="A501" t="s">
        <v>604</v>
      </c>
      <c r="B501" t="s">
        <v>1376</v>
      </c>
      <c r="C501" s="1" t="str">
        <f t="shared" si="16"/>
        <v>11:0002</v>
      </c>
      <c r="D501" s="1" t="str">
        <f t="shared" si="15"/>
        <v>11:0001</v>
      </c>
      <c r="E501" t="s">
        <v>605</v>
      </c>
      <c r="F501" t="s">
        <v>1377</v>
      </c>
      <c r="H501">
        <v>59.604081800000003</v>
      </c>
      <c r="I501">
        <v>-110.17812739999999</v>
      </c>
      <c r="J501" t="s">
        <v>46</v>
      </c>
      <c r="K501" t="s">
        <v>1032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25">
      <c r="A502" t="s">
        <v>607</v>
      </c>
      <c r="B502" t="s">
        <v>1378</v>
      </c>
      <c r="C502" s="1" t="str">
        <f t="shared" si="16"/>
        <v>11:0002</v>
      </c>
      <c r="D502" s="1" t="str">
        <f t="shared" si="15"/>
        <v>11:0001</v>
      </c>
      <c r="E502" t="s">
        <v>608</v>
      </c>
      <c r="F502" t="s">
        <v>1379</v>
      </c>
      <c r="H502">
        <v>59.613085400000003</v>
      </c>
      <c r="I502">
        <v>-110.100973</v>
      </c>
      <c r="J502" t="s">
        <v>46</v>
      </c>
      <c r="K502" t="s">
        <v>1032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25">
      <c r="A503" t="s">
        <v>610</v>
      </c>
      <c r="B503" t="s">
        <v>1380</v>
      </c>
      <c r="C503" s="1" t="str">
        <f t="shared" si="16"/>
        <v>11:0002</v>
      </c>
      <c r="D503" s="1" t="str">
        <f t="shared" si="15"/>
        <v>11:0001</v>
      </c>
      <c r="E503" t="s">
        <v>611</v>
      </c>
      <c r="F503" t="s">
        <v>1381</v>
      </c>
      <c r="H503">
        <v>59.580867499999997</v>
      </c>
      <c r="I503">
        <v>-110.1213623</v>
      </c>
      <c r="J503" t="s">
        <v>46</v>
      </c>
      <c r="K503" t="s">
        <v>1032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25">
      <c r="A504" t="s">
        <v>613</v>
      </c>
      <c r="B504" t="s">
        <v>1382</v>
      </c>
      <c r="C504" s="1" t="str">
        <f t="shared" si="16"/>
        <v>11:0002</v>
      </c>
      <c r="D504" s="1" t="str">
        <f t="shared" si="15"/>
        <v>11:0001</v>
      </c>
      <c r="E504" t="s">
        <v>614</v>
      </c>
      <c r="F504" t="s">
        <v>1383</v>
      </c>
      <c r="H504">
        <v>59.275548200000003</v>
      </c>
      <c r="I504">
        <v>-110.4749109</v>
      </c>
      <c r="J504" t="s">
        <v>46</v>
      </c>
      <c r="K504" t="s">
        <v>1032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25">
      <c r="A505" t="s">
        <v>616</v>
      </c>
      <c r="B505" t="s">
        <v>1384</v>
      </c>
      <c r="C505" s="1" t="str">
        <f t="shared" si="16"/>
        <v>11:0002</v>
      </c>
      <c r="D505" s="1" t="str">
        <f t="shared" si="15"/>
        <v>11:0001</v>
      </c>
      <c r="E505" t="s">
        <v>617</v>
      </c>
      <c r="F505" t="s">
        <v>1385</v>
      </c>
      <c r="H505">
        <v>59.278013299999998</v>
      </c>
      <c r="I505">
        <v>-110.4029972</v>
      </c>
      <c r="J505" t="s">
        <v>46</v>
      </c>
      <c r="K505" t="s">
        <v>1032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25">
      <c r="A506" t="s">
        <v>619</v>
      </c>
      <c r="B506" t="s">
        <v>1386</v>
      </c>
      <c r="C506" s="1" t="str">
        <f t="shared" si="16"/>
        <v>11:0002</v>
      </c>
      <c r="D506" s="1" t="str">
        <f t="shared" si="15"/>
        <v>11:0001</v>
      </c>
      <c r="E506" t="s">
        <v>620</v>
      </c>
      <c r="F506" t="s">
        <v>1387</v>
      </c>
      <c r="H506">
        <v>59.275894600000001</v>
      </c>
      <c r="I506">
        <v>-110.34342770000001</v>
      </c>
      <c r="J506" t="s">
        <v>46</v>
      </c>
      <c r="K506" t="s">
        <v>1032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25">
      <c r="A507" t="s">
        <v>1388</v>
      </c>
      <c r="B507" t="s">
        <v>1389</v>
      </c>
      <c r="C507" s="1" t="str">
        <f t="shared" si="16"/>
        <v>11:0002</v>
      </c>
      <c r="D507" s="1" t="str">
        <f t="shared" si="15"/>
        <v>11:0001</v>
      </c>
      <c r="E507" t="s">
        <v>635</v>
      </c>
      <c r="F507" t="s">
        <v>1390</v>
      </c>
      <c r="H507">
        <v>59.265700600000002</v>
      </c>
      <c r="I507">
        <v>-110.3001381</v>
      </c>
      <c r="J507" t="s">
        <v>46</v>
      </c>
      <c r="K507" t="s">
        <v>1032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25">
      <c r="A508" t="s">
        <v>622</v>
      </c>
      <c r="B508" t="s">
        <v>1391</v>
      </c>
      <c r="C508" s="1" t="str">
        <f t="shared" si="16"/>
        <v>11:0002</v>
      </c>
      <c r="D508" s="1" t="str">
        <f t="shared" si="15"/>
        <v>11:0001</v>
      </c>
      <c r="E508" t="s">
        <v>623</v>
      </c>
      <c r="F508" t="s">
        <v>1392</v>
      </c>
      <c r="H508">
        <v>59.635675900000003</v>
      </c>
      <c r="I508">
        <v>-110.5304268</v>
      </c>
      <c r="J508" t="s">
        <v>46</v>
      </c>
      <c r="K508" t="s">
        <v>1032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25">
      <c r="A509" t="s">
        <v>625</v>
      </c>
      <c r="B509" t="s">
        <v>1393</v>
      </c>
      <c r="C509" s="1" t="str">
        <f t="shared" si="16"/>
        <v>11:0002</v>
      </c>
      <c r="D509" s="1" t="str">
        <f t="shared" si="15"/>
        <v>11:0001</v>
      </c>
      <c r="E509" t="s">
        <v>626</v>
      </c>
      <c r="F509" t="s">
        <v>1394</v>
      </c>
      <c r="H509">
        <v>59.568439900000001</v>
      </c>
      <c r="I509">
        <v>-110.5910962</v>
      </c>
      <c r="J509" t="s">
        <v>46</v>
      </c>
      <c r="K509" t="s">
        <v>1032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25">
      <c r="A510" t="s">
        <v>628</v>
      </c>
      <c r="B510" t="s">
        <v>1395</v>
      </c>
      <c r="C510" s="1" t="str">
        <f t="shared" si="16"/>
        <v>11:0002</v>
      </c>
      <c r="D510" s="1" t="str">
        <f t="shared" si="15"/>
        <v>11:0001</v>
      </c>
      <c r="E510" t="s">
        <v>629</v>
      </c>
      <c r="F510" t="s">
        <v>1396</v>
      </c>
      <c r="H510">
        <v>59.542221400000003</v>
      </c>
      <c r="I510">
        <v>-110.6511</v>
      </c>
      <c r="J510" t="s">
        <v>46</v>
      </c>
      <c r="K510" t="s">
        <v>1032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25">
      <c r="A511" t="s">
        <v>631</v>
      </c>
      <c r="B511" t="s">
        <v>1397</v>
      </c>
      <c r="C511" s="1" t="str">
        <f t="shared" si="16"/>
        <v>11:0002</v>
      </c>
      <c r="D511" s="1" t="str">
        <f t="shared" si="15"/>
        <v>11:0001</v>
      </c>
      <c r="E511" t="s">
        <v>632</v>
      </c>
      <c r="F511" t="s">
        <v>1398</v>
      </c>
      <c r="H511">
        <v>59.567839900000003</v>
      </c>
      <c r="I511">
        <v>-110.64725989999999</v>
      </c>
      <c r="J511" t="s">
        <v>46</v>
      </c>
      <c r="K511" t="s">
        <v>1032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25">
      <c r="A512" t="s">
        <v>634</v>
      </c>
      <c r="B512" t="s">
        <v>1399</v>
      </c>
      <c r="C512" s="1" t="str">
        <f t="shared" si="16"/>
        <v>11:0002</v>
      </c>
      <c r="D512" s="1" t="str">
        <f t="shared" si="15"/>
        <v>11:0001</v>
      </c>
      <c r="E512" t="s">
        <v>636</v>
      </c>
      <c r="F512" t="s">
        <v>1400</v>
      </c>
      <c r="H512">
        <v>59.565089700000001</v>
      </c>
      <c r="I512">
        <v>-110.6463861</v>
      </c>
      <c r="J512" t="s">
        <v>46</v>
      </c>
      <c r="K512" t="s">
        <v>1032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25">
      <c r="A513" t="s">
        <v>638</v>
      </c>
      <c r="B513" t="s">
        <v>1401</v>
      </c>
      <c r="C513" s="1" t="str">
        <f t="shared" si="16"/>
        <v>11:0002</v>
      </c>
      <c r="D513" s="1" t="str">
        <f t="shared" si="15"/>
        <v>11:0001</v>
      </c>
      <c r="E513" t="s">
        <v>639</v>
      </c>
      <c r="F513" t="s">
        <v>1402</v>
      </c>
      <c r="H513">
        <v>59.565169699999998</v>
      </c>
      <c r="I513">
        <v>-110.1307618</v>
      </c>
      <c r="J513" t="s">
        <v>46</v>
      </c>
      <c r="K513" t="s">
        <v>1032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25">
      <c r="A514" t="s">
        <v>641</v>
      </c>
      <c r="B514" t="s">
        <v>1403</v>
      </c>
      <c r="C514" s="1" t="str">
        <f t="shared" si="16"/>
        <v>11:0002</v>
      </c>
      <c r="D514" s="1" t="str">
        <f t="shared" ref="D514:D577" si="17">HYPERLINK("http://geochem.nrcan.gc.ca/cdogs/content/svy/svy110001_e.htm", "11:0001")</f>
        <v>11:0001</v>
      </c>
      <c r="E514" t="s">
        <v>642</v>
      </c>
      <c r="F514" t="s">
        <v>1404</v>
      </c>
      <c r="H514">
        <v>59.5640632</v>
      </c>
      <c r="I514">
        <v>-110.0652934</v>
      </c>
      <c r="J514" t="s">
        <v>46</v>
      </c>
      <c r="K514" t="s">
        <v>1032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25">
      <c r="A515" t="s">
        <v>644</v>
      </c>
      <c r="B515" t="s">
        <v>1405</v>
      </c>
      <c r="C515" s="1" t="str">
        <f t="shared" si="16"/>
        <v>11:0002</v>
      </c>
      <c r="D515" s="1" t="str">
        <f t="shared" si="17"/>
        <v>11:0001</v>
      </c>
      <c r="E515" t="s">
        <v>645</v>
      </c>
      <c r="F515" t="s">
        <v>1406</v>
      </c>
      <c r="H515">
        <v>59.528101200000002</v>
      </c>
      <c r="I515">
        <v>-110.0313743</v>
      </c>
      <c r="J515" t="s">
        <v>46</v>
      </c>
      <c r="K515" t="s">
        <v>1032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25">
      <c r="A516" t="s">
        <v>647</v>
      </c>
      <c r="B516" t="s">
        <v>1407</v>
      </c>
      <c r="C516" s="1" t="str">
        <f t="shared" si="16"/>
        <v>11:0002</v>
      </c>
      <c r="D516" s="1" t="str">
        <f t="shared" si="17"/>
        <v>11:0001</v>
      </c>
      <c r="E516" t="s">
        <v>648</v>
      </c>
      <c r="F516" t="s">
        <v>1408</v>
      </c>
      <c r="H516">
        <v>59.535876500000001</v>
      </c>
      <c r="I516">
        <v>-110.155564</v>
      </c>
      <c r="J516" t="s">
        <v>46</v>
      </c>
      <c r="K516" t="s">
        <v>1032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25">
      <c r="A517" t="s">
        <v>650</v>
      </c>
      <c r="B517" t="s">
        <v>1409</v>
      </c>
      <c r="C517" s="1" t="str">
        <f t="shared" si="16"/>
        <v>11:0002</v>
      </c>
      <c r="D517" s="1" t="str">
        <f t="shared" si="17"/>
        <v>11:0001</v>
      </c>
      <c r="E517" t="s">
        <v>651</v>
      </c>
      <c r="F517" t="s">
        <v>1410</v>
      </c>
      <c r="H517">
        <v>59.548787900000001</v>
      </c>
      <c r="I517">
        <v>-110.1892921</v>
      </c>
      <c r="J517" t="s">
        <v>46</v>
      </c>
      <c r="K517" t="s">
        <v>1032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25">
      <c r="A518" t="s">
        <v>653</v>
      </c>
      <c r="B518" t="s">
        <v>1411</v>
      </c>
      <c r="C518" s="1" t="str">
        <f t="shared" si="16"/>
        <v>11:0002</v>
      </c>
      <c r="D518" s="1" t="str">
        <f t="shared" si="17"/>
        <v>11:0001</v>
      </c>
      <c r="E518" t="s">
        <v>654</v>
      </c>
      <c r="F518" t="s">
        <v>1412</v>
      </c>
      <c r="H518">
        <v>59.536326299999999</v>
      </c>
      <c r="I518">
        <v>-110.2936337</v>
      </c>
      <c r="J518" t="s">
        <v>46</v>
      </c>
      <c r="K518" t="s">
        <v>1032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25">
      <c r="A519" t="s">
        <v>659</v>
      </c>
      <c r="B519" t="s">
        <v>1413</v>
      </c>
      <c r="C519" s="1" t="str">
        <f t="shared" si="16"/>
        <v>11:0002</v>
      </c>
      <c r="D519" s="1" t="str">
        <f t="shared" si="17"/>
        <v>11:0001</v>
      </c>
      <c r="E519" t="s">
        <v>660</v>
      </c>
      <c r="F519" t="s">
        <v>1414</v>
      </c>
      <c r="H519">
        <v>59.596992299999997</v>
      </c>
      <c r="I519">
        <v>-110.3610384</v>
      </c>
      <c r="J519" t="s">
        <v>46</v>
      </c>
      <c r="K519" t="s">
        <v>1032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25">
      <c r="A520" t="s">
        <v>662</v>
      </c>
      <c r="B520" t="s">
        <v>1415</v>
      </c>
      <c r="C520" s="1" t="str">
        <f t="shared" si="16"/>
        <v>11:0002</v>
      </c>
      <c r="D520" s="1" t="str">
        <f t="shared" si="17"/>
        <v>11:0001</v>
      </c>
      <c r="E520" t="s">
        <v>663</v>
      </c>
      <c r="F520" t="s">
        <v>1416</v>
      </c>
      <c r="H520">
        <v>59.595477199999998</v>
      </c>
      <c r="I520">
        <v>-110.3560544</v>
      </c>
      <c r="J520" t="s">
        <v>46</v>
      </c>
      <c r="K520" t="s">
        <v>1032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25">
      <c r="A521" t="s">
        <v>665</v>
      </c>
      <c r="B521" t="s">
        <v>1417</v>
      </c>
      <c r="C521" s="1" t="str">
        <f t="shared" ref="C521:C584" si="18">HYPERLINK("http://geochem.nrcan.gc.ca/cdogs/content/bdl/bdl110002_e.htm", "11:0002")</f>
        <v>11:0002</v>
      </c>
      <c r="D521" s="1" t="str">
        <f t="shared" si="17"/>
        <v>11:0001</v>
      </c>
      <c r="E521" t="s">
        <v>666</v>
      </c>
      <c r="F521" t="s">
        <v>1418</v>
      </c>
      <c r="H521">
        <v>59.5941616</v>
      </c>
      <c r="I521">
        <v>-110.3179093</v>
      </c>
      <c r="J521" t="s">
        <v>46</v>
      </c>
      <c r="K521" t="s">
        <v>1032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25">
      <c r="A522" t="s">
        <v>668</v>
      </c>
      <c r="B522" t="s">
        <v>1419</v>
      </c>
      <c r="C522" s="1" t="str">
        <f t="shared" si="18"/>
        <v>11:0002</v>
      </c>
      <c r="D522" s="1" t="str">
        <f t="shared" si="17"/>
        <v>11:0001</v>
      </c>
      <c r="E522" t="s">
        <v>669</v>
      </c>
      <c r="F522" t="s">
        <v>1420</v>
      </c>
      <c r="H522">
        <v>59.466564300000002</v>
      </c>
      <c r="I522">
        <v>-110.8259669</v>
      </c>
      <c r="J522" t="s">
        <v>46</v>
      </c>
      <c r="K522" t="s">
        <v>1032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25">
      <c r="A523" t="s">
        <v>671</v>
      </c>
      <c r="B523" t="s">
        <v>1421</v>
      </c>
      <c r="C523" s="1" t="str">
        <f t="shared" si="18"/>
        <v>11:0002</v>
      </c>
      <c r="D523" s="1" t="str">
        <f t="shared" si="17"/>
        <v>11:0001</v>
      </c>
      <c r="E523" t="s">
        <v>672</v>
      </c>
      <c r="F523" t="s">
        <v>1422</v>
      </c>
      <c r="H523">
        <v>59.458107200000001</v>
      </c>
      <c r="I523">
        <v>-110.8144028</v>
      </c>
      <c r="J523" t="s">
        <v>46</v>
      </c>
      <c r="K523" t="s">
        <v>1032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25">
      <c r="A524" t="s">
        <v>674</v>
      </c>
      <c r="B524" t="s">
        <v>1423</v>
      </c>
      <c r="C524" s="1" t="str">
        <f t="shared" si="18"/>
        <v>11:0002</v>
      </c>
      <c r="D524" s="1" t="str">
        <f t="shared" si="17"/>
        <v>11:0001</v>
      </c>
      <c r="E524" t="s">
        <v>675</v>
      </c>
      <c r="F524" t="s">
        <v>1424</v>
      </c>
      <c r="H524">
        <v>59.0750259</v>
      </c>
      <c r="I524">
        <v>-110.6527123</v>
      </c>
      <c r="J524" t="s">
        <v>46</v>
      </c>
      <c r="K524" t="s">
        <v>1032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25">
      <c r="A525" t="s">
        <v>677</v>
      </c>
      <c r="B525" t="s">
        <v>1425</v>
      </c>
      <c r="C525" s="1" t="str">
        <f t="shared" si="18"/>
        <v>11:0002</v>
      </c>
      <c r="D525" s="1" t="str">
        <f t="shared" si="17"/>
        <v>11:0001</v>
      </c>
      <c r="E525" t="s">
        <v>678</v>
      </c>
      <c r="F525" t="s">
        <v>1426</v>
      </c>
      <c r="H525">
        <v>59.092900800000002</v>
      </c>
      <c r="I525">
        <v>-110.6375745</v>
      </c>
      <c r="J525" t="s">
        <v>46</v>
      </c>
      <c r="K525" t="s">
        <v>1032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25">
      <c r="A526" t="s">
        <v>680</v>
      </c>
      <c r="B526" t="s">
        <v>1427</v>
      </c>
      <c r="C526" s="1" t="str">
        <f t="shared" si="18"/>
        <v>11:0002</v>
      </c>
      <c r="D526" s="1" t="str">
        <f t="shared" si="17"/>
        <v>11:0001</v>
      </c>
      <c r="E526" t="s">
        <v>681</v>
      </c>
      <c r="F526" t="s">
        <v>1428</v>
      </c>
      <c r="H526">
        <v>59.085307999999998</v>
      </c>
      <c r="I526">
        <v>-110.69153729999999</v>
      </c>
      <c r="J526" t="s">
        <v>46</v>
      </c>
      <c r="K526" t="s">
        <v>1032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25">
      <c r="A527" t="s">
        <v>683</v>
      </c>
      <c r="B527" t="s">
        <v>1429</v>
      </c>
      <c r="C527" s="1" t="str">
        <f t="shared" si="18"/>
        <v>11:0002</v>
      </c>
      <c r="D527" s="1" t="str">
        <f t="shared" si="17"/>
        <v>11:0001</v>
      </c>
      <c r="E527" t="s">
        <v>684</v>
      </c>
      <c r="F527" t="s">
        <v>1430</v>
      </c>
      <c r="H527">
        <v>59.296055199999998</v>
      </c>
      <c r="I527">
        <v>-110.6151033</v>
      </c>
      <c r="J527" t="s">
        <v>46</v>
      </c>
      <c r="K527" t="s">
        <v>1032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25">
      <c r="A528" t="s">
        <v>686</v>
      </c>
      <c r="B528" t="s">
        <v>1431</v>
      </c>
      <c r="C528" s="1" t="str">
        <f t="shared" si="18"/>
        <v>11:0002</v>
      </c>
      <c r="D528" s="1" t="str">
        <f t="shared" si="17"/>
        <v>11:0001</v>
      </c>
      <c r="E528" t="s">
        <v>687</v>
      </c>
      <c r="F528" t="s">
        <v>1432</v>
      </c>
      <c r="H528">
        <v>59.275875399999997</v>
      </c>
      <c r="I528">
        <v>-110.8363806</v>
      </c>
      <c r="J528" t="s">
        <v>46</v>
      </c>
      <c r="K528" t="s">
        <v>1032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25">
      <c r="A529" t="s">
        <v>689</v>
      </c>
      <c r="B529" t="s">
        <v>1433</v>
      </c>
      <c r="C529" s="1" t="str">
        <f t="shared" si="18"/>
        <v>11:0002</v>
      </c>
      <c r="D529" s="1" t="str">
        <f t="shared" si="17"/>
        <v>11:0001</v>
      </c>
      <c r="E529" t="s">
        <v>690</v>
      </c>
      <c r="F529" t="s">
        <v>1434</v>
      </c>
      <c r="H529">
        <v>59.269690400000002</v>
      </c>
      <c r="I529">
        <v>-110.81158670000001</v>
      </c>
      <c r="J529" t="s">
        <v>46</v>
      </c>
      <c r="K529" t="s">
        <v>1032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25">
      <c r="A530" t="s">
        <v>692</v>
      </c>
      <c r="B530" t="s">
        <v>1435</v>
      </c>
      <c r="C530" s="1" t="str">
        <f t="shared" si="18"/>
        <v>11:0002</v>
      </c>
      <c r="D530" s="1" t="str">
        <f t="shared" si="17"/>
        <v>11:0001</v>
      </c>
      <c r="E530" t="s">
        <v>693</v>
      </c>
      <c r="F530" t="s">
        <v>1436</v>
      </c>
      <c r="H530">
        <v>59.254476400000001</v>
      </c>
      <c r="I530">
        <v>-110.7714972</v>
      </c>
      <c r="J530" t="s">
        <v>46</v>
      </c>
      <c r="K530" t="s">
        <v>1032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25">
      <c r="A531" t="s">
        <v>695</v>
      </c>
      <c r="B531" t="s">
        <v>1437</v>
      </c>
      <c r="C531" s="1" t="str">
        <f t="shared" si="18"/>
        <v>11:0002</v>
      </c>
      <c r="D531" s="1" t="str">
        <f t="shared" si="17"/>
        <v>11:0001</v>
      </c>
      <c r="E531" t="s">
        <v>696</v>
      </c>
      <c r="F531" t="s">
        <v>1438</v>
      </c>
      <c r="H531">
        <v>59.273727999999998</v>
      </c>
      <c r="I531">
        <v>-110.7806848</v>
      </c>
      <c r="J531" t="s">
        <v>46</v>
      </c>
      <c r="K531" t="s">
        <v>1032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25">
      <c r="A532" t="s">
        <v>698</v>
      </c>
      <c r="B532" t="s">
        <v>1439</v>
      </c>
      <c r="C532" s="1" t="str">
        <f t="shared" si="18"/>
        <v>11:0002</v>
      </c>
      <c r="D532" s="1" t="str">
        <f t="shared" si="17"/>
        <v>11:0001</v>
      </c>
      <c r="E532" t="s">
        <v>699</v>
      </c>
      <c r="F532" t="s">
        <v>1440</v>
      </c>
      <c r="H532">
        <v>59.504021600000002</v>
      </c>
      <c r="I532">
        <v>-110.56458360000001</v>
      </c>
      <c r="J532" t="s">
        <v>46</v>
      </c>
      <c r="K532" t="s">
        <v>1032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25">
      <c r="A533" t="s">
        <v>704</v>
      </c>
      <c r="B533" t="s">
        <v>1441</v>
      </c>
      <c r="C533" s="1" t="str">
        <f t="shared" si="18"/>
        <v>11:0002</v>
      </c>
      <c r="D533" s="1" t="str">
        <f t="shared" si="17"/>
        <v>11:0001</v>
      </c>
      <c r="E533" t="s">
        <v>705</v>
      </c>
      <c r="F533" t="s">
        <v>1442</v>
      </c>
      <c r="H533">
        <v>59.527106000000003</v>
      </c>
      <c r="I533">
        <v>-110.734337</v>
      </c>
      <c r="J533" t="s">
        <v>46</v>
      </c>
      <c r="K533" t="s">
        <v>1032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25">
      <c r="A534" t="s">
        <v>707</v>
      </c>
      <c r="B534" t="s">
        <v>1443</v>
      </c>
      <c r="C534" s="1" t="str">
        <f t="shared" si="18"/>
        <v>11:0002</v>
      </c>
      <c r="D534" s="1" t="str">
        <f t="shared" si="17"/>
        <v>11:0001</v>
      </c>
      <c r="E534" t="s">
        <v>708</v>
      </c>
      <c r="F534" t="s">
        <v>1444</v>
      </c>
      <c r="H534">
        <v>59.363922899999999</v>
      </c>
      <c r="I534">
        <v>-110.2197953</v>
      </c>
      <c r="J534" t="s">
        <v>46</v>
      </c>
      <c r="K534" t="s">
        <v>1032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25">
      <c r="A535" t="s">
        <v>710</v>
      </c>
      <c r="B535" t="s">
        <v>1445</v>
      </c>
      <c r="C535" s="1" t="str">
        <f t="shared" si="18"/>
        <v>11:0002</v>
      </c>
      <c r="D535" s="1" t="str">
        <f t="shared" si="17"/>
        <v>11:0001</v>
      </c>
      <c r="E535" t="s">
        <v>711</v>
      </c>
      <c r="F535" t="s">
        <v>1446</v>
      </c>
      <c r="H535">
        <v>59.514935399999999</v>
      </c>
      <c r="I535">
        <v>-110.4298635</v>
      </c>
      <c r="J535" t="s">
        <v>46</v>
      </c>
      <c r="K535" t="s">
        <v>1032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25">
      <c r="A536" t="s">
        <v>716</v>
      </c>
      <c r="B536" t="s">
        <v>1447</v>
      </c>
      <c r="C536" s="1" t="str">
        <f t="shared" si="18"/>
        <v>11:0002</v>
      </c>
      <c r="D536" s="1" t="str">
        <f t="shared" si="17"/>
        <v>11:0001</v>
      </c>
      <c r="E536" t="s">
        <v>717</v>
      </c>
      <c r="F536" t="s">
        <v>1448</v>
      </c>
      <c r="H536">
        <v>59.5177069</v>
      </c>
      <c r="I536">
        <v>-110.47408540000001</v>
      </c>
      <c r="J536" t="s">
        <v>46</v>
      </c>
      <c r="K536" t="s">
        <v>1032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25">
      <c r="A537" t="s">
        <v>719</v>
      </c>
      <c r="B537" t="s">
        <v>1449</v>
      </c>
      <c r="C537" s="1" t="str">
        <f t="shared" si="18"/>
        <v>11:0002</v>
      </c>
      <c r="D537" s="1" t="str">
        <f t="shared" si="17"/>
        <v>11:0001</v>
      </c>
      <c r="E537" t="s">
        <v>720</v>
      </c>
      <c r="F537" t="s">
        <v>1450</v>
      </c>
      <c r="H537">
        <v>59.362974600000001</v>
      </c>
      <c r="I537">
        <v>-110.1472145</v>
      </c>
      <c r="J537" t="s">
        <v>46</v>
      </c>
      <c r="K537" t="s">
        <v>1032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25">
      <c r="A538" t="s">
        <v>722</v>
      </c>
      <c r="B538" t="s">
        <v>1451</v>
      </c>
      <c r="C538" s="1" t="str">
        <f t="shared" si="18"/>
        <v>11:0002</v>
      </c>
      <c r="D538" s="1" t="str">
        <f t="shared" si="17"/>
        <v>11:0001</v>
      </c>
      <c r="E538" t="s">
        <v>723</v>
      </c>
      <c r="F538" t="s">
        <v>1452</v>
      </c>
      <c r="H538">
        <v>59.3509387</v>
      </c>
      <c r="I538">
        <v>-110.1414492</v>
      </c>
      <c r="J538" t="s">
        <v>46</v>
      </c>
      <c r="K538" t="s">
        <v>1032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25">
      <c r="A539" t="s">
        <v>725</v>
      </c>
      <c r="B539" t="s">
        <v>1453</v>
      </c>
      <c r="C539" s="1" t="str">
        <f t="shared" si="18"/>
        <v>11:0002</v>
      </c>
      <c r="D539" s="1" t="str">
        <f t="shared" si="17"/>
        <v>11:0001</v>
      </c>
      <c r="E539" t="s">
        <v>726</v>
      </c>
      <c r="F539" t="s">
        <v>1454</v>
      </c>
      <c r="H539">
        <v>59.339723800000002</v>
      </c>
      <c r="I539">
        <v>-110.1708976</v>
      </c>
      <c r="J539" t="s">
        <v>46</v>
      </c>
      <c r="K539" t="s">
        <v>1032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25">
      <c r="A540" t="s">
        <v>728</v>
      </c>
      <c r="B540" t="s">
        <v>1455</v>
      </c>
      <c r="C540" s="1" t="str">
        <f t="shared" si="18"/>
        <v>11:0002</v>
      </c>
      <c r="D540" s="1" t="str">
        <f t="shared" si="17"/>
        <v>11:0001</v>
      </c>
      <c r="E540" t="s">
        <v>729</v>
      </c>
      <c r="F540" t="s">
        <v>1456</v>
      </c>
      <c r="H540">
        <v>59.333983799999999</v>
      </c>
      <c r="I540">
        <v>-110.2111835</v>
      </c>
      <c r="J540" t="s">
        <v>46</v>
      </c>
      <c r="K540" t="s">
        <v>1032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25">
      <c r="A541" t="s">
        <v>731</v>
      </c>
      <c r="B541" t="s">
        <v>1457</v>
      </c>
      <c r="C541" s="1" t="str">
        <f t="shared" si="18"/>
        <v>11:0002</v>
      </c>
      <c r="D541" s="1" t="str">
        <f t="shared" si="17"/>
        <v>11:0001</v>
      </c>
      <c r="E541" t="s">
        <v>732</v>
      </c>
      <c r="F541" t="s">
        <v>1458</v>
      </c>
      <c r="H541">
        <v>59.348567299999999</v>
      </c>
      <c r="I541">
        <v>-110.236677</v>
      </c>
      <c r="J541" t="s">
        <v>46</v>
      </c>
      <c r="K541" t="s">
        <v>1032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25">
      <c r="A542" t="s">
        <v>734</v>
      </c>
      <c r="B542" t="s">
        <v>1459</v>
      </c>
      <c r="C542" s="1" t="str">
        <f t="shared" si="18"/>
        <v>11:0002</v>
      </c>
      <c r="D542" s="1" t="str">
        <f t="shared" si="17"/>
        <v>11:0001</v>
      </c>
      <c r="E542" t="s">
        <v>735</v>
      </c>
      <c r="F542" t="s">
        <v>1460</v>
      </c>
      <c r="H542">
        <v>59.915507699999999</v>
      </c>
      <c r="I542">
        <v>-110.7101917</v>
      </c>
      <c r="J542" t="s">
        <v>46</v>
      </c>
      <c r="K542" t="s">
        <v>1032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25">
      <c r="A543" t="s">
        <v>737</v>
      </c>
      <c r="B543" t="s">
        <v>1461</v>
      </c>
      <c r="C543" s="1" t="str">
        <f t="shared" si="18"/>
        <v>11:0002</v>
      </c>
      <c r="D543" s="1" t="str">
        <f t="shared" si="17"/>
        <v>11:0001</v>
      </c>
      <c r="E543" t="s">
        <v>738</v>
      </c>
      <c r="F543" t="s">
        <v>1462</v>
      </c>
      <c r="H543">
        <v>59.915022399999998</v>
      </c>
      <c r="I543">
        <v>-110.7494303</v>
      </c>
      <c r="J543" t="s">
        <v>46</v>
      </c>
      <c r="K543" t="s">
        <v>1032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25">
      <c r="A544" t="s">
        <v>740</v>
      </c>
      <c r="B544" t="s">
        <v>1463</v>
      </c>
      <c r="C544" s="1" t="str">
        <f t="shared" si="18"/>
        <v>11:0002</v>
      </c>
      <c r="D544" s="1" t="str">
        <f t="shared" si="17"/>
        <v>11:0001</v>
      </c>
      <c r="E544" t="s">
        <v>741</v>
      </c>
      <c r="F544" t="s">
        <v>1464</v>
      </c>
      <c r="H544">
        <v>59.937292599999999</v>
      </c>
      <c r="I544">
        <v>-110.7146901</v>
      </c>
      <c r="J544" t="s">
        <v>46</v>
      </c>
      <c r="K544" t="s">
        <v>1032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25">
      <c r="A545" t="s">
        <v>743</v>
      </c>
      <c r="B545" t="s">
        <v>1465</v>
      </c>
      <c r="C545" s="1" t="str">
        <f t="shared" si="18"/>
        <v>11:0002</v>
      </c>
      <c r="D545" s="1" t="str">
        <f t="shared" si="17"/>
        <v>11:0001</v>
      </c>
      <c r="E545" t="s">
        <v>744</v>
      </c>
      <c r="F545" t="s">
        <v>1466</v>
      </c>
      <c r="H545">
        <v>59.959828100000003</v>
      </c>
      <c r="I545">
        <v>-110.7175763</v>
      </c>
      <c r="J545" t="s">
        <v>46</v>
      </c>
      <c r="K545" t="s">
        <v>1032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25">
      <c r="A546" t="s">
        <v>746</v>
      </c>
      <c r="B546" t="s">
        <v>1467</v>
      </c>
      <c r="C546" s="1" t="str">
        <f t="shared" si="18"/>
        <v>11:0002</v>
      </c>
      <c r="D546" s="1" t="str">
        <f t="shared" si="17"/>
        <v>11:0001</v>
      </c>
      <c r="E546" t="s">
        <v>747</v>
      </c>
      <c r="F546" t="s">
        <v>1468</v>
      </c>
      <c r="H546">
        <v>59.971436099999998</v>
      </c>
      <c r="I546">
        <v>-110.6886018</v>
      </c>
      <c r="J546" t="s">
        <v>46</v>
      </c>
      <c r="K546" t="s">
        <v>1032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25">
      <c r="A547" t="s">
        <v>749</v>
      </c>
      <c r="B547" t="s">
        <v>1469</v>
      </c>
      <c r="C547" s="1" t="str">
        <f t="shared" si="18"/>
        <v>11:0002</v>
      </c>
      <c r="D547" s="1" t="str">
        <f t="shared" si="17"/>
        <v>11:0001</v>
      </c>
      <c r="E547" t="s">
        <v>750</v>
      </c>
      <c r="F547" t="s">
        <v>1470</v>
      </c>
      <c r="H547">
        <v>59.949272100000002</v>
      </c>
      <c r="I547">
        <v>-110.679877</v>
      </c>
      <c r="J547" t="s">
        <v>46</v>
      </c>
      <c r="K547" t="s">
        <v>1032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25">
      <c r="A548" t="s">
        <v>752</v>
      </c>
      <c r="B548" t="s">
        <v>1471</v>
      </c>
      <c r="C548" s="1" t="str">
        <f t="shared" si="18"/>
        <v>11:0002</v>
      </c>
      <c r="D548" s="1" t="str">
        <f t="shared" si="17"/>
        <v>11:0001</v>
      </c>
      <c r="E548" t="s">
        <v>753</v>
      </c>
      <c r="F548" t="s">
        <v>1472</v>
      </c>
      <c r="H548">
        <v>59.9216476</v>
      </c>
      <c r="I548">
        <v>-110.67103899999999</v>
      </c>
      <c r="J548" t="s">
        <v>46</v>
      </c>
      <c r="K548" t="s">
        <v>1032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25">
      <c r="A549" t="s">
        <v>755</v>
      </c>
      <c r="B549" t="s">
        <v>1473</v>
      </c>
      <c r="C549" s="1" t="str">
        <f t="shared" si="18"/>
        <v>11:0002</v>
      </c>
      <c r="D549" s="1" t="str">
        <f t="shared" si="17"/>
        <v>11:0001</v>
      </c>
      <c r="E549" t="s">
        <v>756</v>
      </c>
      <c r="F549" t="s">
        <v>1474</v>
      </c>
      <c r="H549">
        <v>59.480986899999998</v>
      </c>
      <c r="I549">
        <v>-110.12263369999999</v>
      </c>
      <c r="J549" t="s">
        <v>46</v>
      </c>
      <c r="K549" t="s">
        <v>1032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25">
      <c r="A550" t="s">
        <v>758</v>
      </c>
      <c r="B550" t="s">
        <v>1475</v>
      </c>
      <c r="C550" s="1" t="str">
        <f t="shared" si="18"/>
        <v>11:0002</v>
      </c>
      <c r="D550" s="1" t="str">
        <f t="shared" si="17"/>
        <v>11:0001</v>
      </c>
      <c r="E550" t="s">
        <v>759</v>
      </c>
      <c r="F550" t="s">
        <v>1476</v>
      </c>
      <c r="H550">
        <v>59.476880399999999</v>
      </c>
      <c r="I550">
        <v>-110.15638370000001</v>
      </c>
      <c r="J550" t="s">
        <v>46</v>
      </c>
      <c r="K550" t="s">
        <v>1032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25">
      <c r="A551" t="s">
        <v>761</v>
      </c>
      <c r="B551" t="s">
        <v>1477</v>
      </c>
      <c r="C551" s="1" t="str">
        <f t="shared" si="18"/>
        <v>11:0002</v>
      </c>
      <c r="D551" s="1" t="str">
        <f t="shared" si="17"/>
        <v>11:0001</v>
      </c>
      <c r="E551" t="s">
        <v>762</v>
      </c>
      <c r="F551" t="s">
        <v>1478</v>
      </c>
      <c r="H551">
        <v>59.509344200000001</v>
      </c>
      <c r="I551">
        <v>-110.19624570000001</v>
      </c>
      <c r="J551" t="s">
        <v>46</v>
      </c>
      <c r="K551" t="s">
        <v>1032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25">
      <c r="A552" t="s">
        <v>764</v>
      </c>
      <c r="B552" t="s">
        <v>1479</v>
      </c>
      <c r="C552" s="1" t="str">
        <f t="shared" si="18"/>
        <v>11:0002</v>
      </c>
      <c r="D552" s="1" t="str">
        <f t="shared" si="17"/>
        <v>11:0001</v>
      </c>
      <c r="E552" t="s">
        <v>765</v>
      </c>
      <c r="F552" t="s">
        <v>1480</v>
      </c>
      <c r="H552">
        <v>59.513521900000001</v>
      </c>
      <c r="I552">
        <v>-110.1552039</v>
      </c>
      <c r="J552" t="s">
        <v>46</v>
      </c>
      <c r="K552" t="s">
        <v>1032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25">
      <c r="A553" t="s">
        <v>767</v>
      </c>
      <c r="B553" t="s">
        <v>1481</v>
      </c>
      <c r="C553" s="1" t="str">
        <f t="shared" si="18"/>
        <v>11:0002</v>
      </c>
      <c r="D553" s="1" t="str">
        <f t="shared" si="17"/>
        <v>11:0001</v>
      </c>
      <c r="E553" t="s">
        <v>768</v>
      </c>
      <c r="F553" t="s">
        <v>1482</v>
      </c>
      <c r="H553">
        <v>59.501181000000003</v>
      </c>
      <c r="I553">
        <v>-110.1343155</v>
      </c>
      <c r="J553" t="s">
        <v>46</v>
      </c>
      <c r="K553" t="s">
        <v>1032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25">
      <c r="A554" t="s">
        <v>770</v>
      </c>
      <c r="B554" t="s">
        <v>1483</v>
      </c>
      <c r="C554" s="1" t="str">
        <f t="shared" si="18"/>
        <v>11:0002</v>
      </c>
      <c r="D554" s="1" t="str">
        <f t="shared" si="17"/>
        <v>11:0001</v>
      </c>
      <c r="E554" t="s">
        <v>771</v>
      </c>
      <c r="F554" t="s">
        <v>1484</v>
      </c>
      <c r="H554">
        <v>59.492282400000001</v>
      </c>
      <c r="I554">
        <v>-110.14953610000001</v>
      </c>
      <c r="J554" t="s">
        <v>46</v>
      </c>
      <c r="K554" t="s">
        <v>1032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25">
      <c r="A555" t="s">
        <v>773</v>
      </c>
      <c r="B555" t="s">
        <v>1485</v>
      </c>
      <c r="C555" s="1" t="str">
        <f t="shared" si="18"/>
        <v>11:0002</v>
      </c>
      <c r="D555" s="1" t="str">
        <f t="shared" si="17"/>
        <v>11:0001</v>
      </c>
      <c r="E555" t="s">
        <v>774</v>
      </c>
      <c r="F555" t="s">
        <v>1486</v>
      </c>
      <c r="H555">
        <v>59.600814800000002</v>
      </c>
      <c r="I555">
        <v>-110.4409351</v>
      </c>
      <c r="J555" t="s">
        <v>46</v>
      </c>
      <c r="K555" t="s">
        <v>1032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25">
      <c r="A556" t="s">
        <v>776</v>
      </c>
      <c r="B556" t="s">
        <v>1487</v>
      </c>
      <c r="C556" s="1" t="str">
        <f t="shared" si="18"/>
        <v>11:0002</v>
      </c>
      <c r="D556" s="1" t="str">
        <f t="shared" si="17"/>
        <v>11:0001</v>
      </c>
      <c r="E556" t="s">
        <v>777</v>
      </c>
      <c r="F556" t="s">
        <v>1488</v>
      </c>
      <c r="H556">
        <v>59.907009700000003</v>
      </c>
      <c r="I556">
        <v>-111.1448132</v>
      </c>
      <c r="J556" t="s">
        <v>46</v>
      </c>
      <c r="K556" t="s">
        <v>1032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25">
      <c r="A557" t="s">
        <v>779</v>
      </c>
      <c r="B557" t="s">
        <v>1489</v>
      </c>
      <c r="C557" s="1" t="str">
        <f t="shared" si="18"/>
        <v>11:0002</v>
      </c>
      <c r="D557" s="1" t="str">
        <f t="shared" si="17"/>
        <v>11:0001</v>
      </c>
      <c r="E557" t="s">
        <v>780</v>
      </c>
      <c r="F557" t="s">
        <v>1490</v>
      </c>
      <c r="H557">
        <v>59.937578299999998</v>
      </c>
      <c r="I557">
        <v>-111.1422086</v>
      </c>
      <c r="J557" t="s">
        <v>46</v>
      </c>
      <c r="K557" t="s">
        <v>1032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25">
      <c r="A558" t="s">
        <v>782</v>
      </c>
      <c r="B558" t="s">
        <v>1491</v>
      </c>
      <c r="C558" s="1" t="str">
        <f t="shared" si="18"/>
        <v>11:0002</v>
      </c>
      <c r="D558" s="1" t="str">
        <f t="shared" si="17"/>
        <v>11:0001</v>
      </c>
      <c r="E558" t="s">
        <v>783</v>
      </c>
      <c r="F558" t="s">
        <v>1492</v>
      </c>
      <c r="H558">
        <v>59.886489400000002</v>
      </c>
      <c r="I558">
        <v>-111.1547296</v>
      </c>
      <c r="J558" t="s">
        <v>46</v>
      </c>
      <c r="K558" t="s">
        <v>1032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25">
      <c r="A559" t="s">
        <v>785</v>
      </c>
      <c r="B559" t="s">
        <v>1493</v>
      </c>
      <c r="C559" s="1" t="str">
        <f t="shared" si="18"/>
        <v>11:0002</v>
      </c>
      <c r="D559" s="1" t="str">
        <f t="shared" si="17"/>
        <v>11:0001</v>
      </c>
      <c r="E559" t="s">
        <v>786</v>
      </c>
      <c r="F559" t="s">
        <v>1494</v>
      </c>
      <c r="H559">
        <v>59.8921511</v>
      </c>
      <c r="I559">
        <v>-111.1151376</v>
      </c>
      <c r="J559" t="s">
        <v>46</v>
      </c>
      <c r="K559" t="s">
        <v>1032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25">
      <c r="A560" t="s">
        <v>788</v>
      </c>
      <c r="B560" t="s">
        <v>1495</v>
      </c>
      <c r="C560" s="1" t="str">
        <f t="shared" si="18"/>
        <v>11:0002</v>
      </c>
      <c r="D560" s="1" t="str">
        <f t="shared" si="17"/>
        <v>11:0001</v>
      </c>
      <c r="E560" t="s">
        <v>789</v>
      </c>
      <c r="F560" t="s">
        <v>1496</v>
      </c>
      <c r="H560">
        <v>59.994654599999997</v>
      </c>
      <c r="I560">
        <v>-111.2290335</v>
      </c>
      <c r="J560" t="s">
        <v>46</v>
      </c>
      <c r="K560" t="s">
        <v>1032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25">
      <c r="A561" t="s">
        <v>791</v>
      </c>
      <c r="B561" t="s">
        <v>1497</v>
      </c>
      <c r="C561" s="1" t="str">
        <f t="shared" si="18"/>
        <v>11:0002</v>
      </c>
      <c r="D561" s="1" t="str">
        <f t="shared" si="17"/>
        <v>11:0001</v>
      </c>
      <c r="E561" t="s">
        <v>792</v>
      </c>
      <c r="F561" t="s">
        <v>1498</v>
      </c>
      <c r="H561">
        <v>59.994466000000003</v>
      </c>
      <c r="I561">
        <v>-111.22903220000001</v>
      </c>
      <c r="J561" t="s">
        <v>46</v>
      </c>
      <c r="K561" t="s">
        <v>1032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25">
      <c r="A562" t="s">
        <v>794</v>
      </c>
      <c r="B562" t="s">
        <v>1499</v>
      </c>
      <c r="C562" s="1" t="str">
        <f t="shared" si="18"/>
        <v>11:0002</v>
      </c>
      <c r="D562" s="1" t="str">
        <f t="shared" si="17"/>
        <v>11:0001</v>
      </c>
      <c r="E562" t="s">
        <v>795</v>
      </c>
      <c r="F562" t="s">
        <v>1500</v>
      </c>
      <c r="H562">
        <v>59.996588899999999</v>
      </c>
      <c r="I562">
        <v>-111.24686579999999</v>
      </c>
      <c r="J562" t="s">
        <v>46</v>
      </c>
      <c r="K562" t="s">
        <v>1032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25">
      <c r="A563" t="s">
        <v>797</v>
      </c>
      <c r="B563" t="s">
        <v>1501</v>
      </c>
      <c r="C563" s="1" t="str">
        <f t="shared" si="18"/>
        <v>11:0002</v>
      </c>
      <c r="D563" s="1" t="str">
        <f t="shared" si="17"/>
        <v>11:0001</v>
      </c>
      <c r="E563" t="s">
        <v>798</v>
      </c>
      <c r="F563" t="s">
        <v>1502</v>
      </c>
      <c r="H563">
        <v>59.997526100000002</v>
      </c>
      <c r="I563">
        <v>-111.4950745</v>
      </c>
      <c r="J563" t="s">
        <v>46</v>
      </c>
      <c r="K563" t="s">
        <v>1032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25">
      <c r="A564" t="s">
        <v>800</v>
      </c>
      <c r="B564" t="s">
        <v>1503</v>
      </c>
      <c r="C564" s="1" t="str">
        <f t="shared" si="18"/>
        <v>11:0002</v>
      </c>
      <c r="D564" s="1" t="str">
        <f t="shared" si="17"/>
        <v>11:0001</v>
      </c>
      <c r="E564" t="s">
        <v>801</v>
      </c>
      <c r="F564" t="s">
        <v>1504</v>
      </c>
      <c r="H564">
        <v>59.985438100000003</v>
      </c>
      <c r="I564">
        <v>-111.4288024</v>
      </c>
      <c r="J564" t="s">
        <v>46</v>
      </c>
      <c r="K564" t="s">
        <v>1032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25">
      <c r="A565" t="s">
        <v>803</v>
      </c>
      <c r="B565" t="s">
        <v>1505</v>
      </c>
      <c r="C565" s="1" t="str">
        <f t="shared" si="18"/>
        <v>11:0002</v>
      </c>
      <c r="D565" s="1" t="str">
        <f t="shared" si="17"/>
        <v>11:0001</v>
      </c>
      <c r="E565" t="s">
        <v>804</v>
      </c>
      <c r="F565" t="s">
        <v>1506</v>
      </c>
      <c r="H565">
        <v>59.832809599999997</v>
      </c>
      <c r="I565">
        <v>-110.043216</v>
      </c>
      <c r="J565" t="s">
        <v>46</v>
      </c>
      <c r="K565" t="s">
        <v>1032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25">
      <c r="A566" t="s">
        <v>806</v>
      </c>
      <c r="B566" t="s">
        <v>1507</v>
      </c>
      <c r="C566" s="1" t="str">
        <f t="shared" si="18"/>
        <v>11:0002</v>
      </c>
      <c r="D566" s="1" t="str">
        <f t="shared" si="17"/>
        <v>11:0001</v>
      </c>
      <c r="E566" t="s">
        <v>807</v>
      </c>
      <c r="F566" t="s">
        <v>1508</v>
      </c>
      <c r="H566">
        <v>59.797783000000003</v>
      </c>
      <c r="I566">
        <v>-110.04142160000001</v>
      </c>
      <c r="J566" t="s">
        <v>46</v>
      </c>
      <c r="K566" t="s">
        <v>1032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25">
      <c r="A567" t="s">
        <v>809</v>
      </c>
      <c r="B567" t="s">
        <v>1509</v>
      </c>
      <c r="C567" s="1" t="str">
        <f t="shared" si="18"/>
        <v>11:0002</v>
      </c>
      <c r="D567" s="1" t="str">
        <f t="shared" si="17"/>
        <v>11:0001</v>
      </c>
      <c r="E567" t="s">
        <v>810</v>
      </c>
      <c r="F567" t="s">
        <v>1510</v>
      </c>
      <c r="H567">
        <v>59.795354600000003</v>
      </c>
      <c r="I567">
        <v>-110.025026</v>
      </c>
      <c r="J567" t="s">
        <v>46</v>
      </c>
      <c r="K567" t="s">
        <v>1032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25">
      <c r="A568" t="s">
        <v>812</v>
      </c>
      <c r="B568" t="s">
        <v>1511</v>
      </c>
      <c r="C568" s="1" t="str">
        <f t="shared" si="18"/>
        <v>11:0002</v>
      </c>
      <c r="D568" s="1" t="str">
        <f t="shared" si="17"/>
        <v>11:0001</v>
      </c>
      <c r="E568" t="s">
        <v>813</v>
      </c>
      <c r="F568" t="s">
        <v>1512</v>
      </c>
      <c r="H568">
        <v>59.812320200000002</v>
      </c>
      <c r="I568">
        <v>-110.0156518</v>
      </c>
      <c r="J568" t="s">
        <v>46</v>
      </c>
      <c r="K568" t="s">
        <v>1032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25">
      <c r="A569" t="s">
        <v>815</v>
      </c>
      <c r="B569" t="s">
        <v>1513</v>
      </c>
      <c r="C569" s="1" t="str">
        <f t="shared" si="18"/>
        <v>11:0002</v>
      </c>
      <c r="D569" s="1" t="str">
        <f t="shared" si="17"/>
        <v>11:0001</v>
      </c>
      <c r="E569" t="s">
        <v>816</v>
      </c>
      <c r="F569" t="s">
        <v>1514</v>
      </c>
      <c r="H569">
        <v>59.812730999999999</v>
      </c>
      <c r="I569">
        <v>-111.24899929999999</v>
      </c>
      <c r="J569" t="s">
        <v>46</v>
      </c>
      <c r="K569" t="s">
        <v>1032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25">
      <c r="A570" t="s">
        <v>818</v>
      </c>
      <c r="B570" t="s">
        <v>1515</v>
      </c>
      <c r="C570" s="1" t="str">
        <f t="shared" si="18"/>
        <v>11:0002</v>
      </c>
      <c r="D570" s="1" t="str">
        <f t="shared" si="17"/>
        <v>11:0001</v>
      </c>
      <c r="E570" t="s">
        <v>819</v>
      </c>
      <c r="F570" t="s">
        <v>1516</v>
      </c>
      <c r="H570">
        <v>59.806636699999999</v>
      </c>
      <c r="I570">
        <v>-111.24269750000001</v>
      </c>
      <c r="J570" t="s">
        <v>46</v>
      </c>
      <c r="K570" t="s">
        <v>1032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25">
      <c r="A571" t="s">
        <v>821</v>
      </c>
      <c r="B571" t="s">
        <v>1517</v>
      </c>
      <c r="C571" s="1" t="str">
        <f t="shared" si="18"/>
        <v>11:0002</v>
      </c>
      <c r="D571" s="1" t="str">
        <f t="shared" si="17"/>
        <v>11:0001</v>
      </c>
      <c r="E571" t="s">
        <v>822</v>
      </c>
      <c r="F571" t="s">
        <v>1518</v>
      </c>
      <c r="H571">
        <v>59.775051699999999</v>
      </c>
      <c r="I571">
        <v>-111.2447476</v>
      </c>
      <c r="J571" t="s">
        <v>46</v>
      </c>
      <c r="K571" t="s">
        <v>1032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25">
      <c r="A572" t="s">
        <v>824</v>
      </c>
      <c r="B572" t="s">
        <v>1519</v>
      </c>
      <c r="C572" s="1" t="str">
        <f t="shared" si="18"/>
        <v>11:0002</v>
      </c>
      <c r="D572" s="1" t="str">
        <f t="shared" si="17"/>
        <v>11:0001</v>
      </c>
      <c r="E572" t="s">
        <v>825</v>
      </c>
      <c r="F572" t="s">
        <v>1520</v>
      </c>
      <c r="H572">
        <v>59.5563754</v>
      </c>
      <c r="I572">
        <v>-110.9219075</v>
      </c>
      <c r="J572" t="s">
        <v>46</v>
      </c>
      <c r="K572" t="s">
        <v>1032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25">
      <c r="A573" t="s">
        <v>827</v>
      </c>
      <c r="B573" t="s">
        <v>1521</v>
      </c>
      <c r="C573" s="1" t="str">
        <f t="shared" si="18"/>
        <v>11:0002</v>
      </c>
      <c r="D573" s="1" t="str">
        <f t="shared" si="17"/>
        <v>11:0001</v>
      </c>
      <c r="E573" t="s">
        <v>828</v>
      </c>
      <c r="F573" t="s">
        <v>1522</v>
      </c>
      <c r="H573">
        <v>59.527929200000003</v>
      </c>
      <c r="I573">
        <v>-110.88773279999999</v>
      </c>
      <c r="J573" t="s">
        <v>46</v>
      </c>
      <c r="K573" t="s">
        <v>1032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25">
      <c r="A574" t="s">
        <v>830</v>
      </c>
      <c r="B574" t="s">
        <v>1523</v>
      </c>
      <c r="C574" s="1" t="str">
        <f t="shared" si="18"/>
        <v>11:0002</v>
      </c>
      <c r="D574" s="1" t="str">
        <f t="shared" si="17"/>
        <v>11:0001</v>
      </c>
      <c r="E574" t="s">
        <v>831</v>
      </c>
      <c r="F574" t="s">
        <v>1524</v>
      </c>
      <c r="H574">
        <v>59.725816199999997</v>
      </c>
      <c r="I574">
        <v>-110.34761159999999</v>
      </c>
      <c r="J574" t="s">
        <v>46</v>
      </c>
      <c r="K574" t="s">
        <v>1032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25">
      <c r="A575" t="s">
        <v>833</v>
      </c>
      <c r="B575" t="s">
        <v>1525</v>
      </c>
      <c r="C575" s="1" t="str">
        <f t="shared" si="18"/>
        <v>11:0002</v>
      </c>
      <c r="D575" s="1" t="str">
        <f t="shared" si="17"/>
        <v>11:0001</v>
      </c>
      <c r="E575" t="s">
        <v>834</v>
      </c>
      <c r="F575" t="s">
        <v>1526</v>
      </c>
      <c r="H575">
        <v>59.706005400000002</v>
      </c>
      <c r="I575">
        <v>-110.3601706</v>
      </c>
      <c r="J575" t="s">
        <v>46</v>
      </c>
      <c r="K575" t="s">
        <v>1032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25">
      <c r="A576" t="s">
        <v>836</v>
      </c>
      <c r="B576" t="s">
        <v>1527</v>
      </c>
      <c r="C576" s="1" t="str">
        <f t="shared" si="18"/>
        <v>11:0002</v>
      </c>
      <c r="D576" s="1" t="str">
        <f t="shared" si="17"/>
        <v>11:0001</v>
      </c>
      <c r="E576" t="s">
        <v>837</v>
      </c>
      <c r="F576" t="s">
        <v>1528</v>
      </c>
      <c r="H576">
        <v>59.754852700000001</v>
      </c>
      <c r="I576">
        <v>-110.12842000000001</v>
      </c>
      <c r="J576" t="s">
        <v>46</v>
      </c>
      <c r="K576" t="s">
        <v>1032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25">
      <c r="A577" t="s">
        <v>839</v>
      </c>
      <c r="B577" t="s">
        <v>1529</v>
      </c>
      <c r="C577" s="1" t="str">
        <f t="shared" si="18"/>
        <v>11:0002</v>
      </c>
      <c r="D577" s="1" t="str">
        <f t="shared" si="17"/>
        <v>11:0001</v>
      </c>
      <c r="E577" t="s">
        <v>840</v>
      </c>
      <c r="F577" t="s">
        <v>1530</v>
      </c>
      <c r="H577">
        <v>59.754523900000002</v>
      </c>
      <c r="I577">
        <v>-110.10488220000001</v>
      </c>
      <c r="J577" t="s">
        <v>46</v>
      </c>
      <c r="K577" t="s">
        <v>1032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25">
      <c r="A578" t="s">
        <v>842</v>
      </c>
      <c r="B578" t="s">
        <v>1531</v>
      </c>
      <c r="C578" s="1" t="str">
        <f t="shared" si="18"/>
        <v>11:0002</v>
      </c>
      <c r="D578" s="1" t="str">
        <f t="shared" ref="D578:D639" si="19">HYPERLINK("http://geochem.nrcan.gc.ca/cdogs/content/svy/svy110001_e.htm", "11:0001")</f>
        <v>11:0001</v>
      </c>
      <c r="E578" t="s">
        <v>843</v>
      </c>
      <c r="F578" t="s">
        <v>1532</v>
      </c>
      <c r="H578">
        <v>59.721571300000001</v>
      </c>
      <c r="I578">
        <v>-110.0963747</v>
      </c>
      <c r="J578" t="s">
        <v>46</v>
      </c>
      <c r="K578" t="s">
        <v>1032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25">
      <c r="A579" t="s">
        <v>845</v>
      </c>
      <c r="B579" t="s">
        <v>1533</v>
      </c>
      <c r="C579" s="1" t="str">
        <f t="shared" si="18"/>
        <v>11:0002</v>
      </c>
      <c r="D579" s="1" t="str">
        <f t="shared" si="19"/>
        <v>11:0001</v>
      </c>
      <c r="E579" t="s">
        <v>846</v>
      </c>
      <c r="F579" t="s">
        <v>1534</v>
      </c>
      <c r="H579">
        <v>59.404569899999998</v>
      </c>
      <c r="I579">
        <v>-110.31268799999999</v>
      </c>
      <c r="J579" t="s">
        <v>46</v>
      </c>
      <c r="K579" t="s">
        <v>1032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25">
      <c r="A580" t="s">
        <v>848</v>
      </c>
      <c r="B580" t="s">
        <v>1535</v>
      </c>
      <c r="C580" s="1" t="str">
        <f t="shared" si="18"/>
        <v>11:0002</v>
      </c>
      <c r="D580" s="1" t="str">
        <f t="shared" si="19"/>
        <v>11:0001</v>
      </c>
      <c r="E580" t="s">
        <v>849</v>
      </c>
      <c r="F580" t="s">
        <v>1536</v>
      </c>
      <c r="H580">
        <v>59.395411799999998</v>
      </c>
      <c r="I580">
        <v>-110.404438</v>
      </c>
      <c r="J580" t="s">
        <v>46</v>
      </c>
      <c r="K580" t="s">
        <v>1032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25">
      <c r="A581" t="s">
        <v>851</v>
      </c>
      <c r="B581" t="s">
        <v>1537</v>
      </c>
      <c r="C581" s="1" t="str">
        <f t="shared" si="18"/>
        <v>11:0002</v>
      </c>
      <c r="D581" s="1" t="str">
        <f t="shared" si="19"/>
        <v>11:0001</v>
      </c>
      <c r="E581" t="s">
        <v>852</v>
      </c>
      <c r="F581" t="s">
        <v>1538</v>
      </c>
      <c r="H581">
        <v>59.397083299999998</v>
      </c>
      <c r="I581">
        <v>-110.198289</v>
      </c>
      <c r="J581" t="s">
        <v>46</v>
      </c>
      <c r="K581" t="s">
        <v>1032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25">
      <c r="A582" t="s">
        <v>854</v>
      </c>
      <c r="B582" t="s">
        <v>1539</v>
      </c>
      <c r="C582" s="1" t="str">
        <f t="shared" si="18"/>
        <v>11:0002</v>
      </c>
      <c r="D582" s="1" t="str">
        <f t="shared" si="19"/>
        <v>11:0001</v>
      </c>
      <c r="E582" t="s">
        <v>855</v>
      </c>
      <c r="F582" t="s">
        <v>1540</v>
      </c>
      <c r="H582">
        <v>59.386766999999999</v>
      </c>
      <c r="I582">
        <v>-110.15453909999999</v>
      </c>
      <c r="J582" t="s">
        <v>46</v>
      </c>
      <c r="K582" t="s">
        <v>1032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25">
      <c r="A583" t="s">
        <v>857</v>
      </c>
      <c r="B583" t="s">
        <v>1541</v>
      </c>
      <c r="C583" s="1" t="str">
        <f t="shared" si="18"/>
        <v>11:0002</v>
      </c>
      <c r="D583" s="1" t="str">
        <f t="shared" si="19"/>
        <v>11:0001</v>
      </c>
      <c r="E583" t="s">
        <v>858</v>
      </c>
      <c r="F583" t="s">
        <v>1542</v>
      </c>
      <c r="H583">
        <v>59.378357700000002</v>
      </c>
      <c r="I583">
        <v>-110.1951758</v>
      </c>
      <c r="J583" t="s">
        <v>46</v>
      </c>
      <c r="K583" t="s">
        <v>1032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25">
      <c r="A584" t="s">
        <v>860</v>
      </c>
      <c r="B584" t="s">
        <v>1543</v>
      </c>
      <c r="C584" s="1" t="str">
        <f t="shared" si="18"/>
        <v>11:0002</v>
      </c>
      <c r="D584" s="1" t="str">
        <f t="shared" si="19"/>
        <v>11:0001</v>
      </c>
      <c r="E584" t="s">
        <v>861</v>
      </c>
      <c r="F584" t="s">
        <v>1544</v>
      </c>
      <c r="H584">
        <v>59.835344200000002</v>
      </c>
      <c r="I584">
        <v>-110.45434950000001</v>
      </c>
      <c r="J584" t="s">
        <v>46</v>
      </c>
      <c r="K584" t="s">
        <v>1032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25">
      <c r="A585" t="s">
        <v>863</v>
      </c>
      <c r="B585" t="s">
        <v>1545</v>
      </c>
      <c r="C585" s="1" t="str">
        <f t="shared" ref="C585:C639" si="20">HYPERLINK("http://geochem.nrcan.gc.ca/cdogs/content/bdl/bdl110002_e.htm", "11:0002")</f>
        <v>11:0002</v>
      </c>
      <c r="D585" s="1" t="str">
        <f t="shared" si="19"/>
        <v>11:0001</v>
      </c>
      <c r="E585" t="s">
        <v>864</v>
      </c>
      <c r="F585" t="s">
        <v>1546</v>
      </c>
      <c r="H585">
        <v>59.865105200000002</v>
      </c>
      <c r="I585">
        <v>-110.4549157</v>
      </c>
      <c r="J585" t="s">
        <v>46</v>
      </c>
      <c r="K585" t="s">
        <v>1032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25">
      <c r="A586" t="s">
        <v>866</v>
      </c>
      <c r="B586" t="s">
        <v>1547</v>
      </c>
      <c r="C586" s="1" t="str">
        <f t="shared" si="20"/>
        <v>11:0002</v>
      </c>
      <c r="D586" s="1" t="str">
        <f t="shared" si="19"/>
        <v>11:0001</v>
      </c>
      <c r="E586" t="s">
        <v>867</v>
      </c>
      <c r="F586" t="s">
        <v>1548</v>
      </c>
      <c r="H586">
        <v>59.905032800000001</v>
      </c>
      <c r="I586">
        <v>-110.458123</v>
      </c>
      <c r="J586" t="s">
        <v>46</v>
      </c>
      <c r="K586" t="s">
        <v>1032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25">
      <c r="A587" t="s">
        <v>869</v>
      </c>
      <c r="B587" t="s">
        <v>1549</v>
      </c>
      <c r="C587" s="1" t="str">
        <f t="shared" si="20"/>
        <v>11:0002</v>
      </c>
      <c r="D587" s="1" t="str">
        <f t="shared" si="19"/>
        <v>11:0001</v>
      </c>
      <c r="E587" t="s">
        <v>870</v>
      </c>
      <c r="F587" t="s">
        <v>1550</v>
      </c>
      <c r="H587">
        <v>59.8934487</v>
      </c>
      <c r="I587">
        <v>-110.42003130000001</v>
      </c>
      <c r="J587" t="s">
        <v>46</v>
      </c>
      <c r="K587" t="s">
        <v>1032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25">
      <c r="A588" t="s">
        <v>872</v>
      </c>
      <c r="B588" t="s">
        <v>1551</v>
      </c>
      <c r="C588" s="1" t="str">
        <f t="shared" si="20"/>
        <v>11:0002</v>
      </c>
      <c r="D588" s="1" t="str">
        <f t="shared" si="19"/>
        <v>11:0001</v>
      </c>
      <c r="E588" t="s">
        <v>873</v>
      </c>
      <c r="F588" t="s">
        <v>1552</v>
      </c>
      <c r="H588">
        <v>59.880168099999999</v>
      </c>
      <c r="I588">
        <v>-110.4283373</v>
      </c>
      <c r="J588" t="s">
        <v>46</v>
      </c>
      <c r="K588" t="s">
        <v>1032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25">
      <c r="A589" t="s">
        <v>875</v>
      </c>
      <c r="B589" t="s">
        <v>1553</v>
      </c>
      <c r="C589" s="1" t="str">
        <f t="shared" si="20"/>
        <v>11:0002</v>
      </c>
      <c r="D589" s="1" t="str">
        <f t="shared" si="19"/>
        <v>11:0001</v>
      </c>
      <c r="E589" t="s">
        <v>876</v>
      </c>
      <c r="F589" t="s">
        <v>1554</v>
      </c>
      <c r="H589">
        <v>59.371755700000001</v>
      </c>
      <c r="I589">
        <v>-111.1241735</v>
      </c>
      <c r="J589" t="s">
        <v>46</v>
      </c>
      <c r="K589" t="s">
        <v>1032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25">
      <c r="A590" t="s">
        <v>878</v>
      </c>
      <c r="B590" t="s">
        <v>1555</v>
      </c>
      <c r="C590" s="1" t="str">
        <f t="shared" si="20"/>
        <v>11:0002</v>
      </c>
      <c r="D590" s="1" t="str">
        <f t="shared" si="19"/>
        <v>11:0001</v>
      </c>
      <c r="E590" t="s">
        <v>879</v>
      </c>
      <c r="F590" t="s">
        <v>1556</v>
      </c>
      <c r="H590">
        <v>59.379312400000003</v>
      </c>
      <c r="I590">
        <v>-111.3140673</v>
      </c>
      <c r="J590" t="s">
        <v>46</v>
      </c>
      <c r="K590" t="s">
        <v>1032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25">
      <c r="A591" t="s">
        <v>881</v>
      </c>
      <c r="B591" t="s">
        <v>1557</v>
      </c>
      <c r="C591" s="1" t="str">
        <f t="shared" si="20"/>
        <v>11:0002</v>
      </c>
      <c r="D591" s="1" t="str">
        <f t="shared" si="19"/>
        <v>11:0001</v>
      </c>
      <c r="E591" t="s">
        <v>882</v>
      </c>
      <c r="F591" t="s">
        <v>1558</v>
      </c>
      <c r="H591">
        <v>59.345924500000002</v>
      </c>
      <c r="I591">
        <v>-110.8626285</v>
      </c>
      <c r="J591" t="s">
        <v>46</v>
      </c>
      <c r="K591" t="s">
        <v>1032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25">
      <c r="A592" t="s">
        <v>884</v>
      </c>
      <c r="B592" t="s">
        <v>1559</v>
      </c>
      <c r="C592" s="1" t="str">
        <f t="shared" si="20"/>
        <v>11:0002</v>
      </c>
      <c r="D592" s="1" t="str">
        <f t="shared" si="19"/>
        <v>11:0001</v>
      </c>
      <c r="E592" t="s">
        <v>885</v>
      </c>
      <c r="F592" t="s">
        <v>1560</v>
      </c>
      <c r="H592">
        <v>59.433619399999998</v>
      </c>
      <c r="I592">
        <v>-110.0054988</v>
      </c>
      <c r="J592" t="s">
        <v>46</v>
      </c>
      <c r="K592" t="s">
        <v>1032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25">
      <c r="A593" t="s">
        <v>887</v>
      </c>
      <c r="B593" t="s">
        <v>1561</v>
      </c>
      <c r="C593" s="1" t="str">
        <f t="shared" si="20"/>
        <v>11:0002</v>
      </c>
      <c r="D593" s="1" t="str">
        <f t="shared" si="19"/>
        <v>11:0001</v>
      </c>
      <c r="E593" t="s">
        <v>338</v>
      </c>
      <c r="F593" t="s">
        <v>1562</v>
      </c>
      <c r="H593">
        <v>59.828510899999998</v>
      </c>
      <c r="I593">
        <v>-110.1385365</v>
      </c>
      <c r="J593" t="s">
        <v>46</v>
      </c>
      <c r="K593" t="s">
        <v>1032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25">
      <c r="A594" t="s">
        <v>889</v>
      </c>
      <c r="B594" t="s">
        <v>1563</v>
      </c>
      <c r="C594" s="1" t="str">
        <f t="shared" si="20"/>
        <v>11:0002</v>
      </c>
      <c r="D594" s="1" t="str">
        <f t="shared" si="19"/>
        <v>11:0001</v>
      </c>
      <c r="E594" t="s">
        <v>890</v>
      </c>
      <c r="F594" t="s">
        <v>1564</v>
      </c>
      <c r="H594">
        <v>59.227600899999999</v>
      </c>
      <c r="I594">
        <v>-110.8629292</v>
      </c>
      <c r="J594" t="s">
        <v>46</v>
      </c>
      <c r="K594" t="s">
        <v>1032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25">
      <c r="A595" t="s">
        <v>892</v>
      </c>
      <c r="B595" t="s">
        <v>1565</v>
      </c>
      <c r="C595" s="1" t="str">
        <f t="shared" si="20"/>
        <v>11:0002</v>
      </c>
      <c r="D595" s="1" t="str">
        <f t="shared" si="19"/>
        <v>11:0001</v>
      </c>
      <c r="E595" t="s">
        <v>893</v>
      </c>
      <c r="F595" t="s">
        <v>1566</v>
      </c>
      <c r="H595">
        <v>59.217157100000001</v>
      </c>
      <c r="I595">
        <v>-110.88155570000001</v>
      </c>
      <c r="J595" t="s">
        <v>46</v>
      </c>
      <c r="K595" t="s">
        <v>1032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25">
      <c r="A596" t="s">
        <v>895</v>
      </c>
      <c r="B596" t="s">
        <v>1567</v>
      </c>
      <c r="C596" s="1" t="str">
        <f t="shared" si="20"/>
        <v>11:0002</v>
      </c>
      <c r="D596" s="1" t="str">
        <f t="shared" si="19"/>
        <v>11:0001</v>
      </c>
      <c r="E596" t="s">
        <v>896</v>
      </c>
      <c r="F596" t="s">
        <v>1568</v>
      </c>
      <c r="H596">
        <v>59.456880599999998</v>
      </c>
      <c r="I596">
        <v>-110.1689483</v>
      </c>
      <c r="J596" t="s">
        <v>46</v>
      </c>
      <c r="K596" t="s">
        <v>1032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25">
      <c r="A597" t="s">
        <v>898</v>
      </c>
      <c r="B597" t="s">
        <v>1569</v>
      </c>
      <c r="C597" s="1" t="str">
        <f t="shared" si="20"/>
        <v>11:0002</v>
      </c>
      <c r="D597" s="1" t="str">
        <f t="shared" si="19"/>
        <v>11:0001</v>
      </c>
      <c r="E597" t="s">
        <v>899</v>
      </c>
      <c r="F597" t="s">
        <v>1570</v>
      </c>
      <c r="H597">
        <v>59.472409200000001</v>
      </c>
      <c r="I597">
        <v>-110.2353858</v>
      </c>
      <c r="J597" t="s">
        <v>46</v>
      </c>
      <c r="K597" t="s">
        <v>1032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25">
      <c r="A598" t="s">
        <v>901</v>
      </c>
      <c r="B598" t="s">
        <v>1571</v>
      </c>
      <c r="C598" s="1" t="str">
        <f t="shared" si="20"/>
        <v>11:0002</v>
      </c>
      <c r="D598" s="1" t="str">
        <f t="shared" si="19"/>
        <v>11:0001</v>
      </c>
      <c r="E598" t="s">
        <v>902</v>
      </c>
      <c r="F598" t="s">
        <v>1572</v>
      </c>
      <c r="H598">
        <v>58.949377900000002</v>
      </c>
      <c r="I598">
        <v>-110.75530329999999</v>
      </c>
      <c r="J598" t="s">
        <v>46</v>
      </c>
      <c r="K598" t="s">
        <v>1032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25">
      <c r="A599" t="s">
        <v>904</v>
      </c>
      <c r="B599" t="s">
        <v>1573</v>
      </c>
      <c r="C599" s="1" t="str">
        <f t="shared" si="20"/>
        <v>11:0002</v>
      </c>
      <c r="D599" s="1" t="str">
        <f t="shared" si="19"/>
        <v>11:0001</v>
      </c>
      <c r="E599" t="s">
        <v>905</v>
      </c>
      <c r="F599" t="s">
        <v>1574</v>
      </c>
      <c r="H599">
        <v>58.933133599999998</v>
      </c>
      <c r="I599">
        <v>-110.79236880000001</v>
      </c>
      <c r="J599" t="s">
        <v>46</v>
      </c>
      <c r="K599" t="s">
        <v>1032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25">
      <c r="A600" t="s">
        <v>907</v>
      </c>
      <c r="B600" t="s">
        <v>1575</v>
      </c>
      <c r="C600" s="1" t="str">
        <f t="shared" si="20"/>
        <v>11:0002</v>
      </c>
      <c r="D600" s="1" t="str">
        <f t="shared" si="19"/>
        <v>11:0001</v>
      </c>
      <c r="E600" t="s">
        <v>908</v>
      </c>
      <c r="F600" t="s">
        <v>1576</v>
      </c>
      <c r="H600">
        <v>59.002343799999998</v>
      </c>
      <c r="I600">
        <v>-110.9164293</v>
      </c>
      <c r="J600" t="s">
        <v>46</v>
      </c>
      <c r="K600" t="s">
        <v>1032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25">
      <c r="A601" t="s">
        <v>910</v>
      </c>
      <c r="B601" t="s">
        <v>1577</v>
      </c>
      <c r="C601" s="1" t="str">
        <f t="shared" si="20"/>
        <v>11:0002</v>
      </c>
      <c r="D601" s="1" t="str">
        <f t="shared" si="19"/>
        <v>11:0001</v>
      </c>
      <c r="E601" t="s">
        <v>911</v>
      </c>
      <c r="F601" t="s">
        <v>1578</v>
      </c>
      <c r="H601">
        <v>58.941388799999999</v>
      </c>
      <c r="I601">
        <v>-110.8885836</v>
      </c>
      <c r="J601" t="s">
        <v>46</v>
      </c>
      <c r="K601" t="s">
        <v>1032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25">
      <c r="A602" t="s">
        <v>913</v>
      </c>
      <c r="B602" t="s">
        <v>1579</v>
      </c>
      <c r="C602" s="1" t="str">
        <f t="shared" si="20"/>
        <v>11:0002</v>
      </c>
      <c r="D602" s="1" t="str">
        <f t="shared" si="19"/>
        <v>11:0001</v>
      </c>
      <c r="E602" t="s">
        <v>914</v>
      </c>
      <c r="F602" t="s">
        <v>1580</v>
      </c>
      <c r="H602">
        <v>58.9226016</v>
      </c>
      <c r="I602">
        <v>-110.8699227</v>
      </c>
      <c r="J602" t="s">
        <v>46</v>
      </c>
      <c r="K602" t="s">
        <v>1032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25">
      <c r="A603" t="s">
        <v>916</v>
      </c>
      <c r="B603" t="s">
        <v>1581</v>
      </c>
      <c r="C603" s="1" t="str">
        <f t="shared" si="20"/>
        <v>11:0002</v>
      </c>
      <c r="D603" s="1" t="str">
        <f t="shared" si="19"/>
        <v>11:0001</v>
      </c>
      <c r="E603" t="s">
        <v>917</v>
      </c>
      <c r="F603" t="s">
        <v>1582</v>
      </c>
      <c r="H603">
        <v>58.974188099999999</v>
      </c>
      <c r="I603">
        <v>-110.98130279999999</v>
      </c>
      <c r="J603" t="s">
        <v>46</v>
      </c>
      <c r="K603" t="s">
        <v>1032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25">
      <c r="A604" t="s">
        <v>919</v>
      </c>
      <c r="B604" t="s">
        <v>1583</v>
      </c>
      <c r="C604" s="1" t="str">
        <f t="shared" si="20"/>
        <v>11:0002</v>
      </c>
      <c r="D604" s="1" t="str">
        <f t="shared" si="19"/>
        <v>11:0001</v>
      </c>
      <c r="E604" t="s">
        <v>920</v>
      </c>
      <c r="F604" t="s">
        <v>1584</v>
      </c>
      <c r="H604">
        <v>58.970593100000002</v>
      </c>
      <c r="I604">
        <v>-111.0321732</v>
      </c>
      <c r="J604" t="s">
        <v>46</v>
      </c>
      <c r="K604" t="s">
        <v>1032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25">
      <c r="A605" t="s">
        <v>922</v>
      </c>
      <c r="B605" t="s">
        <v>1585</v>
      </c>
      <c r="C605" s="1" t="str">
        <f t="shared" si="20"/>
        <v>11:0002</v>
      </c>
      <c r="D605" s="1" t="str">
        <f t="shared" si="19"/>
        <v>11:0001</v>
      </c>
      <c r="E605" t="s">
        <v>923</v>
      </c>
      <c r="F605" t="s">
        <v>1586</v>
      </c>
      <c r="H605">
        <v>58.952459900000001</v>
      </c>
      <c r="I605">
        <v>-111.0605582</v>
      </c>
      <c r="J605" t="s">
        <v>46</v>
      </c>
      <c r="K605" t="s">
        <v>1032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25">
      <c r="A606" t="s">
        <v>925</v>
      </c>
      <c r="B606" t="s">
        <v>1587</v>
      </c>
      <c r="C606" s="1" t="str">
        <f t="shared" si="20"/>
        <v>11:0002</v>
      </c>
      <c r="D606" s="1" t="str">
        <f t="shared" si="19"/>
        <v>11:0001</v>
      </c>
      <c r="E606" t="s">
        <v>926</v>
      </c>
      <c r="F606" t="s">
        <v>1588</v>
      </c>
      <c r="H606">
        <v>58.945936099999997</v>
      </c>
      <c r="I606">
        <v>-111.1181217</v>
      </c>
      <c r="J606" t="s">
        <v>46</v>
      </c>
      <c r="K606" t="s">
        <v>1032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25">
      <c r="A607" t="s">
        <v>928</v>
      </c>
      <c r="B607" t="s">
        <v>1589</v>
      </c>
      <c r="C607" s="1" t="str">
        <f t="shared" si="20"/>
        <v>11:0002</v>
      </c>
      <c r="D607" s="1" t="str">
        <f t="shared" si="19"/>
        <v>11:0001</v>
      </c>
      <c r="E607" t="s">
        <v>929</v>
      </c>
      <c r="F607" t="s">
        <v>1590</v>
      </c>
      <c r="H607">
        <v>59.238653800000002</v>
      </c>
      <c r="I607">
        <v>-111.25237420000001</v>
      </c>
      <c r="J607" t="s">
        <v>46</v>
      </c>
      <c r="K607" t="s">
        <v>1032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25">
      <c r="A608" t="s">
        <v>931</v>
      </c>
      <c r="B608" t="s">
        <v>1591</v>
      </c>
      <c r="C608" s="1" t="str">
        <f t="shared" si="20"/>
        <v>11:0002</v>
      </c>
      <c r="D608" s="1" t="str">
        <f t="shared" si="19"/>
        <v>11:0001</v>
      </c>
      <c r="E608" t="s">
        <v>932</v>
      </c>
      <c r="F608" t="s">
        <v>1592</v>
      </c>
      <c r="H608">
        <v>59.246614399999999</v>
      </c>
      <c r="I608">
        <v>-111.2096566</v>
      </c>
      <c r="J608" t="s">
        <v>46</v>
      </c>
      <c r="K608" t="s">
        <v>1032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25">
      <c r="A609" t="s">
        <v>934</v>
      </c>
      <c r="B609" t="s">
        <v>1593</v>
      </c>
      <c r="C609" s="1" t="str">
        <f t="shared" si="20"/>
        <v>11:0002</v>
      </c>
      <c r="D609" s="1" t="str">
        <f t="shared" si="19"/>
        <v>11:0001</v>
      </c>
      <c r="E609" t="s">
        <v>935</v>
      </c>
      <c r="F609" t="s">
        <v>1594</v>
      </c>
      <c r="H609">
        <v>59.261059400000001</v>
      </c>
      <c r="I609">
        <v>-111.2571351</v>
      </c>
      <c r="J609" t="s">
        <v>46</v>
      </c>
      <c r="K609" t="s">
        <v>1032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25">
      <c r="A610" t="s">
        <v>937</v>
      </c>
      <c r="B610" t="s">
        <v>1595</v>
      </c>
      <c r="C610" s="1" t="str">
        <f t="shared" si="20"/>
        <v>11:0002</v>
      </c>
      <c r="D610" s="1" t="str">
        <f t="shared" si="19"/>
        <v>11:0001</v>
      </c>
      <c r="E610" t="s">
        <v>938</v>
      </c>
      <c r="F610" t="s">
        <v>1596</v>
      </c>
      <c r="H610">
        <v>59.242174300000002</v>
      </c>
      <c r="I610">
        <v>-111.3028139</v>
      </c>
      <c r="J610" t="s">
        <v>46</v>
      </c>
      <c r="K610" t="s">
        <v>1032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25">
      <c r="A611" t="s">
        <v>940</v>
      </c>
      <c r="B611" t="s">
        <v>1597</v>
      </c>
      <c r="C611" s="1" t="str">
        <f t="shared" si="20"/>
        <v>11:0002</v>
      </c>
      <c r="D611" s="1" t="str">
        <f t="shared" si="19"/>
        <v>11:0001</v>
      </c>
      <c r="E611" t="s">
        <v>941</v>
      </c>
      <c r="F611" t="s">
        <v>1598</v>
      </c>
      <c r="H611">
        <v>59.257587299999997</v>
      </c>
      <c r="I611">
        <v>-110.6549605</v>
      </c>
      <c r="J611" t="s">
        <v>46</v>
      </c>
      <c r="K611" t="s">
        <v>1032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25">
      <c r="A612" t="s">
        <v>943</v>
      </c>
      <c r="B612" t="s">
        <v>1599</v>
      </c>
      <c r="C612" s="1" t="str">
        <f t="shared" si="20"/>
        <v>11:0002</v>
      </c>
      <c r="D612" s="1" t="str">
        <f t="shared" si="19"/>
        <v>11:0001</v>
      </c>
      <c r="E612" t="s">
        <v>944</v>
      </c>
      <c r="F612" t="s">
        <v>1600</v>
      </c>
      <c r="H612">
        <v>59.250934899999997</v>
      </c>
      <c r="I612">
        <v>-110.5603108</v>
      </c>
      <c r="J612" t="s">
        <v>46</v>
      </c>
      <c r="K612" t="s">
        <v>1032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25">
      <c r="A613" t="s">
        <v>946</v>
      </c>
      <c r="B613" t="s">
        <v>1601</v>
      </c>
      <c r="C613" s="1" t="str">
        <f t="shared" si="20"/>
        <v>11:0002</v>
      </c>
      <c r="D613" s="1" t="str">
        <f t="shared" si="19"/>
        <v>11:0001</v>
      </c>
      <c r="E613" t="s">
        <v>947</v>
      </c>
      <c r="F613" t="s">
        <v>1602</v>
      </c>
      <c r="H613">
        <v>59.136317300000002</v>
      </c>
      <c r="I613">
        <v>-110.6391605</v>
      </c>
      <c r="J613" t="s">
        <v>46</v>
      </c>
      <c r="K613" t="s">
        <v>1032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25">
      <c r="A614" t="s">
        <v>949</v>
      </c>
      <c r="B614" t="s">
        <v>1603</v>
      </c>
      <c r="C614" s="1" t="str">
        <f t="shared" si="20"/>
        <v>11:0002</v>
      </c>
      <c r="D614" s="1" t="str">
        <f t="shared" si="19"/>
        <v>11:0001</v>
      </c>
      <c r="E614" t="s">
        <v>950</v>
      </c>
      <c r="F614" t="s">
        <v>1604</v>
      </c>
      <c r="H614">
        <v>59.144157800000002</v>
      </c>
      <c r="I614">
        <v>-110.5937198</v>
      </c>
      <c r="J614" t="s">
        <v>46</v>
      </c>
      <c r="K614" t="s">
        <v>1032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25">
      <c r="A615" t="s">
        <v>952</v>
      </c>
      <c r="B615" t="s">
        <v>1605</v>
      </c>
      <c r="C615" s="1" t="str">
        <f t="shared" si="20"/>
        <v>11:0002</v>
      </c>
      <c r="D615" s="1" t="str">
        <f t="shared" si="19"/>
        <v>11:0001</v>
      </c>
      <c r="E615" t="s">
        <v>953</v>
      </c>
      <c r="F615" t="s">
        <v>1606</v>
      </c>
      <c r="H615">
        <v>59.319715500000001</v>
      </c>
      <c r="I615">
        <v>-110.5420295</v>
      </c>
      <c r="J615" t="s">
        <v>46</v>
      </c>
      <c r="K615" t="s">
        <v>1032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25">
      <c r="A616" t="s">
        <v>955</v>
      </c>
      <c r="B616" t="s">
        <v>1607</v>
      </c>
      <c r="C616" s="1" t="str">
        <f t="shared" si="20"/>
        <v>11:0002</v>
      </c>
      <c r="D616" s="1" t="str">
        <f t="shared" si="19"/>
        <v>11:0001</v>
      </c>
      <c r="E616" t="s">
        <v>956</v>
      </c>
      <c r="F616" t="s">
        <v>1608</v>
      </c>
      <c r="H616">
        <v>59.301738999999998</v>
      </c>
      <c r="I616">
        <v>-110.5884185</v>
      </c>
      <c r="J616" t="s">
        <v>46</v>
      </c>
      <c r="K616" t="s">
        <v>1032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25">
      <c r="A617" t="s">
        <v>958</v>
      </c>
      <c r="B617" t="s">
        <v>1609</v>
      </c>
      <c r="C617" s="1" t="str">
        <f t="shared" si="20"/>
        <v>11:0002</v>
      </c>
      <c r="D617" s="1" t="str">
        <f t="shared" si="19"/>
        <v>11:0001</v>
      </c>
      <c r="E617" t="s">
        <v>959</v>
      </c>
      <c r="F617" t="s">
        <v>1610</v>
      </c>
      <c r="H617">
        <v>58.908561200000001</v>
      </c>
      <c r="I617">
        <v>-110.8217674</v>
      </c>
      <c r="J617" t="s">
        <v>46</v>
      </c>
      <c r="K617" t="s">
        <v>1032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25">
      <c r="A618" t="s">
        <v>961</v>
      </c>
      <c r="B618" t="s">
        <v>1611</v>
      </c>
      <c r="C618" s="1" t="str">
        <f t="shared" si="20"/>
        <v>11:0002</v>
      </c>
      <c r="D618" s="1" t="str">
        <f t="shared" si="19"/>
        <v>11:0001</v>
      </c>
      <c r="E618" t="s">
        <v>962</v>
      </c>
      <c r="F618" t="s">
        <v>1612</v>
      </c>
      <c r="H618">
        <v>58.815342000000001</v>
      </c>
      <c r="I618">
        <v>-110.96739940000001</v>
      </c>
      <c r="J618" t="s">
        <v>46</v>
      </c>
      <c r="K618" t="s">
        <v>1032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25">
      <c r="A619" t="s">
        <v>964</v>
      </c>
      <c r="B619" t="s">
        <v>1613</v>
      </c>
      <c r="C619" s="1" t="str">
        <f t="shared" si="20"/>
        <v>11:0002</v>
      </c>
      <c r="D619" s="1" t="str">
        <f t="shared" si="19"/>
        <v>11:0001</v>
      </c>
      <c r="E619" t="s">
        <v>965</v>
      </c>
      <c r="F619" t="s">
        <v>1614</v>
      </c>
      <c r="H619">
        <v>59.065028900000001</v>
      </c>
      <c r="I619">
        <v>-111.2458153</v>
      </c>
      <c r="J619" t="s">
        <v>46</v>
      </c>
      <c r="K619" t="s">
        <v>1032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25">
      <c r="A620" t="s">
        <v>967</v>
      </c>
      <c r="B620" t="s">
        <v>1615</v>
      </c>
      <c r="C620" s="1" t="str">
        <f t="shared" si="20"/>
        <v>11:0002</v>
      </c>
      <c r="D620" s="1" t="str">
        <f t="shared" si="19"/>
        <v>11:0001</v>
      </c>
      <c r="E620" t="s">
        <v>968</v>
      </c>
      <c r="F620" t="s">
        <v>1616</v>
      </c>
      <c r="H620">
        <v>59.044803100000003</v>
      </c>
      <c r="I620">
        <v>-111.2053937</v>
      </c>
      <c r="J620" t="s">
        <v>46</v>
      </c>
      <c r="K620" t="s">
        <v>1032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25">
      <c r="A621" t="s">
        <v>970</v>
      </c>
      <c r="B621" t="s">
        <v>1617</v>
      </c>
      <c r="C621" s="1" t="str">
        <f t="shared" si="20"/>
        <v>11:0002</v>
      </c>
      <c r="D621" s="1" t="str">
        <f t="shared" si="19"/>
        <v>11:0001</v>
      </c>
      <c r="E621" t="s">
        <v>971</v>
      </c>
      <c r="F621" t="s">
        <v>1618</v>
      </c>
      <c r="H621">
        <v>59.015574899999997</v>
      </c>
      <c r="I621">
        <v>-111.292288</v>
      </c>
      <c r="J621" t="s">
        <v>46</v>
      </c>
      <c r="K621" t="s">
        <v>1032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25">
      <c r="A622" t="s">
        <v>973</v>
      </c>
      <c r="B622" t="s">
        <v>1619</v>
      </c>
      <c r="C622" s="1" t="str">
        <f t="shared" si="20"/>
        <v>11:0002</v>
      </c>
      <c r="D622" s="1" t="str">
        <f t="shared" si="19"/>
        <v>11:0001</v>
      </c>
      <c r="E622" t="s">
        <v>974</v>
      </c>
      <c r="F622" t="s">
        <v>1620</v>
      </c>
      <c r="H622">
        <v>58.844958200000001</v>
      </c>
      <c r="I622">
        <v>-110.9065679</v>
      </c>
      <c r="J622" t="s">
        <v>46</v>
      </c>
      <c r="K622" t="s">
        <v>1032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25">
      <c r="A623" t="s">
        <v>976</v>
      </c>
      <c r="B623" t="s">
        <v>1621</v>
      </c>
      <c r="C623" s="1" t="str">
        <f t="shared" si="20"/>
        <v>11:0002</v>
      </c>
      <c r="D623" s="1" t="str">
        <f t="shared" si="19"/>
        <v>11:0001</v>
      </c>
      <c r="E623" t="s">
        <v>977</v>
      </c>
      <c r="F623" t="s">
        <v>1622</v>
      </c>
      <c r="H623">
        <v>59.061413100000003</v>
      </c>
      <c r="I623">
        <v>-110.8157801</v>
      </c>
      <c r="J623" t="s">
        <v>46</v>
      </c>
      <c r="K623" t="s">
        <v>1032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25">
      <c r="A624" t="s">
        <v>979</v>
      </c>
      <c r="B624" t="s">
        <v>1623</v>
      </c>
      <c r="C624" s="1" t="str">
        <f t="shared" si="20"/>
        <v>11:0002</v>
      </c>
      <c r="D624" s="1" t="str">
        <f t="shared" si="19"/>
        <v>11:0001</v>
      </c>
      <c r="E624" t="s">
        <v>980</v>
      </c>
      <c r="F624" t="s">
        <v>1624</v>
      </c>
      <c r="J624" t="s">
        <v>46</v>
      </c>
      <c r="K624" t="s">
        <v>1032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25">
      <c r="A625" t="s">
        <v>982</v>
      </c>
      <c r="B625" t="s">
        <v>1625</v>
      </c>
      <c r="C625" s="1" t="str">
        <f t="shared" si="20"/>
        <v>11:0002</v>
      </c>
      <c r="D625" s="1" t="str">
        <f t="shared" si="19"/>
        <v>11:0001</v>
      </c>
      <c r="E625" t="s">
        <v>983</v>
      </c>
      <c r="F625" t="s">
        <v>1626</v>
      </c>
      <c r="J625" t="s">
        <v>46</v>
      </c>
      <c r="K625" t="s">
        <v>1032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25">
      <c r="A626" t="s">
        <v>985</v>
      </c>
      <c r="B626" t="s">
        <v>1627</v>
      </c>
      <c r="C626" s="1" t="str">
        <f t="shared" si="20"/>
        <v>11:0002</v>
      </c>
      <c r="D626" s="1" t="str">
        <f t="shared" si="19"/>
        <v>11:0001</v>
      </c>
      <c r="E626" t="s">
        <v>986</v>
      </c>
      <c r="F626" t="s">
        <v>1628</v>
      </c>
      <c r="J626" t="s">
        <v>46</v>
      </c>
      <c r="K626" t="s">
        <v>1032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25">
      <c r="A627" t="s">
        <v>988</v>
      </c>
      <c r="B627" t="s">
        <v>1629</v>
      </c>
      <c r="C627" s="1" t="str">
        <f t="shared" si="20"/>
        <v>11:0002</v>
      </c>
      <c r="D627" s="1" t="str">
        <f t="shared" si="19"/>
        <v>11:0001</v>
      </c>
      <c r="E627" t="s">
        <v>989</v>
      </c>
      <c r="F627" t="s">
        <v>1630</v>
      </c>
      <c r="H627">
        <v>59.026923199999999</v>
      </c>
      <c r="I627">
        <v>-110.6654781</v>
      </c>
      <c r="J627" t="s">
        <v>46</v>
      </c>
      <c r="K627" t="s">
        <v>1032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25">
      <c r="A628" t="s">
        <v>991</v>
      </c>
      <c r="B628" t="s">
        <v>1631</v>
      </c>
      <c r="C628" s="1" t="str">
        <f t="shared" si="20"/>
        <v>11:0002</v>
      </c>
      <c r="D628" s="1" t="str">
        <f t="shared" si="19"/>
        <v>11:0001</v>
      </c>
      <c r="E628" t="s">
        <v>992</v>
      </c>
      <c r="F628" t="s">
        <v>1632</v>
      </c>
      <c r="H628">
        <v>59.006607000000002</v>
      </c>
      <c r="I628">
        <v>-110.7093897</v>
      </c>
      <c r="J628" t="s">
        <v>46</v>
      </c>
      <c r="K628" t="s">
        <v>1032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25">
      <c r="A629" t="s">
        <v>997</v>
      </c>
      <c r="B629" t="s">
        <v>1633</v>
      </c>
      <c r="C629" s="1" t="str">
        <f t="shared" si="20"/>
        <v>11:0002</v>
      </c>
      <c r="D629" s="1" t="str">
        <f t="shared" si="19"/>
        <v>11:0001</v>
      </c>
      <c r="E629" t="s">
        <v>998</v>
      </c>
      <c r="F629" t="s">
        <v>1634</v>
      </c>
      <c r="H629">
        <v>58.988008800000003</v>
      </c>
      <c r="I629">
        <v>-110.8181905</v>
      </c>
      <c r="J629" t="s">
        <v>46</v>
      </c>
      <c r="K629" t="s">
        <v>1032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25">
      <c r="A630" t="s">
        <v>1000</v>
      </c>
      <c r="B630" t="s">
        <v>1635</v>
      </c>
      <c r="C630" s="1" t="str">
        <f t="shared" si="20"/>
        <v>11:0002</v>
      </c>
      <c r="D630" s="1" t="str">
        <f t="shared" si="19"/>
        <v>11:0001</v>
      </c>
      <c r="E630" t="s">
        <v>1001</v>
      </c>
      <c r="F630" t="s">
        <v>1636</v>
      </c>
      <c r="H630">
        <v>58.798100699999999</v>
      </c>
      <c r="I630">
        <v>-111.168408</v>
      </c>
      <c r="J630" t="s">
        <v>46</v>
      </c>
      <c r="K630" t="s">
        <v>1032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25">
      <c r="A631" t="s">
        <v>1003</v>
      </c>
      <c r="B631" t="s">
        <v>1637</v>
      </c>
      <c r="C631" s="1" t="str">
        <f t="shared" si="20"/>
        <v>11:0002</v>
      </c>
      <c r="D631" s="1" t="str">
        <f t="shared" si="19"/>
        <v>11:0001</v>
      </c>
      <c r="E631" t="s">
        <v>1004</v>
      </c>
      <c r="F631" t="s">
        <v>1638</v>
      </c>
      <c r="H631">
        <v>59.120008900000002</v>
      </c>
      <c r="I631">
        <v>-110.5823554</v>
      </c>
      <c r="J631" t="s">
        <v>46</v>
      </c>
      <c r="K631" t="s">
        <v>1032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25">
      <c r="A632" t="s">
        <v>1006</v>
      </c>
      <c r="B632" t="s">
        <v>1639</v>
      </c>
      <c r="C632" s="1" t="str">
        <f t="shared" si="20"/>
        <v>11:0002</v>
      </c>
      <c r="D632" s="1" t="str">
        <f t="shared" si="19"/>
        <v>11:0001</v>
      </c>
      <c r="E632" t="s">
        <v>1007</v>
      </c>
      <c r="F632" t="s">
        <v>1640</v>
      </c>
      <c r="H632">
        <v>59.159451400000002</v>
      </c>
      <c r="I632">
        <v>-110.5605058</v>
      </c>
      <c r="J632" t="s">
        <v>46</v>
      </c>
      <c r="K632" t="s">
        <v>1032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25">
      <c r="A633" t="s">
        <v>1009</v>
      </c>
      <c r="B633" t="s">
        <v>1641</v>
      </c>
      <c r="C633" s="1" t="str">
        <f t="shared" si="20"/>
        <v>11:0002</v>
      </c>
      <c r="D633" s="1" t="str">
        <f t="shared" si="19"/>
        <v>11:0001</v>
      </c>
      <c r="E633" t="s">
        <v>1010</v>
      </c>
      <c r="F633" t="s">
        <v>1642</v>
      </c>
      <c r="H633">
        <v>59.238494799999998</v>
      </c>
      <c r="I633">
        <v>-110.2716696</v>
      </c>
      <c r="J633" t="s">
        <v>46</v>
      </c>
      <c r="K633" t="s">
        <v>1032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25">
      <c r="A634" t="s">
        <v>1012</v>
      </c>
      <c r="B634" t="s">
        <v>1643</v>
      </c>
      <c r="C634" s="1" t="str">
        <f t="shared" si="20"/>
        <v>11:0002</v>
      </c>
      <c r="D634" s="1" t="str">
        <f t="shared" si="19"/>
        <v>11:0001</v>
      </c>
      <c r="E634" t="s">
        <v>1013</v>
      </c>
      <c r="F634" t="s">
        <v>1644</v>
      </c>
      <c r="H634">
        <v>58.847491699999999</v>
      </c>
      <c r="I634">
        <v>-111.06210780000001</v>
      </c>
      <c r="J634" t="s">
        <v>46</v>
      </c>
      <c r="K634" t="s">
        <v>1032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25">
      <c r="A635" t="s">
        <v>1015</v>
      </c>
      <c r="B635" t="s">
        <v>1645</v>
      </c>
      <c r="C635" s="1" t="str">
        <f t="shared" si="20"/>
        <v>11:0002</v>
      </c>
      <c r="D635" s="1" t="str">
        <f t="shared" si="19"/>
        <v>11:0001</v>
      </c>
      <c r="E635" t="s">
        <v>1016</v>
      </c>
      <c r="F635" t="s">
        <v>1646</v>
      </c>
      <c r="H635">
        <v>58.923260800000001</v>
      </c>
      <c r="I635">
        <v>-111.9865616</v>
      </c>
      <c r="J635" t="s">
        <v>46</v>
      </c>
      <c r="K635" t="s">
        <v>1032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25">
      <c r="A636" t="s">
        <v>1018</v>
      </c>
      <c r="B636" t="s">
        <v>1647</v>
      </c>
      <c r="C636" s="1" t="str">
        <f t="shared" si="20"/>
        <v>11:0002</v>
      </c>
      <c r="D636" s="1" t="str">
        <f t="shared" si="19"/>
        <v>11:0001</v>
      </c>
      <c r="E636" t="s">
        <v>1019</v>
      </c>
      <c r="F636" t="s">
        <v>1648</v>
      </c>
      <c r="H636">
        <v>58.8741208</v>
      </c>
      <c r="I636">
        <v>-110.90902130000001</v>
      </c>
      <c r="J636" t="s">
        <v>46</v>
      </c>
      <c r="K636" t="s">
        <v>1032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25">
      <c r="A637" t="s">
        <v>1021</v>
      </c>
      <c r="B637" t="s">
        <v>1649</v>
      </c>
      <c r="C637" s="1" t="str">
        <f t="shared" si="20"/>
        <v>11:0002</v>
      </c>
      <c r="D637" s="1" t="str">
        <f t="shared" si="19"/>
        <v>11:0001</v>
      </c>
      <c r="E637" t="s">
        <v>1022</v>
      </c>
      <c r="F637" t="s">
        <v>1650</v>
      </c>
      <c r="H637">
        <v>58.909196100000003</v>
      </c>
      <c r="I637">
        <v>-110.9524682</v>
      </c>
      <c r="J637" t="s">
        <v>46</v>
      </c>
      <c r="K637" t="s">
        <v>1032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25">
      <c r="A638" t="s">
        <v>1024</v>
      </c>
      <c r="B638" t="s">
        <v>1651</v>
      </c>
      <c r="C638" s="1" t="str">
        <f t="shared" si="20"/>
        <v>11:0002</v>
      </c>
      <c r="D638" s="1" t="str">
        <f t="shared" si="19"/>
        <v>11:0001</v>
      </c>
      <c r="E638" t="s">
        <v>1025</v>
      </c>
      <c r="F638" t="s">
        <v>1652</v>
      </c>
      <c r="H638">
        <v>59.530362400000001</v>
      </c>
      <c r="I638">
        <v>-111.4784499</v>
      </c>
      <c r="J638" t="s">
        <v>46</v>
      </c>
      <c r="K638" t="s">
        <v>1032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25">
      <c r="A639" t="s">
        <v>1027</v>
      </c>
      <c r="B639" t="s">
        <v>1653</v>
      </c>
      <c r="C639" s="1" t="str">
        <f t="shared" si="20"/>
        <v>11:0002</v>
      </c>
      <c r="D639" s="1" t="str">
        <f t="shared" si="19"/>
        <v>11:0001</v>
      </c>
      <c r="E639" t="s">
        <v>1028</v>
      </c>
      <c r="F639" t="s">
        <v>1654</v>
      </c>
      <c r="H639">
        <v>59.817863699999997</v>
      </c>
      <c r="I639">
        <v>-111.9633455</v>
      </c>
      <c r="J639" t="s">
        <v>46</v>
      </c>
      <c r="K639" t="s">
        <v>1032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25">
      <c r="A640" t="s">
        <v>1655</v>
      </c>
      <c r="B640" t="s">
        <v>1656</v>
      </c>
      <c r="C640" s="1" t="str">
        <f t="shared" ref="C640:C703" si="21">HYPERLINK("http://geochem.nrcan.gc.ca/cdogs/content/bdl/bdl210085_e.htm", "21:0085")</f>
        <v>21:0085</v>
      </c>
      <c r="D640" s="1" t="str">
        <f t="shared" ref="D640:D703" si="22">HYPERLINK("http://geochem.nrcan.gc.ca/cdogs/content/svy/svy210023_e.htm", "21:0023")</f>
        <v>21:0023</v>
      </c>
      <c r="E640" t="s">
        <v>1657</v>
      </c>
      <c r="F640" t="s">
        <v>1658</v>
      </c>
      <c r="H640">
        <v>67.696315600000005</v>
      </c>
      <c r="I640">
        <v>-111.0622264</v>
      </c>
      <c r="J640" t="s">
        <v>46</v>
      </c>
      <c r="K640" t="s">
        <v>47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25">
      <c r="A641" t="s">
        <v>1659</v>
      </c>
      <c r="B641" t="s">
        <v>1660</v>
      </c>
      <c r="C641" s="1" t="str">
        <f t="shared" si="21"/>
        <v>21:0085</v>
      </c>
      <c r="D641" s="1" t="str">
        <f t="shared" si="22"/>
        <v>21:0023</v>
      </c>
      <c r="E641" t="s">
        <v>1661</v>
      </c>
      <c r="F641" t="s">
        <v>1662</v>
      </c>
      <c r="H641">
        <v>67.752995900000002</v>
      </c>
      <c r="I641">
        <v>-110.917055</v>
      </c>
      <c r="J641" t="s">
        <v>46</v>
      </c>
      <c r="K641" t="s">
        <v>47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25">
      <c r="A642" t="s">
        <v>1663</v>
      </c>
      <c r="B642" t="s">
        <v>1664</v>
      </c>
      <c r="C642" s="1" t="str">
        <f t="shared" si="21"/>
        <v>21:0085</v>
      </c>
      <c r="D642" s="1" t="str">
        <f t="shared" si="22"/>
        <v>21:0023</v>
      </c>
      <c r="E642" t="s">
        <v>1665</v>
      </c>
      <c r="F642" t="s">
        <v>1666</v>
      </c>
      <c r="H642">
        <v>67.702684500000004</v>
      </c>
      <c r="I642">
        <v>-110.93706589999999</v>
      </c>
      <c r="J642" t="s">
        <v>46</v>
      </c>
      <c r="K642" t="s">
        <v>47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25">
      <c r="A643" t="s">
        <v>1667</v>
      </c>
      <c r="B643" t="s">
        <v>1668</v>
      </c>
      <c r="C643" s="1" t="str">
        <f t="shared" si="21"/>
        <v>21:0085</v>
      </c>
      <c r="D643" s="1" t="str">
        <f t="shared" si="22"/>
        <v>21:0023</v>
      </c>
      <c r="E643" t="s">
        <v>1669</v>
      </c>
      <c r="F643" t="s">
        <v>1670</v>
      </c>
      <c r="H643">
        <v>67.653801700000002</v>
      </c>
      <c r="I643">
        <v>-110.9440255</v>
      </c>
      <c r="J643" t="s">
        <v>46</v>
      </c>
      <c r="K643" t="s">
        <v>47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25">
      <c r="A644" t="s">
        <v>1671</v>
      </c>
      <c r="B644" t="s">
        <v>1672</v>
      </c>
      <c r="C644" s="1" t="str">
        <f t="shared" si="21"/>
        <v>21:0085</v>
      </c>
      <c r="D644" s="1" t="str">
        <f t="shared" si="22"/>
        <v>21:0023</v>
      </c>
      <c r="E644" t="s">
        <v>1673</v>
      </c>
      <c r="F644" t="s">
        <v>1674</v>
      </c>
      <c r="H644">
        <v>67.5935159</v>
      </c>
      <c r="I644">
        <v>-110.9225347</v>
      </c>
      <c r="J644" t="s">
        <v>46</v>
      </c>
      <c r="K644" t="s">
        <v>47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25">
      <c r="A645" t="s">
        <v>1675</v>
      </c>
      <c r="B645" t="s">
        <v>1676</v>
      </c>
      <c r="C645" s="1" t="str">
        <f t="shared" si="21"/>
        <v>21:0085</v>
      </c>
      <c r="D645" s="1" t="str">
        <f t="shared" si="22"/>
        <v>21:0023</v>
      </c>
      <c r="E645" t="s">
        <v>1677</v>
      </c>
      <c r="F645" t="s">
        <v>1678</v>
      </c>
      <c r="H645">
        <v>67.026399699999999</v>
      </c>
      <c r="I645">
        <v>-111.9352933</v>
      </c>
      <c r="J645" t="s">
        <v>46</v>
      </c>
      <c r="K645" t="s">
        <v>47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25">
      <c r="A646" t="s">
        <v>1679</v>
      </c>
      <c r="B646" t="s">
        <v>1680</v>
      </c>
      <c r="C646" s="1" t="str">
        <f t="shared" si="21"/>
        <v>21:0085</v>
      </c>
      <c r="D646" s="1" t="str">
        <f t="shared" si="22"/>
        <v>21:0023</v>
      </c>
      <c r="E646" t="s">
        <v>1681</v>
      </c>
      <c r="F646" t="s">
        <v>1682</v>
      </c>
      <c r="H646">
        <v>67.089408599999999</v>
      </c>
      <c r="I646">
        <v>-111.9602862</v>
      </c>
      <c r="J646" t="s">
        <v>46</v>
      </c>
      <c r="K646" t="s">
        <v>47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25">
      <c r="A647" t="s">
        <v>1683</v>
      </c>
      <c r="B647" t="s">
        <v>1684</v>
      </c>
      <c r="C647" s="1" t="str">
        <f t="shared" si="21"/>
        <v>21:0085</v>
      </c>
      <c r="D647" s="1" t="str">
        <f t="shared" si="22"/>
        <v>21:0023</v>
      </c>
      <c r="E647" t="s">
        <v>1681</v>
      </c>
      <c r="F647" t="s">
        <v>1685</v>
      </c>
      <c r="H647">
        <v>67.089408599999999</v>
      </c>
      <c r="I647">
        <v>-111.9602862</v>
      </c>
      <c r="J647" t="s">
        <v>46</v>
      </c>
      <c r="K647" t="s">
        <v>47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25">
      <c r="A648" t="s">
        <v>1686</v>
      </c>
      <c r="B648" t="s">
        <v>1687</v>
      </c>
      <c r="C648" s="1" t="str">
        <f t="shared" si="21"/>
        <v>21:0085</v>
      </c>
      <c r="D648" s="1" t="str">
        <f t="shared" si="22"/>
        <v>21:0023</v>
      </c>
      <c r="E648" t="s">
        <v>1688</v>
      </c>
      <c r="F648" t="s">
        <v>1689</v>
      </c>
      <c r="H648">
        <v>67.151097500000006</v>
      </c>
      <c r="I648">
        <v>-111.9657388</v>
      </c>
      <c r="J648" t="s">
        <v>46</v>
      </c>
      <c r="K648" t="s">
        <v>47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25">
      <c r="A649" t="s">
        <v>1690</v>
      </c>
      <c r="B649" t="s">
        <v>1691</v>
      </c>
      <c r="C649" s="1" t="str">
        <f t="shared" si="21"/>
        <v>21:0085</v>
      </c>
      <c r="D649" s="1" t="str">
        <f t="shared" si="22"/>
        <v>21:0023</v>
      </c>
      <c r="E649" t="s">
        <v>1692</v>
      </c>
      <c r="F649" t="s">
        <v>1693</v>
      </c>
      <c r="H649">
        <v>67.202872099999993</v>
      </c>
      <c r="I649">
        <v>-111.9488477</v>
      </c>
      <c r="J649" t="s">
        <v>46</v>
      </c>
      <c r="K649" t="s">
        <v>47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25">
      <c r="A650" t="s">
        <v>1694</v>
      </c>
      <c r="B650" t="s">
        <v>1695</v>
      </c>
      <c r="C650" s="1" t="str">
        <f t="shared" si="21"/>
        <v>21:0085</v>
      </c>
      <c r="D650" s="1" t="str">
        <f t="shared" si="22"/>
        <v>21:0023</v>
      </c>
      <c r="E650" t="s">
        <v>1696</v>
      </c>
      <c r="F650" t="s">
        <v>1697</v>
      </c>
      <c r="H650">
        <v>67.246390899999994</v>
      </c>
      <c r="I650">
        <v>-111.96238270000001</v>
      </c>
      <c r="J650" t="s">
        <v>46</v>
      </c>
      <c r="K650" t="s">
        <v>47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25">
      <c r="A651" t="s">
        <v>1698</v>
      </c>
      <c r="B651" t="s">
        <v>1699</v>
      </c>
      <c r="C651" s="1" t="str">
        <f t="shared" si="21"/>
        <v>21:0085</v>
      </c>
      <c r="D651" s="1" t="str">
        <f t="shared" si="22"/>
        <v>21:0023</v>
      </c>
      <c r="E651" t="s">
        <v>1700</v>
      </c>
      <c r="F651" t="s">
        <v>1701</v>
      </c>
      <c r="H651">
        <v>67.308990899999998</v>
      </c>
      <c r="I651">
        <v>-111.9193619</v>
      </c>
      <c r="J651" t="s">
        <v>46</v>
      </c>
      <c r="K651" t="s">
        <v>47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25">
      <c r="A652" t="s">
        <v>1702</v>
      </c>
      <c r="B652" t="s">
        <v>1703</v>
      </c>
      <c r="C652" s="1" t="str">
        <f t="shared" si="21"/>
        <v>21:0085</v>
      </c>
      <c r="D652" s="1" t="str">
        <f t="shared" si="22"/>
        <v>21:0023</v>
      </c>
      <c r="E652" t="s">
        <v>1704</v>
      </c>
      <c r="F652" t="s">
        <v>1705</v>
      </c>
      <c r="H652">
        <v>67.362194099999996</v>
      </c>
      <c r="I652">
        <v>-111.93398139999999</v>
      </c>
      <c r="J652" t="s">
        <v>46</v>
      </c>
      <c r="K652" t="s">
        <v>47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25">
      <c r="A653" t="s">
        <v>1706</v>
      </c>
      <c r="B653" t="s">
        <v>1707</v>
      </c>
      <c r="C653" s="1" t="str">
        <f t="shared" si="21"/>
        <v>21:0085</v>
      </c>
      <c r="D653" s="1" t="str">
        <f t="shared" si="22"/>
        <v>21:0023</v>
      </c>
      <c r="E653" t="s">
        <v>1708</v>
      </c>
      <c r="F653" t="s">
        <v>1709</v>
      </c>
      <c r="H653">
        <v>67.420703200000005</v>
      </c>
      <c r="I653">
        <v>-111.9306727</v>
      </c>
      <c r="J653" t="s">
        <v>46</v>
      </c>
      <c r="K653" t="s">
        <v>47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25">
      <c r="A654" t="s">
        <v>1710</v>
      </c>
      <c r="B654" t="s">
        <v>1711</v>
      </c>
      <c r="C654" s="1" t="str">
        <f t="shared" si="21"/>
        <v>21:0085</v>
      </c>
      <c r="D654" s="1" t="str">
        <f t="shared" si="22"/>
        <v>21:0023</v>
      </c>
      <c r="E654" t="s">
        <v>1712</v>
      </c>
      <c r="F654" t="s">
        <v>1713</v>
      </c>
      <c r="H654">
        <v>67.479062099999993</v>
      </c>
      <c r="I654">
        <v>-111.9376396</v>
      </c>
      <c r="J654" t="s">
        <v>46</v>
      </c>
      <c r="K654" t="s">
        <v>47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25">
      <c r="A655" t="s">
        <v>1714</v>
      </c>
      <c r="B655" t="s">
        <v>1715</v>
      </c>
      <c r="C655" s="1" t="str">
        <f t="shared" si="21"/>
        <v>21:0085</v>
      </c>
      <c r="D655" s="1" t="str">
        <f t="shared" si="22"/>
        <v>21:0023</v>
      </c>
      <c r="E655" t="s">
        <v>1716</v>
      </c>
      <c r="F655" t="s">
        <v>1717</v>
      </c>
      <c r="H655">
        <v>67.526085300000005</v>
      </c>
      <c r="I655">
        <v>-111.9029297</v>
      </c>
      <c r="J655" t="s">
        <v>46</v>
      </c>
      <c r="K655" t="s">
        <v>47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25">
      <c r="A656" t="s">
        <v>1718</v>
      </c>
      <c r="B656" t="s">
        <v>1719</v>
      </c>
      <c r="C656" s="1" t="str">
        <f t="shared" si="21"/>
        <v>21:0085</v>
      </c>
      <c r="D656" s="1" t="str">
        <f t="shared" si="22"/>
        <v>21:0023</v>
      </c>
      <c r="E656" t="s">
        <v>1720</v>
      </c>
      <c r="F656" t="s">
        <v>1721</v>
      </c>
      <c r="H656">
        <v>67.590772200000004</v>
      </c>
      <c r="I656">
        <v>-111.90117309999999</v>
      </c>
      <c r="J656" t="s">
        <v>46</v>
      </c>
      <c r="K656" t="s">
        <v>47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25">
      <c r="A657" t="s">
        <v>1722</v>
      </c>
      <c r="B657" t="s">
        <v>1723</v>
      </c>
      <c r="C657" s="1" t="str">
        <f t="shared" si="21"/>
        <v>21:0085</v>
      </c>
      <c r="D657" s="1" t="str">
        <f t="shared" si="22"/>
        <v>21:0023</v>
      </c>
      <c r="E657" t="s">
        <v>1724</v>
      </c>
      <c r="F657" t="s">
        <v>1725</v>
      </c>
      <c r="H657">
        <v>67.666991600000003</v>
      </c>
      <c r="I657">
        <v>-111.9224878</v>
      </c>
      <c r="J657" t="s">
        <v>46</v>
      </c>
      <c r="K657" t="s">
        <v>47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25">
      <c r="A658" t="s">
        <v>1726</v>
      </c>
      <c r="B658" t="s">
        <v>1727</v>
      </c>
      <c r="C658" s="1" t="str">
        <f t="shared" si="21"/>
        <v>21:0085</v>
      </c>
      <c r="D658" s="1" t="str">
        <f t="shared" si="22"/>
        <v>21:0023</v>
      </c>
      <c r="E658" t="s">
        <v>1728</v>
      </c>
      <c r="F658" t="s">
        <v>1729</v>
      </c>
      <c r="H658">
        <v>67.708775000000003</v>
      </c>
      <c r="I658">
        <v>-111.9869764</v>
      </c>
      <c r="J658" t="s">
        <v>46</v>
      </c>
      <c r="K658" t="s">
        <v>47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25">
      <c r="A659" t="s">
        <v>1730</v>
      </c>
      <c r="B659" t="s">
        <v>1731</v>
      </c>
      <c r="C659" s="1" t="str">
        <f t="shared" si="21"/>
        <v>21:0085</v>
      </c>
      <c r="D659" s="1" t="str">
        <f t="shared" si="22"/>
        <v>21:0023</v>
      </c>
      <c r="E659" t="s">
        <v>1732</v>
      </c>
      <c r="F659" t="s">
        <v>1733</v>
      </c>
      <c r="H659">
        <v>67.027913999999996</v>
      </c>
      <c r="I659">
        <v>-111.7879318</v>
      </c>
      <c r="J659" t="s">
        <v>46</v>
      </c>
      <c r="K659" t="s">
        <v>47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25">
      <c r="A660" t="s">
        <v>1734</v>
      </c>
      <c r="B660" t="s">
        <v>1735</v>
      </c>
      <c r="C660" s="1" t="str">
        <f t="shared" si="21"/>
        <v>21:0085</v>
      </c>
      <c r="D660" s="1" t="str">
        <f t="shared" si="22"/>
        <v>21:0023</v>
      </c>
      <c r="E660" t="s">
        <v>1736</v>
      </c>
      <c r="F660" t="s">
        <v>1737</v>
      </c>
      <c r="H660">
        <v>67.088414200000003</v>
      </c>
      <c r="I660">
        <v>-111.76204540000001</v>
      </c>
      <c r="J660" t="s">
        <v>46</v>
      </c>
      <c r="K660" t="s">
        <v>47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25">
      <c r="A661" t="s">
        <v>1738</v>
      </c>
      <c r="B661" t="s">
        <v>1739</v>
      </c>
      <c r="C661" s="1" t="str">
        <f t="shared" si="21"/>
        <v>21:0085</v>
      </c>
      <c r="D661" s="1" t="str">
        <f t="shared" si="22"/>
        <v>21:0023</v>
      </c>
      <c r="E661" t="s">
        <v>1740</v>
      </c>
      <c r="F661" t="s">
        <v>1741</v>
      </c>
      <c r="H661">
        <v>67.150787300000005</v>
      </c>
      <c r="I661">
        <v>-111.7753214</v>
      </c>
      <c r="J661" t="s">
        <v>46</v>
      </c>
      <c r="K661" t="s">
        <v>47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25">
      <c r="A662" t="s">
        <v>1742</v>
      </c>
      <c r="B662" t="s">
        <v>1743</v>
      </c>
      <c r="C662" s="1" t="str">
        <f t="shared" si="21"/>
        <v>21:0085</v>
      </c>
      <c r="D662" s="1" t="str">
        <f t="shared" si="22"/>
        <v>21:0023</v>
      </c>
      <c r="E662" t="s">
        <v>1740</v>
      </c>
      <c r="F662" t="s">
        <v>1744</v>
      </c>
      <c r="H662">
        <v>67.150787300000005</v>
      </c>
      <c r="I662">
        <v>-111.7753214</v>
      </c>
      <c r="J662" t="s">
        <v>46</v>
      </c>
      <c r="K662" t="s">
        <v>47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25">
      <c r="A663" t="s">
        <v>1745</v>
      </c>
      <c r="B663" t="s">
        <v>1746</v>
      </c>
      <c r="C663" s="1" t="str">
        <f t="shared" si="21"/>
        <v>21:0085</v>
      </c>
      <c r="D663" s="1" t="str">
        <f t="shared" si="22"/>
        <v>21:0023</v>
      </c>
      <c r="E663" t="s">
        <v>1747</v>
      </c>
      <c r="F663" t="s">
        <v>1748</v>
      </c>
      <c r="H663">
        <v>67.208443599999995</v>
      </c>
      <c r="I663">
        <v>-111.7806473</v>
      </c>
      <c r="J663" t="s">
        <v>46</v>
      </c>
      <c r="K663" t="s">
        <v>47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25">
      <c r="A664" t="s">
        <v>1749</v>
      </c>
      <c r="B664" t="s">
        <v>1750</v>
      </c>
      <c r="C664" s="1" t="str">
        <f t="shared" si="21"/>
        <v>21:0085</v>
      </c>
      <c r="D664" s="1" t="str">
        <f t="shared" si="22"/>
        <v>21:0023</v>
      </c>
      <c r="E664" t="s">
        <v>1751</v>
      </c>
      <c r="F664" t="s">
        <v>1752</v>
      </c>
      <c r="H664">
        <v>67.252260399999997</v>
      </c>
      <c r="I664">
        <v>-111.8089554</v>
      </c>
      <c r="J664" t="s">
        <v>46</v>
      </c>
      <c r="K664" t="s">
        <v>47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25">
      <c r="A665" t="s">
        <v>1753</v>
      </c>
      <c r="B665" t="s">
        <v>1754</v>
      </c>
      <c r="C665" s="1" t="str">
        <f t="shared" si="21"/>
        <v>21:0085</v>
      </c>
      <c r="D665" s="1" t="str">
        <f t="shared" si="22"/>
        <v>21:0023</v>
      </c>
      <c r="E665" t="s">
        <v>1751</v>
      </c>
      <c r="F665" t="s">
        <v>1755</v>
      </c>
      <c r="H665">
        <v>67.252260399999997</v>
      </c>
      <c r="I665">
        <v>-111.8089554</v>
      </c>
      <c r="J665" t="s">
        <v>46</v>
      </c>
      <c r="K665" t="s">
        <v>47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25">
      <c r="A666" t="s">
        <v>1756</v>
      </c>
      <c r="B666" t="s">
        <v>1757</v>
      </c>
      <c r="C666" s="1" t="str">
        <f t="shared" si="21"/>
        <v>21:0085</v>
      </c>
      <c r="D666" s="1" t="str">
        <f t="shared" si="22"/>
        <v>21:0023</v>
      </c>
      <c r="E666" t="s">
        <v>1758</v>
      </c>
      <c r="F666" t="s">
        <v>1759</v>
      </c>
      <c r="H666">
        <v>67.310640000000006</v>
      </c>
      <c r="I666">
        <v>-111.79489580000001</v>
      </c>
      <c r="J666" t="s">
        <v>46</v>
      </c>
      <c r="K666" t="s">
        <v>47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25">
      <c r="A667" t="s">
        <v>1760</v>
      </c>
      <c r="B667" t="s">
        <v>1761</v>
      </c>
      <c r="C667" s="1" t="str">
        <f t="shared" si="21"/>
        <v>21:0085</v>
      </c>
      <c r="D667" s="1" t="str">
        <f t="shared" si="22"/>
        <v>21:0023</v>
      </c>
      <c r="E667" t="s">
        <v>1762</v>
      </c>
      <c r="F667" t="s">
        <v>1763</v>
      </c>
      <c r="H667">
        <v>67.365606299999996</v>
      </c>
      <c r="I667">
        <v>-111.7997522</v>
      </c>
      <c r="J667" t="s">
        <v>46</v>
      </c>
      <c r="K667" t="s">
        <v>47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25">
      <c r="A668" t="s">
        <v>1764</v>
      </c>
      <c r="B668" t="s">
        <v>1765</v>
      </c>
      <c r="C668" s="1" t="str">
        <f t="shared" si="21"/>
        <v>21:0085</v>
      </c>
      <c r="D668" s="1" t="str">
        <f t="shared" si="22"/>
        <v>21:0023</v>
      </c>
      <c r="E668" t="s">
        <v>1766</v>
      </c>
      <c r="F668" t="s">
        <v>1767</v>
      </c>
      <c r="H668">
        <v>67.422841099999999</v>
      </c>
      <c r="I668">
        <v>-111.78089970000001</v>
      </c>
      <c r="J668" t="s">
        <v>46</v>
      </c>
      <c r="K668" t="s">
        <v>47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25">
      <c r="A669" t="s">
        <v>1768</v>
      </c>
      <c r="B669" t="s">
        <v>1769</v>
      </c>
      <c r="C669" s="1" t="str">
        <f t="shared" si="21"/>
        <v>21:0085</v>
      </c>
      <c r="D669" s="1" t="str">
        <f t="shared" si="22"/>
        <v>21:0023</v>
      </c>
      <c r="E669" t="s">
        <v>1766</v>
      </c>
      <c r="F669" t="s">
        <v>1770</v>
      </c>
      <c r="H669">
        <v>67.422841099999999</v>
      </c>
      <c r="I669">
        <v>-111.78089970000001</v>
      </c>
      <c r="J669" t="s">
        <v>46</v>
      </c>
      <c r="K669" t="s">
        <v>47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25">
      <c r="A670" t="s">
        <v>1771</v>
      </c>
      <c r="B670" t="s">
        <v>1772</v>
      </c>
      <c r="C670" s="1" t="str">
        <f t="shared" si="21"/>
        <v>21:0085</v>
      </c>
      <c r="D670" s="1" t="str">
        <f t="shared" si="22"/>
        <v>21:0023</v>
      </c>
      <c r="E670" t="s">
        <v>1773</v>
      </c>
      <c r="F670" t="s">
        <v>1774</v>
      </c>
      <c r="H670">
        <v>67.481181199999995</v>
      </c>
      <c r="I670">
        <v>-111.7926478</v>
      </c>
      <c r="J670" t="s">
        <v>46</v>
      </c>
      <c r="K670" t="s">
        <v>47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25">
      <c r="A671" t="s">
        <v>1775</v>
      </c>
      <c r="B671" t="s">
        <v>1776</v>
      </c>
      <c r="C671" s="1" t="str">
        <f t="shared" si="21"/>
        <v>21:0085</v>
      </c>
      <c r="D671" s="1" t="str">
        <f t="shared" si="22"/>
        <v>21:0023</v>
      </c>
      <c r="E671" t="s">
        <v>1777</v>
      </c>
      <c r="F671" t="s">
        <v>1778</v>
      </c>
      <c r="H671">
        <v>67.528443699999997</v>
      </c>
      <c r="I671">
        <v>-111.7949338</v>
      </c>
      <c r="J671" t="s">
        <v>46</v>
      </c>
      <c r="K671" t="s">
        <v>47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25">
      <c r="A672" t="s">
        <v>1779</v>
      </c>
      <c r="B672" t="s">
        <v>1780</v>
      </c>
      <c r="C672" s="1" t="str">
        <f t="shared" si="21"/>
        <v>21:0085</v>
      </c>
      <c r="D672" s="1" t="str">
        <f t="shared" si="22"/>
        <v>21:0023</v>
      </c>
      <c r="E672" t="s">
        <v>1781</v>
      </c>
      <c r="F672" t="s">
        <v>1782</v>
      </c>
      <c r="H672">
        <v>67.593382899999995</v>
      </c>
      <c r="I672">
        <v>-111.7776071</v>
      </c>
      <c r="J672" t="s">
        <v>46</v>
      </c>
      <c r="K672" t="s">
        <v>47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25">
      <c r="A673" t="s">
        <v>1783</v>
      </c>
      <c r="B673" t="s">
        <v>1784</v>
      </c>
      <c r="C673" s="1" t="str">
        <f t="shared" si="21"/>
        <v>21:0085</v>
      </c>
      <c r="D673" s="1" t="str">
        <f t="shared" si="22"/>
        <v>21:0023</v>
      </c>
      <c r="E673" t="s">
        <v>1781</v>
      </c>
      <c r="F673" t="s">
        <v>1785</v>
      </c>
      <c r="H673">
        <v>67.593382899999995</v>
      </c>
      <c r="I673">
        <v>-111.7776071</v>
      </c>
      <c r="J673" t="s">
        <v>46</v>
      </c>
      <c r="K673" t="s">
        <v>47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25">
      <c r="A674" t="s">
        <v>1786</v>
      </c>
      <c r="B674" t="s">
        <v>1787</v>
      </c>
      <c r="C674" s="1" t="str">
        <f t="shared" si="21"/>
        <v>21:0085</v>
      </c>
      <c r="D674" s="1" t="str">
        <f t="shared" si="22"/>
        <v>21:0023</v>
      </c>
      <c r="E674" t="s">
        <v>1788</v>
      </c>
      <c r="F674" t="s">
        <v>1789</v>
      </c>
      <c r="H674">
        <v>67.648314200000002</v>
      </c>
      <c r="I674">
        <v>-111.7893201</v>
      </c>
      <c r="J674" t="s">
        <v>46</v>
      </c>
      <c r="K674" t="s">
        <v>47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25">
      <c r="A675" t="s">
        <v>1790</v>
      </c>
      <c r="B675" t="s">
        <v>1791</v>
      </c>
      <c r="C675" s="1" t="str">
        <f t="shared" si="21"/>
        <v>21:0085</v>
      </c>
      <c r="D675" s="1" t="str">
        <f t="shared" si="22"/>
        <v>21:0023</v>
      </c>
      <c r="E675" t="s">
        <v>1792</v>
      </c>
      <c r="F675" t="s">
        <v>1793</v>
      </c>
      <c r="H675">
        <v>67.701501800000003</v>
      </c>
      <c r="I675">
        <v>-111.7715079</v>
      </c>
      <c r="J675" t="s">
        <v>46</v>
      </c>
      <c r="K675" t="s">
        <v>47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25">
      <c r="A676" t="s">
        <v>1794</v>
      </c>
      <c r="B676" t="s">
        <v>1795</v>
      </c>
      <c r="C676" s="1" t="str">
        <f t="shared" si="21"/>
        <v>21:0085</v>
      </c>
      <c r="D676" s="1" t="str">
        <f t="shared" si="22"/>
        <v>21:0023</v>
      </c>
      <c r="E676" t="s">
        <v>1796</v>
      </c>
      <c r="F676" t="s">
        <v>1797</v>
      </c>
      <c r="H676">
        <v>67.746609899999996</v>
      </c>
      <c r="I676">
        <v>-111.99022859999999</v>
      </c>
      <c r="J676" t="s">
        <v>46</v>
      </c>
      <c r="K676" t="s">
        <v>47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25">
      <c r="A677" t="s">
        <v>1798</v>
      </c>
      <c r="B677" t="s">
        <v>1799</v>
      </c>
      <c r="C677" s="1" t="str">
        <f t="shared" si="21"/>
        <v>21:0085</v>
      </c>
      <c r="D677" s="1" t="str">
        <f t="shared" si="22"/>
        <v>21:0023</v>
      </c>
      <c r="E677" t="s">
        <v>1800</v>
      </c>
      <c r="F677" t="s">
        <v>1801</v>
      </c>
      <c r="H677">
        <v>67.792400799999996</v>
      </c>
      <c r="I677">
        <v>-111.2362871</v>
      </c>
      <c r="J677" t="s">
        <v>46</v>
      </c>
      <c r="K677" t="s">
        <v>47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25">
      <c r="A678" t="s">
        <v>1802</v>
      </c>
      <c r="B678" t="s">
        <v>1803</v>
      </c>
      <c r="C678" s="1" t="str">
        <f t="shared" si="21"/>
        <v>21:0085</v>
      </c>
      <c r="D678" s="1" t="str">
        <f t="shared" si="22"/>
        <v>21:0023</v>
      </c>
      <c r="E678" t="s">
        <v>1804</v>
      </c>
      <c r="F678" t="s">
        <v>1805</v>
      </c>
      <c r="H678">
        <v>67.766605499999997</v>
      </c>
      <c r="I678">
        <v>-111.2087915</v>
      </c>
      <c r="J678" t="s">
        <v>46</v>
      </c>
      <c r="K678" t="s">
        <v>47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25">
      <c r="A679" t="s">
        <v>1806</v>
      </c>
      <c r="B679" t="s">
        <v>1807</v>
      </c>
      <c r="C679" s="1" t="str">
        <f t="shared" si="21"/>
        <v>21:0085</v>
      </c>
      <c r="D679" s="1" t="str">
        <f t="shared" si="22"/>
        <v>21:0023</v>
      </c>
      <c r="E679" t="s">
        <v>1808</v>
      </c>
      <c r="F679" t="s">
        <v>1809</v>
      </c>
      <c r="H679">
        <v>67.689356700000005</v>
      </c>
      <c r="I679">
        <v>-111.22367389999999</v>
      </c>
      <c r="J679" t="s">
        <v>46</v>
      </c>
      <c r="K679" t="s">
        <v>47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25">
      <c r="A680" t="s">
        <v>1810</v>
      </c>
      <c r="B680" t="s">
        <v>1811</v>
      </c>
      <c r="C680" s="1" t="str">
        <f t="shared" si="21"/>
        <v>21:0085</v>
      </c>
      <c r="D680" s="1" t="str">
        <f t="shared" si="22"/>
        <v>21:0023</v>
      </c>
      <c r="E680" t="s">
        <v>1812</v>
      </c>
      <c r="F680" t="s">
        <v>1813</v>
      </c>
      <c r="H680">
        <v>67.023602699999998</v>
      </c>
      <c r="I680">
        <v>-111.64981419999999</v>
      </c>
      <c r="J680" t="s">
        <v>46</v>
      </c>
      <c r="K680" t="s">
        <v>47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25">
      <c r="A681" t="s">
        <v>1814</v>
      </c>
      <c r="B681" t="s">
        <v>1815</v>
      </c>
      <c r="C681" s="1" t="str">
        <f t="shared" si="21"/>
        <v>21:0085</v>
      </c>
      <c r="D681" s="1" t="str">
        <f t="shared" si="22"/>
        <v>21:0023</v>
      </c>
      <c r="E681" t="s">
        <v>1816</v>
      </c>
      <c r="F681" t="s">
        <v>1817</v>
      </c>
      <c r="H681">
        <v>67.0912273</v>
      </c>
      <c r="I681">
        <v>-111.6311386</v>
      </c>
      <c r="J681" t="s">
        <v>46</v>
      </c>
      <c r="K681" t="s">
        <v>47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25">
      <c r="A682" t="s">
        <v>1818</v>
      </c>
      <c r="B682" t="s">
        <v>1819</v>
      </c>
      <c r="C682" s="1" t="str">
        <f t="shared" si="21"/>
        <v>21:0085</v>
      </c>
      <c r="D682" s="1" t="str">
        <f t="shared" si="22"/>
        <v>21:0023</v>
      </c>
      <c r="E682" t="s">
        <v>1820</v>
      </c>
      <c r="F682" t="s">
        <v>1821</v>
      </c>
      <c r="H682">
        <v>67.153882699999997</v>
      </c>
      <c r="I682">
        <v>-111.6433925</v>
      </c>
      <c r="J682" t="s">
        <v>46</v>
      </c>
      <c r="K682" t="s">
        <v>47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25">
      <c r="A683" t="s">
        <v>1822</v>
      </c>
      <c r="B683" t="s">
        <v>1823</v>
      </c>
      <c r="C683" s="1" t="str">
        <f t="shared" si="21"/>
        <v>21:0085</v>
      </c>
      <c r="D683" s="1" t="str">
        <f t="shared" si="22"/>
        <v>21:0023</v>
      </c>
      <c r="E683" t="s">
        <v>1820</v>
      </c>
      <c r="F683" t="s">
        <v>1824</v>
      </c>
      <c r="H683">
        <v>67.153882699999997</v>
      </c>
      <c r="I683">
        <v>-111.6433925</v>
      </c>
      <c r="J683" t="s">
        <v>46</v>
      </c>
      <c r="K683" t="s">
        <v>47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25">
      <c r="A684" t="s">
        <v>1825</v>
      </c>
      <c r="B684" t="s">
        <v>1826</v>
      </c>
      <c r="C684" s="1" t="str">
        <f t="shared" si="21"/>
        <v>21:0085</v>
      </c>
      <c r="D684" s="1" t="str">
        <f t="shared" si="22"/>
        <v>21:0023</v>
      </c>
      <c r="E684" t="s">
        <v>1827</v>
      </c>
      <c r="F684" t="s">
        <v>1828</v>
      </c>
      <c r="H684">
        <v>67.212003699999997</v>
      </c>
      <c r="I684">
        <v>-111.6454079</v>
      </c>
      <c r="J684" t="s">
        <v>46</v>
      </c>
      <c r="K684" t="s">
        <v>47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25">
      <c r="A685" t="s">
        <v>1829</v>
      </c>
      <c r="B685" t="s">
        <v>1830</v>
      </c>
      <c r="C685" s="1" t="str">
        <f t="shared" si="21"/>
        <v>21:0085</v>
      </c>
      <c r="D685" s="1" t="str">
        <f t="shared" si="22"/>
        <v>21:0023</v>
      </c>
      <c r="E685" t="s">
        <v>1831</v>
      </c>
      <c r="F685" t="s">
        <v>1832</v>
      </c>
      <c r="H685">
        <v>67.248299399999993</v>
      </c>
      <c r="I685">
        <v>-111.6540292</v>
      </c>
      <c r="J685" t="s">
        <v>46</v>
      </c>
      <c r="K685" t="s">
        <v>47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25">
      <c r="A686" t="s">
        <v>1833</v>
      </c>
      <c r="B686" t="s">
        <v>1834</v>
      </c>
      <c r="C686" s="1" t="str">
        <f t="shared" si="21"/>
        <v>21:0085</v>
      </c>
      <c r="D686" s="1" t="str">
        <f t="shared" si="22"/>
        <v>21:0023</v>
      </c>
      <c r="E686" t="s">
        <v>1835</v>
      </c>
      <c r="F686" t="s">
        <v>1836</v>
      </c>
      <c r="H686">
        <v>67.308737600000001</v>
      </c>
      <c r="I686">
        <v>-111.6596287</v>
      </c>
      <c r="J686" t="s">
        <v>46</v>
      </c>
      <c r="K686" t="s">
        <v>47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25">
      <c r="A687" t="s">
        <v>1837</v>
      </c>
      <c r="B687" t="s">
        <v>1838</v>
      </c>
      <c r="C687" s="1" t="str">
        <f t="shared" si="21"/>
        <v>21:0085</v>
      </c>
      <c r="D687" s="1" t="str">
        <f t="shared" si="22"/>
        <v>21:0023</v>
      </c>
      <c r="E687" t="s">
        <v>1839</v>
      </c>
      <c r="F687" t="s">
        <v>1840</v>
      </c>
      <c r="H687">
        <v>67.365631300000004</v>
      </c>
      <c r="I687">
        <v>-111.6544476</v>
      </c>
      <c r="J687" t="s">
        <v>46</v>
      </c>
      <c r="K687" t="s">
        <v>47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25">
      <c r="A688" t="s">
        <v>1841</v>
      </c>
      <c r="B688" t="s">
        <v>1842</v>
      </c>
      <c r="C688" s="1" t="str">
        <f t="shared" si="21"/>
        <v>21:0085</v>
      </c>
      <c r="D688" s="1" t="str">
        <f t="shared" si="22"/>
        <v>21:0023</v>
      </c>
      <c r="E688" t="s">
        <v>1843</v>
      </c>
      <c r="F688" t="s">
        <v>1844</v>
      </c>
      <c r="H688">
        <v>67.425913100000002</v>
      </c>
      <c r="I688">
        <v>-111.6542377</v>
      </c>
      <c r="J688" t="s">
        <v>46</v>
      </c>
      <c r="K688" t="s">
        <v>47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25">
      <c r="A689" t="s">
        <v>1845</v>
      </c>
      <c r="B689" t="s">
        <v>1846</v>
      </c>
      <c r="C689" s="1" t="str">
        <f t="shared" si="21"/>
        <v>21:0085</v>
      </c>
      <c r="D689" s="1" t="str">
        <f t="shared" si="22"/>
        <v>21:0023</v>
      </c>
      <c r="E689" t="s">
        <v>1847</v>
      </c>
      <c r="F689" t="s">
        <v>1848</v>
      </c>
      <c r="H689">
        <v>67.484121000000002</v>
      </c>
      <c r="I689">
        <v>-111.6783082</v>
      </c>
      <c r="J689" t="s">
        <v>46</v>
      </c>
      <c r="K689" t="s">
        <v>47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25">
      <c r="A690" t="s">
        <v>1849</v>
      </c>
      <c r="B690" t="s">
        <v>1850</v>
      </c>
      <c r="C690" s="1" t="str">
        <f t="shared" si="21"/>
        <v>21:0085</v>
      </c>
      <c r="D690" s="1" t="str">
        <f t="shared" si="22"/>
        <v>21:0023</v>
      </c>
      <c r="E690" t="s">
        <v>1851</v>
      </c>
      <c r="F690" t="s">
        <v>1852</v>
      </c>
      <c r="H690">
        <v>67.531246300000006</v>
      </c>
      <c r="I690">
        <v>-111.6707476</v>
      </c>
      <c r="J690" t="s">
        <v>46</v>
      </c>
      <c r="K690" t="s">
        <v>47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25">
      <c r="A691" t="s">
        <v>1853</v>
      </c>
      <c r="B691" t="s">
        <v>1854</v>
      </c>
      <c r="C691" s="1" t="str">
        <f t="shared" si="21"/>
        <v>21:0085</v>
      </c>
      <c r="D691" s="1" t="str">
        <f t="shared" si="22"/>
        <v>21:0023</v>
      </c>
      <c r="E691" t="s">
        <v>1855</v>
      </c>
      <c r="F691" t="s">
        <v>1856</v>
      </c>
      <c r="H691">
        <v>67.597222500000001</v>
      </c>
      <c r="I691">
        <v>-111.65969010000001</v>
      </c>
      <c r="J691" t="s">
        <v>46</v>
      </c>
      <c r="K691" t="s">
        <v>47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25">
      <c r="A692" t="s">
        <v>1857</v>
      </c>
      <c r="B692" t="s">
        <v>1858</v>
      </c>
      <c r="C692" s="1" t="str">
        <f t="shared" si="21"/>
        <v>21:0085</v>
      </c>
      <c r="D692" s="1" t="str">
        <f t="shared" si="22"/>
        <v>21:0023</v>
      </c>
      <c r="E692" t="s">
        <v>1859</v>
      </c>
      <c r="F692" t="s">
        <v>1860</v>
      </c>
      <c r="H692">
        <v>67.649592299999995</v>
      </c>
      <c r="I692">
        <v>-111.6851978</v>
      </c>
      <c r="J692" t="s">
        <v>46</v>
      </c>
      <c r="K692" t="s">
        <v>47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25">
      <c r="A693" t="s">
        <v>1861</v>
      </c>
      <c r="B693" t="s">
        <v>1862</v>
      </c>
      <c r="C693" s="1" t="str">
        <f t="shared" si="21"/>
        <v>21:0085</v>
      </c>
      <c r="D693" s="1" t="str">
        <f t="shared" si="22"/>
        <v>21:0023</v>
      </c>
      <c r="E693" t="s">
        <v>1863</v>
      </c>
      <c r="F693" t="s">
        <v>1864</v>
      </c>
      <c r="H693">
        <v>67.754926600000005</v>
      </c>
      <c r="I693">
        <v>-111.7976546</v>
      </c>
      <c r="J693" t="s">
        <v>46</v>
      </c>
      <c r="K693" t="s">
        <v>47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25">
      <c r="A694" t="s">
        <v>1865</v>
      </c>
      <c r="B694" t="s">
        <v>1866</v>
      </c>
      <c r="C694" s="1" t="str">
        <f t="shared" si="21"/>
        <v>21:0085</v>
      </c>
      <c r="D694" s="1" t="str">
        <f t="shared" si="22"/>
        <v>21:0023</v>
      </c>
      <c r="E694" t="s">
        <v>1863</v>
      </c>
      <c r="F694" t="s">
        <v>1867</v>
      </c>
      <c r="H694">
        <v>67.754926600000005</v>
      </c>
      <c r="I694">
        <v>-111.7976546</v>
      </c>
      <c r="J694" t="s">
        <v>46</v>
      </c>
      <c r="K694" t="s">
        <v>47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25">
      <c r="A695" t="s">
        <v>1868</v>
      </c>
      <c r="B695" t="s">
        <v>1869</v>
      </c>
      <c r="C695" s="1" t="str">
        <f t="shared" si="21"/>
        <v>21:0085</v>
      </c>
      <c r="D695" s="1" t="str">
        <f t="shared" si="22"/>
        <v>21:0023</v>
      </c>
      <c r="E695" t="s">
        <v>1870</v>
      </c>
      <c r="F695" t="s">
        <v>1871</v>
      </c>
      <c r="H695">
        <v>67.758447099999998</v>
      </c>
      <c r="I695">
        <v>-111.36071889999999</v>
      </c>
      <c r="J695" t="s">
        <v>46</v>
      </c>
      <c r="K695" t="s">
        <v>47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25">
      <c r="A696" t="s">
        <v>1872</v>
      </c>
      <c r="B696" t="s">
        <v>1873</v>
      </c>
      <c r="C696" s="1" t="str">
        <f t="shared" si="21"/>
        <v>21:0085</v>
      </c>
      <c r="D696" s="1" t="str">
        <f t="shared" si="22"/>
        <v>21:0023</v>
      </c>
      <c r="E696" t="s">
        <v>1874</v>
      </c>
      <c r="F696" t="s">
        <v>1875</v>
      </c>
      <c r="H696">
        <v>67.652933700000006</v>
      </c>
      <c r="I696">
        <v>-111.22803740000001</v>
      </c>
      <c r="J696" t="s">
        <v>46</v>
      </c>
      <c r="K696" t="s">
        <v>47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25">
      <c r="A697" t="s">
        <v>1876</v>
      </c>
      <c r="B697" t="s">
        <v>1877</v>
      </c>
      <c r="C697" s="1" t="str">
        <f t="shared" si="21"/>
        <v>21:0085</v>
      </c>
      <c r="D697" s="1" t="str">
        <f t="shared" si="22"/>
        <v>21:0023</v>
      </c>
      <c r="E697" t="s">
        <v>1878</v>
      </c>
      <c r="F697" t="s">
        <v>1879</v>
      </c>
      <c r="H697">
        <v>67.599039599999998</v>
      </c>
      <c r="I697">
        <v>-111.2178747</v>
      </c>
      <c r="J697" t="s">
        <v>46</v>
      </c>
      <c r="K697" t="s">
        <v>47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25">
      <c r="A698" t="s">
        <v>1880</v>
      </c>
      <c r="B698" t="s">
        <v>1881</v>
      </c>
      <c r="C698" s="1" t="str">
        <f t="shared" si="21"/>
        <v>21:0085</v>
      </c>
      <c r="D698" s="1" t="str">
        <f t="shared" si="22"/>
        <v>21:0023</v>
      </c>
      <c r="E698" t="s">
        <v>1882</v>
      </c>
      <c r="F698" t="s">
        <v>1883</v>
      </c>
      <c r="H698">
        <v>67.601857800000005</v>
      </c>
      <c r="I698">
        <v>-111.3905309</v>
      </c>
      <c r="J698" t="s">
        <v>46</v>
      </c>
      <c r="K698" t="s">
        <v>47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25">
      <c r="A699" t="s">
        <v>1884</v>
      </c>
      <c r="B699" t="s">
        <v>1885</v>
      </c>
      <c r="C699" s="1" t="str">
        <f t="shared" si="21"/>
        <v>21:0085</v>
      </c>
      <c r="D699" s="1" t="str">
        <f t="shared" si="22"/>
        <v>21:0023</v>
      </c>
      <c r="E699" t="s">
        <v>1886</v>
      </c>
      <c r="F699" t="s">
        <v>1887</v>
      </c>
      <c r="H699">
        <v>67.653650600000006</v>
      </c>
      <c r="I699">
        <v>-111.3744207</v>
      </c>
      <c r="J699" t="s">
        <v>46</v>
      </c>
      <c r="K699" t="s">
        <v>47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25">
      <c r="A700" t="s">
        <v>1888</v>
      </c>
      <c r="B700" t="s">
        <v>1889</v>
      </c>
      <c r="C700" s="1" t="str">
        <f t="shared" si="21"/>
        <v>21:0085</v>
      </c>
      <c r="D700" s="1" t="str">
        <f t="shared" si="22"/>
        <v>21:0023</v>
      </c>
      <c r="E700" t="s">
        <v>1890</v>
      </c>
      <c r="F700" t="s">
        <v>1891</v>
      </c>
      <c r="H700">
        <v>67.691256600000003</v>
      </c>
      <c r="I700">
        <v>-111.3641643</v>
      </c>
      <c r="J700" t="s">
        <v>46</v>
      </c>
      <c r="K700" t="s">
        <v>47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25">
      <c r="A701" t="s">
        <v>1892</v>
      </c>
      <c r="B701" t="s">
        <v>1893</v>
      </c>
      <c r="C701" s="1" t="str">
        <f t="shared" si="21"/>
        <v>21:0085</v>
      </c>
      <c r="D701" s="1" t="str">
        <f t="shared" si="22"/>
        <v>21:0023</v>
      </c>
      <c r="E701" t="s">
        <v>1894</v>
      </c>
      <c r="F701" t="s">
        <v>1895</v>
      </c>
      <c r="H701">
        <v>67.699514500000006</v>
      </c>
      <c r="I701">
        <v>-111.5267748</v>
      </c>
      <c r="J701" t="s">
        <v>46</v>
      </c>
      <c r="K701" t="s">
        <v>47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25">
      <c r="A702" t="s">
        <v>1896</v>
      </c>
      <c r="B702" t="s">
        <v>1897</v>
      </c>
      <c r="C702" s="1" t="str">
        <f t="shared" si="21"/>
        <v>21:0085</v>
      </c>
      <c r="D702" s="1" t="str">
        <f t="shared" si="22"/>
        <v>21:0023</v>
      </c>
      <c r="E702" t="s">
        <v>1898</v>
      </c>
      <c r="F702" t="s">
        <v>1899</v>
      </c>
      <c r="H702">
        <v>67.653633299999996</v>
      </c>
      <c r="I702">
        <v>-111.5408276</v>
      </c>
      <c r="J702" t="s">
        <v>46</v>
      </c>
      <c r="K702" t="s">
        <v>47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25">
      <c r="A703" t="s">
        <v>1900</v>
      </c>
      <c r="B703" t="s">
        <v>1901</v>
      </c>
      <c r="C703" s="1" t="str">
        <f t="shared" si="21"/>
        <v>21:0085</v>
      </c>
      <c r="D703" s="1" t="str">
        <f t="shared" si="22"/>
        <v>21:0023</v>
      </c>
      <c r="E703" t="s">
        <v>1902</v>
      </c>
      <c r="F703" t="s">
        <v>1903</v>
      </c>
      <c r="H703">
        <v>67.598849999999999</v>
      </c>
      <c r="I703">
        <v>-111.5339264</v>
      </c>
      <c r="J703" t="s">
        <v>46</v>
      </c>
      <c r="K703" t="s">
        <v>47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25">
      <c r="A704" t="s">
        <v>1904</v>
      </c>
      <c r="B704" t="s">
        <v>1905</v>
      </c>
      <c r="C704" s="1" t="str">
        <f t="shared" ref="C704:C767" si="23">HYPERLINK("http://geochem.nrcan.gc.ca/cdogs/content/bdl/bdl210085_e.htm", "21:0085")</f>
        <v>21:0085</v>
      </c>
      <c r="D704" s="1" t="str">
        <f t="shared" ref="D704:D767" si="24">HYPERLINK("http://geochem.nrcan.gc.ca/cdogs/content/svy/svy210023_e.htm", "21:0023")</f>
        <v>21:0023</v>
      </c>
      <c r="E704" t="s">
        <v>1906</v>
      </c>
      <c r="F704" t="s">
        <v>1907</v>
      </c>
      <c r="H704">
        <v>67.536893899999995</v>
      </c>
      <c r="I704">
        <v>-111.5257265</v>
      </c>
      <c r="J704" t="s">
        <v>46</v>
      </c>
      <c r="K704" t="s">
        <v>47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25">
      <c r="A705" t="s">
        <v>1908</v>
      </c>
      <c r="B705" t="s">
        <v>1909</v>
      </c>
      <c r="C705" s="1" t="str">
        <f t="shared" si="23"/>
        <v>21:0085</v>
      </c>
      <c r="D705" s="1" t="str">
        <f t="shared" si="24"/>
        <v>21:0023</v>
      </c>
      <c r="E705" t="s">
        <v>1910</v>
      </c>
      <c r="F705" t="s">
        <v>1911</v>
      </c>
      <c r="H705">
        <v>67.532993300000001</v>
      </c>
      <c r="I705">
        <v>-111.3804842</v>
      </c>
      <c r="J705" t="s">
        <v>46</v>
      </c>
      <c r="K705" t="s">
        <v>47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25">
      <c r="A706" t="s">
        <v>1912</v>
      </c>
      <c r="B706" t="s">
        <v>1913</v>
      </c>
      <c r="C706" s="1" t="str">
        <f t="shared" si="23"/>
        <v>21:0085</v>
      </c>
      <c r="D706" s="1" t="str">
        <f t="shared" si="24"/>
        <v>21:0023</v>
      </c>
      <c r="E706" t="s">
        <v>1914</v>
      </c>
      <c r="F706" t="s">
        <v>1915</v>
      </c>
      <c r="H706">
        <v>67.541185100000007</v>
      </c>
      <c r="I706">
        <v>-111.21781300000001</v>
      </c>
      <c r="J706" t="s">
        <v>46</v>
      </c>
      <c r="K706" t="s">
        <v>47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25">
      <c r="A707" t="s">
        <v>1916</v>
      </c>
      <c r="B707" t="s">
        <v>1917</v>
      </c>
      <c r="C707" s="1" t="str">
        <f t="shared" si="23"/>
        <v>21:0085</v>
      </c>
      <c r="D707" s="1" t="str">
        <f t="shared" si="24"/>
        <v>21:0023</v>
      </c>
      <c r="E707" t="s">
        <v>1918</v>
      </c>
      <c r="F707" t="s">
        <v>1919</v>
      </c>
      <c r="H707">
        <v>67.536108999999996</v>
      </c>
      <c r="I707">
        <v>-111.0777458</v>
      </c>
      <c r="J707" t="s">
        <v>46</v>
      </c>
      <c r="K707" t="s">
        <v>47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25">
      <c r="A708" t="s">
        <v>1920</v>
      </c>
      <c r="B708" t="s">
        <v>1921</v>
      </c>
      <c r="C708" s="1" t="str">
        <f t="shared" si="23"/>
        <v>21:0085</v>
      </c>
      <c r="D708" s="1" t="str">
        <f t="shared" si="24"/>
        <v>21:0023</v>
      </c>
      <c r="E708" t="s">
        <v>1922</v>
      </c>
      <c r="F708" t="s">
        <v>1923</v>
      </c>
      <c r="H708">
        <v>67.594861600000002</v>
      </c>
      <c r="I708">
        <v>-111.0765287</v>
      </c>
      <c r="J708" t="s">
        <v>46</v>
      </c>
      <c r="K708" t="s">
        <v>47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25">
      <c r="A709" t="s">
        <v>1924</v>
      </c>
      <c r="B709" t="s">
        <v>1925</v>
      </c>
      <c r="C709" s="1" t="str">
        <f t="shared" si="23"/>
        <v>21:0085</v>
      </c>
      <c r="D709" s="1" t="str">
        <f t="shared" si="24"/>
        <v>21:0023</v>
      </c>
      <c r="E709" t="s">
        <v>1926</v>
      </c>
      <c r="F709" t="s">
        <v>1927</v>
      </c>
      <c r="H709">
        <v>67.649936699999998</v>
      </c>
      <c r="I709">
        <v>-111.0748237</v>
      </c>
      <c r="J709" t="s">
        <v>46</v>
      </c>
      <c r="K709" t="s">
        <v>47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25">
      <c r="A710" t="s">
        <v>1928</v>
      </c>
      <c r="B710" t="s">
        <v>1929</v>
      </c>
      <c r="C710" s="1" t="str">
        <f t="shared" si="23"/>
        <v>21:0085</v>
      </c>
      <c r="D710" s="1" t="str">
        <f t="shared" si="24"/>
        <v>21:0023</v>
      </c>
      <c r="E710" t="s">
        <v>1930</v>
      </c>
      <c r="F710" t="s">
        <v>1931</v>
      </c>
      <c r="H710">
        <v>67.489904600000003</v>
      </c>
      <c r="I710">
        <v>-111.52140799999999</v>
      </c>
      <c r="J710" t="s">
        <v>46</v>
      </c>
      <c r="K710" t="s">
        <v>47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25">
      <c r="A711" t="s">
        <v>1932</v>
      </c>
      <c r="B711" t="s">
        <v>1933</v>
      </c>
      <c r="C711" s="1" t="str">
        <f t="shared" si="23"/>
        <v>21:0085</v>
      </c>
      <c r="D711" s="1" t="str">
        <f t="shared" si="24"/>
        <v>21:0023</v>
      </c>
      <c r="E711" t="s">
        <v>1934</v>
      </c>
      <c r="F711" t="s">
        <v>1935</v>
      </c>
      <c r="H711">
        <v>67.441588499999995</v>
      </c>
      <c r="I711">
        <v>-111.51100479999999</v>
      </c>
      <c r="J711" t="s">
        <v>46</v>
      </c>
      <c r="K711" t="s">
        <v>47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25">
      <c r="A712" t="s">
        <v>1936</v>
      </c>
      <c r="B712" t="s">
        <v>1937</v>
      </c>
      <c r="C712" s="1" t="str">
        <f t="shared" si="23"/>
        <v>21:0085</v>
      </c>
      <c r="D712" s="1" t="str">
        <f t="shared" si="24"/>
        <v>21:0023</v>
      </c>
      <c r="E712" t="s">
        <v>1938</v>
      </c>
      <c r="F712" t="s">
        <v>1939</v>
      </c>
      <c r="H712">
        <v>67.375887599999999</v>
      </c>
      <c r="I712">
        <v>-111.4946879</v>
      </c>
      <c r="J712" t="s">
        <v>46</v>
      </c>
      <c r="K712" t="s">
        <v>47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25">
      <c r="A713" t="s">
        <v>1940</v>
      </c>
      <c r="B713" t="s">
        <v>1941</v>
      </c>
      <c r="C713" s="1" t="str">
        <f t="shared" si="23"/>
        <v>21:0085</v>
      </c>
      <c r="D713" s="1" t="str">
        <f t="shared" si="24"/>
        <v>21:0023</v>
      </c>
      <c r="E713" t="s">
        <v>1938</v>
      </c>
      <c r="F713" t="s">
        <v>1942</v>
      </c>
      <c r="H713">
        <v>67.375887599999999</v>
      </c>
      <c r="I713">
        <v>-111.4946879</v>
      </c>
      <c r="J713" t="s">
        <v>46</v>
      </c>
      <c r="K713" t="s">
        <v>47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25">
      <c r="A714" t="s">
        <v>1943</v>
      </c>
      <c r="B714" t="s">
        <v>1944</v>
      </c>
      <c r="C714" s="1" t="str">
        <f t="shared" si="23"/>
        <v>21:0085</v>
      </c>
      <c r="D714" s="1" t="str">
        <f t="shared" si="24"/>
        <v>21:0023</v>
      </c>
      <c r="E714" t="s">
        <v>1945</v>
      </c>
      <c r="F714" t="s">
        <v>1946</v>
      </c>
      <c r="H714">
        <v>67.318894799999995</v>
      </c>
      <c r="I714">
        <v>-111.5048966</v>
      </c>
      <c r="J714" t="s">
        <v>46</v>
      </c>
      <c r="K714" t="s">
        <v>47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25">
      <c r="A715" t="s">
        <v>1947</v>
      </c>
      <c r="B715" t="s">
        <v>1948</v>
      </c>
      <c r="C715" s="1" t="str">
        <f t="shared" si="23"/>
        <v>21:0085</v>
      </c>
      <c r="D715" s="1" t="str">
        <f t="shared" si="24"/>
        <v>21:0023</v>
      </c>
      <c r="E715" t="s">
        <v>1949</v>
      </c>
      <c r="F715" t="s">
        <v>1950</v>
      </c>
      <c r="H715">
        <v>67.255394100000004</v>
      </c>
      <c r="I715">
        <v>-111.5019381</v>
      </c>
      <c r="J715" t="s">
        <v>46</v>
      </c>
      <c r="K715" t="s">
        <v>47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25">
      <c r="A716" t="s">
        <v>1951</v>
      </c>
      <c r="B716" t="s">
        <v>1952</v>
      </c>
      <c r="C716" s="1" t="str">
        <f t="shared" si="23"/>
        <v>21:0085</v>
      </c>
      <c r="D716" s="1" t="str">
        <f t="shared" si="24"/>
        <v>21:0023</v>
      </c>
      <c r="E716" t="s">
        <v>1953</v>
      </c>
      <c r="F716" t="s">
        <v>1954</v>
      </c>
      <c r="H716">
        <v>67.208708599999994</v>
      </c>
      <c r="I716">
        <v>-111.4856958</v>
      </c>
      <c r="J716" t="s">
        <v>46</v>
      </c>
      <c r="K716" t="s">
        <v>47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25">
      <c r="A717" t="s">
        <v>1955</v>
      </c>
      <c r="B717" t="s">
        <v>1956</v>
      </c>
      <c r="C717" s="1" t="str">
        <f t="shared" si="23"/>
        <v>21:0085</v>
      </c>
      <c r="D717" s="1" t="str">
        <f t="shared" si="24"/>
        <v>21:0023</v>
      </c>
      <c r="E717" t="s">
        <v>1957</v>
      </c>
      <c r="F717" t="s">
        <v>1958</v>
      </c>
      <c r="H717">
        <v>67.150022800000002</v>
      </c>
      <c r="I717">
        <v>-111.4921306</v>
      </c>
      <c r="J717" t="s">
        <v>46</v>
      </c>
      <c r="K717" t="s">
        <v>47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25">
      <c r="A718" t="s">
        <v>1959</v>
      </c>
      <c r="B718" t="s">
        <v>1960</v>
      </c>
      <c r="C718" s="1" t="str">
        <f t="shared" si="23"/>
        <v>21:0085</v>
      </c>
      <c r="D718" s="1" t="str">
        <f t="shared" si="24"/>
        <v>21:0023</v>
      </c>
      <c r="E718" t="s">
        <v>1961</v>
      </c>
      <c r="F718" t="s">
        <v>1962</v>
      </c>
      <c r="H718">
        <v>67.092790699999995</v>
      </c>
      <c r="I718">
        <v>-111.49234989999999</v>
      </c>
      <c r="J718" t="s">
        <v>46</v>
      </c>
      <c r="K718" t="s">
        <v>47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25">
      <c r="A719" t="s">
        <v>1963</v>
      </c>
      <c r="B719" t="s">
        <v>1964</v>
      </c>
      <c r="C719" s="1" t="str">
        <f t="shared" si="23"/>
        <v>21:0085</v>
      </c>
      <c r="D719" s="1" t="str">
        <f t="shared" si="24"/>
        <v>21:0023</v>
      </c>
      <c r="E719" t="s">
        <v>1965</v>
      </c>
      <c r="F719" t="s">
        <v>1966</v>
      </c>
      <c r="H719">
        <v>67.0353925</v>
      </c>
      <c r="I719">
        <v>-111.4879705</v>
      </c>
      <c r="J719" t="s">
        <v>46</v>
      </c>
      <c r="K719" t="s">
        <v>47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25">
      <c r="A720" t="s">
        <v>1967</v>
      </c>
      <c r="B720" t="s">
        <v>1968</v>
      </c>
      <c r="C720" s="1" t="str">
        <f t="shared" si="23"/>
        <v>21:0085</v>
      </c>
      <c r="D720" s="1" t="str">
        <f t="shared" si="24"/>
        <v>21:0023</v>
      </c>
      <c r="E720" t="s">
        <v>1969</v>
      </c>
      <c r="F720" t="s">
        <v>1970</v>
      </c>
      <c r="H720">
        <v>67.033448500000006</v>
      </c>
      <c r="I720">
        <v>-111.33727089999999</v>
      </c>
      <c r="J720" t="s">
        <v>46</v>
      </c>
      <c r="K720" t="s">
        <v>47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25">
      <c r="A721" t="s">
        <v>1971</v>
      </c>
      <c r="B721" t="s">
        <v>1972</v>
      </c>
      <c r="C721" s="1" t="str">
        <f t="shared" si="23"/>
        <v>21:0085</v>
      </c>
      <c r="D721" s="1" t="str">
        <f t="shared" si="24"/>
        <v>21:0023</v>
      </c>
      <c r="E721" t="s">
        <v>1973</v>
      </c>
      <c r="F721" t="s">
        <v>1974</v>
      </c>
      <c r="H721">
        <v>67.0911835</v>
      </c>
      <c r="I721">
        <v>-111.3919442</v>
      </c>
      <c r="J721" t="s">
        <v>46</v>
      </c>
      <c r="K721" t="s">
        <v>47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25">
      <c r="A722" t="s">
        <v>1975</v>
      </c>
      <c r="B722" t="s">
        <v>1976</v>
      </c>
      <c r="C722" s="1" t="str">
        <f t="shared" si="23"/>
        <v>21:0085</v>
      </c>
      <c r="D722" s="1" t="str">
        <f t="shared" si="24"/>
        <v>21:0023</v>
      </c>
      <c r="E722" t="s">
        <v>1977</v>
      </c>
      <c r="F722" t="s">
        <v>1978</v>
      </c>
      <c r="H722">
        <v>67.158168500000002</v>
      </c>
      <c r="I722">
        <v>-111.36394249999999</v>
      </c>
      <c r="J722" t="s">
        <v>46</v>
      </c>
      <c r="K722" t="s">
        <v>47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25">
      <c r="A723" t="s">
        <v>1979</v>
      </c>
      <c r="B723" t="s">
        <v>1980</v>
      </c>
      <c r="C723" s="1" t="str">
        <f t="shared" si="23"/>
        <v>21:0085</v>
      </c>
      <c r="D723" s="1" t="str">
        <f t="shared" si="24"/>
        <v>21:0023</v>
      </c>
      <c r="E723" t="s">
        <v>1981</v>
      </c>
      <c r="F723" t="s">
        <v>1982</v>
      </c>
      <c r="H723">
        <v>67.204487299999997</v>
      </c>
      <c r="I723">
        <v>-111.34960890000001</v>
      </c>
      <c r="J723" t="s">
        <v>46</v>
      </c>
      <c r="K723" t="s">
        <v>47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25">
      <c r="A724" t="s">
        <v>1983</v>
      </c>
      <c r="B724" t="s">
        <v>1984</v>
      </c>
      <c r="C724" s="1" t="str">
        <f t="shared" si="23"/>
        <v>21:0085</v>
      </c>
      <c r="D724" s="1" t="str">
        <f t="shared" si="24"/>
        <v>21:0023</v>
      </c>
      <c r="E724" t="s">
        <v>1985</v>
      </c>
      <c r="F724" t="s">
        <v>1986</v>
      </c>
      <c r="H724">
        <v>67.259603799999994</v>
      </c>
      <c r="I724">
        <v>-111.3311709</v>
      </c>
      <c r="J724" t="s">
        <v>46</v>
      </c>
      <c r="K724" t="s">
        <v>47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25">
      <c r="A725" t="s">
        <v>1987</v>
      </c>
      <c r="B725" t="s">
        <v>1988</v>
      </c>
      <c r="C725" s="1" t="str">
        <f t="shared" si="23"/>
        <v>21:0085</v>
      </c>
      <c r="D725" s="1" t="str">
        <f t="shared" si="24"/>
        <v>21:0023</v>
      </c>
      <c r="E725" t="s">
        <v>1989</v>
      </c>
      <c r="F725" t="s">
        <v>1990</v>
      </c>
      <c r="H725">
        <v>67.484741900000003</v>
      </c>
      <c r="I725">
        <v>-111.37760489999999</v>
      </c>
      <c r="J725" t="s">
        <v>46</v>
      </c>
      <c r="K725" t="s">
        <v>47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25">
      <c r="A726" t="s">
        <v>1991</v>
      </c>
      <c r="B726" t="s">
        <v>1992</v>
      </c>
      <c r="C726" s="1" t="str">
        <f t="shared" si="23"/>
        <v>21:0085</v>
      </c>
      <c r="D726" s="1" t="str">
        <f t="shared" si="24"/>
        <v>21:0023</v>
      </c>
      <c r="E726" t="s">
        <v>1993</v>
      </c>
      <c r="F726" t="s">
        <v>1994</v>
      </c>
      <c r="H726">
        <v>67.485047399999999</v>
      </c>
      <c r="I726">
        <v>-111.2077043</v>
      </c>
      <c r="J726" t="s">
        <v>46</v>
      </c>
      <c r="K726" t="s">
        <v>47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25">
      <c r="A727" t="s">
        <v>1995</v>
      </c>
      <c r="B727" t="s">
        <v>1996</v>
      </c>
      <c r="C727" s="1" t="str">
        <f t="shared" si="23"/>
        <v>21:0085</v>
      </c>
      <c r="D727" s="1" t="str">
        <f t="shared" si="24"/>
        <v>21:0023</v>
      </c>
      <c r="E727" t="s">
        <v>1997</v>
      </c>
      <c r="F727" t="s">
        <v>1998</v>
      </c>
      <c r="H727">
        <v>67.482646000000003</v>
      </c>
      <c r="I727">
        <v>-111.0834215</v>
      </c>
      <c r="J727" t="s">
        <v>46</v>
      </c>
      <c r="K727" t="s">
        <v>47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25">
      <c r="A728" t="s">
        <v>1999</v>
      </c>
      <c r="B728" t="s">
        <v>2000</v>
      </c>
      <c r="C728" s="1" t="str">
        <f t="shared" si="23"/>
        <v>21:0085</v>
      </c>
      <c r="D728" s="1" t="str">
        <f t="shared" si="24"/>
        <v>21:0023</v>
      </c>
      <c r="E728" t="s">
        <v>2001</v>
      </c>
      <c r="F728" t="s">
        <v>2002</v>
      </c>
      <c r="H728">
        <v>67.482287900000003</v>
      </c>
      <c r="I728">
        <v>-110.9198513</v>
      </c>
      <c r="J728" t="s">
        <v>46</v>
      </c>
      <c r="K728" t="s">
        <v>47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25">
      <c r="A729" t="s">
        <v>2003</v>
      </c>
      <c r="B729" t="s">
        <v>2004</v>
      </c>
      <c r="C729" s="1" t="str">
        <f t="shared" si="23"/>
        <v>21:0085</v>
      </c>
      <c r="D729" s="1" t="str">
        <f t="shared" si="24"/>
        <v>21:0023</v>
      </c>
      <c r="E729" t="s">
        <v>2005</v>
      </c>
      <c r="F729" t="s">
        <v>2006</v>
      </c>
      <c r="H729">
        <v>67.321742099999994</v>
      </c>
      <c r="I729">
        <v>-111.3431875</v>
      </c>
      <c r="J729" t="s">
        <v>46</v>
      </c>
      <c r="K729" t="s">
        <v>47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25">
      <c r="A730" t="s">
        <v>2007</v>
      </c>
      <c r="B730" t="s">
        <v>2008</v>
      </c>
      <c r="C730" s="1" t="str">
        <f t="shared" si="23"/>
        <v>21:0085</v>
      </c>
      <c r="D730" s="1" t="str">
        <f t="shared" si="24"/>
        <v>21:0023</v>
      </c>
      <c r="E730" t="s">
        <v>2009</v>
      </c>
      <c r="F730" t="s">
        <v>2010</v>
      </c>
      <c r="H730">
        <v>67.3169477</v>
      </c>
      <c r="I730">
        <v>-111.20903319999999</v>
      </c>
      <c r="J730" t="s">
        <v>46</v>
      </c>
      <c r="K730" t="s">
        <v>47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25">
      <c r="A731" t="s">
        <v>2011</v>
      </c>
      <c r="B731" t="s">
        <v>2012</v>
      </c>
      <c r="C731" s="1" t="str">
        <f t="shared" si="23"/>
        <v>21:0085</v>
      </c>
      <c r="D731" s="1" t="str">
        <f t="shared" si="24"/>
        <v>21:0023</v>
      </c>
      <c r="E731" t="s">
        <v>2013</v>
      </c>
      <c r="F731" t="s">
        <v>2014</v>
      </c>
      <c r="H731">
        <v>67.247698499999998</v>
      </c>
      <c r="I731">
        <v>-111.2091269</v>
      </c>
      <c r="J731" t="s">
        <v>46</v>
      </c>
      <c r="K731" t="s">
        <v>47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25">
      <c r="A732" t="s">
        <v>2015</v>
      </c>
      <c r="B732" t="s">
        <v>2016</v>
      </c>
      <c r="C732" s="1" t="str">
        <f t="shared" si="23"/>
        <v>21:0085</v>
      </c>
      <c r="D732" s="1" t="str">
        <f t="shared" si="24"/>
        <v>21:0023</v>
      </c>
      <c r="E732" t="s">
        <v>2017</v>
      </c>
      <c r="F732" t="s">
        <v>2018</v>
      </c>
      <c r="H732">
        <v>67.203363899999999</v>
      </c>
      <c r="I732">
        <v>-111.2251622</v>
      </c>
      <c r="J732" t="s">
        <v>46</v>
      </c>
      <c r="K732" t="s">
        <v>47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25">
      <c r="A733" t="s">
        <v>2019</v>
      </c>
      <c r="B733" t="s">
        <v>2020</v>
      </c>
      <c r="C733" s="1" t="str">
        <f t="shared" si="23"/>
        <v>21:0085</v>
      </c>
      <c r="D733" s="1" t="str">
        <f t="shared" si="24"/>
        <v>21:0023</v>
      </c>
      <c r="E733" t="s">
        <v>2021</v>
      </c>
      <c r="F733" t="s">
        <v>2022</v>
      </c>
      <c r="H733">
        <v>67.153313999999995</v>
      </c>
      <c r="I733">
        <v>-111.2219253</v>
      </c>
      <c r="J733" t="s">
        <v>46</v>
      </c>
      <c r="K733" t="s">
        <v>47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25">
      <c r="A734" t="s">
        <v>2023</v>
      </c>
      <c r="B734" t="s">
        <v>2024</v>
      </c>
      <c r="C734" s="1" t="str">
        <f t="shared" si="23"/>
        <v>21:0085</v>
      </c>
      <c r="D734" s="1" t="str">
        <f t="shared" si="24"/>
        <v>21:0023</v>
      </c>
      <c r="E734" t="s">
        <v>2025</v>
      </c>
      <c r="F734" t="s">
        <v>2026</v>
      </c>
      <c r="H734">
        <v>67.093740800000006</v>
      </c>
      <c r="I734">
        <v>-111.22874760000001</v>
      </c>
      <c r="J734" t="s">
        <v>46</v>
      </c>
      <c r="K734" t="s">
        <v>47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25">
      <c r="A735" t="s">
        <v>2027</v>
      </c>
      <c r="B735" t="s">
        <v>2028</v>
      </c>
      <c r="C735" s="1" t="str">
        <f t="shared" si="23"/>
        <v>21:0085</v>
      </c>
      <c r="D735" s="1" t="str">
        <f t="shared" si="24"/>
        <v>21:0023</v>
      </c>
      <c r="E735" t="s">
        <v>2029</v>
      </c>
      <c r="F735" t="s">
        <v>2030</v>
      </c>
      <c r="H735">
        <v>67.031154799999996</v>
      </c>
      <c r="I735">
        <v>-111.2086388</v>
      </c>
      <c r="J735" t="s">
        <v>46</v>
      </c>
      <c r="K735" t="s">
        <v>47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25">
      <c r="A736" t="s">
        <v>2031</v>
      </c>
      <c r="B736" t="s">
        <v>2032</v>
      </c>
      <c r="C736" s="1" t="str">
        <f t="shared" si="23"/>
        <v>21:0085</v>
      </c>
      <c r="D736" s="1" t="str">
        <f t="shared" si="24"/>
        <v>21:0023</v>
      </c>
      <c r="E736" t="s">
        <v>2033</v>
      </c>
      <c r="F736" t="s">
        <v>2034</v>
      </c>
      <c r="H736">
        <v>67.025000599999998</v>
      </c>
      <c r="I736">
        <v>-111.0533889</v>
      </c>
      <c r="J736" t="s">
        <v>46</v>
      </c>
      <c r="K736" t="s">
        <v>47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25">
      <c r="A737" t="s">
        <v>2035</v>
      </c>
      <c r="B737" t="s">
        <v>2036</v>
      </c>
      <c r="C737" s="1" t="str">
        <f t="shared" si="23"/>
        <v>21:0085</v>
      </c>
      <c r="D737" s="1" t="str">
        <f t="shared" si="24"/>
        <v>21:0023</v>
      </c>
      <c r="E737" t="s">
        <v>2033</v>
      </c>
      <c r="F737" t="s">
        <v>2037</v>
      </c>
      <c r="H737">
        <v>67.025000599999998</v>
      </c>
      <c r="I737">
        <v>-111.0533889</v>
      </c>
      <c r="J737" t="s">
        <v>46</v>
      </c>
      <c r="K737" t="s">
        <v>47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25">
      <c r="A738" t="s">
        <v>2038</v>
      </c>
      <c r="B738" t="s">
        <v>2039</v>
      </c>
      <c r="C738" s="1" t="str">
        <f t="shared" si="23"/>
        <v>21:0085</v>
      </c>
      <c r="D738" s="1" t="str">
        <f t="shared" si="24"/>
        <v>21:0023</v>
      </c>
      <c r="E738" t="s">
        <v>2040</v>
      </c>
      <c r="F738" t="s">
        <v>2041</v>
      </c>
      <c r="H738">
        <v>67.091203899999996</v>
      </c>
      <c r="I738">
        <v>-111.04662740000001</v>
      </c>
      <c r="J738" t="s">
        <v>46</v>
      </c>
      <c r="K738" t="s">
        <v>47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25">
      <c r="A739" t="s">
        <v>2042</v>
      </c>
      <c r="B739" t="s">
        <v>2043</v>
      </c>
      <c r="C739" s="1" t="str">
        <f t="shared" si="23"/>
        <v>21:0085</v>
      </c>
      <c r="D739" s="1" t="str">
        <f t="shared" si="24"/>
        <v>21:0023</v>
      </c>
      <c r="E739" t="s">
        <v>2044</v>
      </c>
      <c r="F739" t="s">
        <v>2045</v>
      </c>
      <c r="H739">
        <v>67.158928599999996</v>
      </c>
      <c r="I739">
        <v>-111.0525282</v>
      </c>
      <c r="J739" t="s">
        <v>46</v>
      </c>
      <c r="K739" t="s">
        <v>47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25">
      <c r="A740" t="s">
        <v>2046</v>
      </c>
      <c r="B740" t="s">
        <v>2047</v>
      </c>
      <c r="C740" s="1" t="str">
        <f t="shared" si="23"/>
        <v>21:0085</v>
      </c>
      <c r="D740" s="1" t="str">
        <f t="shared" si="24"/>
        <v>21:0023</v>
      </c>
      <c r="E740" t="s">
        <v>2048</v>
      </c>
      <c r="F740" t="s">
        <v>2049</v>
      </c>
      <c r="H740">
        <v>67.204315500000007</v>
      </c>
      <c r="I740">
        <v>-111.0602591</v>
      </c>
      <c r="J740" t="s">
        <v>46</v>
      </c>
      <c r="K740" t="s">
        <v>47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25">
      <c r="A741" t="s">
        <v>2050</v>
      </c>
      <c r="B741" t="s">
        <v>2051</v>
      </c>
      <c r="C741" s="1" t="str">
        <f t="shared" si="23"/>
        <v>21:0085</v>
      </c>
      <c r="D741" s="1" t="str">
        <f t="shared" si="24"/>
        <v>21:0023</v>
      </c>
      <c r="E741" t="s">
        <v>2052</v>
      </c>
      <c r="F741" t="s">
        <v>2053</v>
      </c>
      <c r="H741">
        <v>67.257508799999997</v>
      </c>
      <c r="I741">
        <v>-111.05969589999999</v>
      </c>
      <c r="J741" t="s">
        <v>46</v>
      </c>
      <c r="K741" t="s">
        <v>47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25">
      <c r="A742" t="s">
        <v>2054</v>
      </c>
      <c r="B742" t="s">
        <v>2055</v>
      </c>
      <c r="C742" s="1" t="str">
        <f t="shared" si="23"/>
        <v>21:0085</v>
      </c>
      <c r="D742" s="1" t="str">
        <f t="shared" si="24"/>
        <v>21:0023</v>
      </c>
      <c r="E742" t="s">
        <v>2056</v>
      </c>
      <c r="F742" t="s">
        <v>2057</v>
      </c>
      <c r="H742">
        <v>67.533863699999998</v>
      </c>
      <c r="I742">
        <v>-110.917333</v>
      </c>
      <c r="J742" t="s">
        <v>46</v>
      </c>
      <c r="K742" t="s">
        <v>47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25">
      <c r="A743" t="s">
        <v>2058</v>
      </c>
      <c r="B743" t="s">
        <v>2059</v>
      </c>
      <c r="C743" s="1" t="str">
        <f t="shared" si="23"/>
        <v>21:0085</v>
      </c>
      <c r="D743" s="1" t="str">
        <f t="shared" si="24"/>
        <v>21:0023</v>
      </c>
      <c r="E743" t="s">
        <v>2060</v>
      </c>
      <c r="F743" t="s">
        <v>2061</v>
      </c>
      <c r="H743">
        <v>67.5409243</v>
      </c>
      <c r="I743">
        <v>-110.7894677</v>
      </c>
      <c r="J743" t="s">
        <v>46</v>
      </c>
      <c r="K743" t="s">
        <v>47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25">
      <c r="A744" t="s">
        <v>2062</v>
      </c>
      <c r="B744" t="s">
        <v>2063</v>
      </c>
      <c r="C744" s="1" t="str">
        <f t="shared" si="23"/>
        <v>21:0085</v>
      </c>
      <c r="D744" s="1" t="str">
        <f t="shared" si="24"/>
        <v>21:0023</v>
      </c>
      <c r="E744" t="s">
        <v>2064</v>
      </c>
      <c r="F744" t="s">
        <v>2065</v>
      </c>
      <c r="H744">
        <v>67.595982399999997</v>
      </c>
      <c r="I744">
        <v>-110.77651950000001</v>
      </c>
      <c r="J744" t="s">
        <v>46</v>
      </c>
      <c r="K744" t="s">
        <v>47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25">
      <c r="A745" t="s">
        <v>2066</v>
      </c>
      <c r="B745" t="s">
        <v>2067</v>
      </c>
      <c r="C745" s="1" t="str">
        <f t="shared" si="23"/>
        <v>21:0085</v>
      </c>
      <c r="D745" s="1" t="str">
        <f t="shared" si="24"/>
        <v>21:0023</v>
      </c>
      <c r="E745" t="s">
        <v>2068</v>
      </c>
      <c r="F745" t="s">
        <v>2069</v>
      </c>
      <c r="H745">
        <v>67.649991</v>
      </c>
      <c r="I745">
        <v>-110.7837924</v>
      </c>
      <c r="J745" t="s">
        <v>46</v>
      </c>
      <c r="K745" t="s">
        <v>47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25">
      <c r="A746" t="s">
        <v>2070</v>
      </c>
      <c r="B746" t="s">
        <v>2071</v>
      </c>
      <c r="C746" s="1" t="str">
        <f t="shared" si="23"/>
        <v>21:0085</v>
      </c>
      <c r="D746" s="1" t="str">
        <f t="shared" si="24"/>
        <v>21:0023</v>
      </c>
      <c r="E746" t="s">
        <v>2072</v>
      </c>
      <c r="F746" t="s">
        <v>2073</v>
      </c>
      <c r="H746">
        <v>67.691694900000002</v>
      </c>
      <c r="I746">
        <v>-110.7793999</v>
      </c>
      <c r="J746" t="s">
        <v>46</v>
      </c>
      <c r="K746" t="s">
        <v>47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25">
      <c r="A747" t="s">
        <v>2074</v>
      </c>
      <c r="B747" t="s">
        <v>2075</v>
      </c>
      <c r="C747" s="1" t="str">
        <f t="shared" si="23"/>
        <v>21:0085</v>
      </c>
      <c r="D747" s="1" t="str">
        <f t="shared" si="24"/>
        <v>21:0023</v>
      </c>
      <c r="E747" t="s">
        <v>2076</v>
      </c>
      <c r="F747" t="s">
        <v>2077</v>
      </c>
      <c r="H747">
        <v>67.758505299999996</v>
      </c>
      <c r="I747">
        <v>-110.76883050000001</v>
      </c>
      <c r="J747" t="s">
        <v>46</v>
      </c>
      <c r="K747" t="s">
        <v>47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25">
      <c r="A748" t="s">
        <v>2078</v>
      </c>
      <c r="B748" t="s">
        <v>2079</v>
      </c>
      <c r="C748" s="1" t="str">
        <f t="shared" si="23"/>
        <v>21:0085</v>
      </c>
      <c r="D748" s="1" t="str">
        <f t="shared" si="24"/>
        <v>21:0023</v>
      </c>
      <c r="E748" t="s">
        <v>2080</v>
      </c>
      <c r="F748" t="s">
        <v>2081</v>
      </c>
      <c r="H748">
        <v>67.817436599999994</v>
      </c>
      <c r="I748">
        <v>-110.76895709999999</v>
      </c>
      <c r="J748" t="s">
        <v>46</v>
      </c>
      <c r="K748" t="s">
        <v>47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25">
      <c r="A749" t="s">
        <v>2082</v>
      </c>
      <c r="B749" t="s">
        <v>2083</v>
      </c>
      <c r="C749" s="1" t="str">
        <f t="shared" si="23"/>
        <v>21:0085</v>
      </c>
      <c r="D749" s="1" t="str">
        <f t="shared" si="24"/>
        <v>21:0023</v>
      </c>
      <c r="E749" t="s">
        <v>2084</v>
      </c>
      <c r="F749" t="s">
        <v>2085</v>
      </c>
      <c r="H749">
        <v>67.313029799999995</v>
      </c>
      <c r="I749">
        <v>-111.06889169999999</v>
      </c>
      <c r="J749" t="s">
        <v>46</v>
      </c>
      <c r="K749" t="s">
        <v>47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25">
      <c r="A750" t="s">
        <v>2086</v>
      </c>
      <c r="B750" t="s">
        <v>2087</v>
      </c>
      <c r="C750" s="1" t="str">
        <f t="shared" si="23"/>
        <v>21:0085</v>
      </c>
      <c r="D750" s="1" t="str">
        <f t="shared" si="24"/>
        <v>21:0023</v>
      </c>
      <c r="E750" t="s">
        <v>2088</v>
      </c>
      <c r="F750" t="s">
        <v>2089</v>
      </c>
      <c r="H750">
        <v>67.308875200000003</v>
      </c>
      <c r="I750">
        <v>-110.88443030000001</v>
      </c>
      <c r="J750" t="s">
        <v>46</v>
      </c>
      <c r="K750" t="s">
        <v>47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25">
      <c r="A751" t="s">
        <v>2090</v>
      </c>
      <c r="B751" t="s">
        <v>2091</v>
      </c>
      <c r="C751" s="1" t="str">
        <f t="shared" si="23"/>
        <v>21:0085</v>
      </c>
      <c r="D751" s="1" t="str">
        <f t="shared" si="24"/>
        <v>21:0023</v>
      </c>
      <c r="E751" t="s">
        <v>2092</v>
      </c>
      <c r="F751" t="s">
        <v>2093</v>
      </c>
      <c r="H751">
        <v>67.250030300000006</v>
      </c>
      <c r="I751">
        <v>-110.8835582</v>
      </c>
      <c r="J751" t="s">
        <v>46</v>
      </c>
      <c r="K751" t="s">
        <v>47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25">
      <c r="A752" t="s">
        <v>2094</v>
      </c>
      <c r="B752" t="s">
        <v>2095</v>
      </c>
      <c r="C752" s="1" t="str">
        <f t="shared" si="23"/>
        <v>21:0085</v>
      </c>
      <c r="D752" s="1" t="str">
        <f t="shared" si="24"/>
        <v>21:0023</v>
      </c>
      <c r="E752" t="s">
        <v>2092</v>
      </c>
      <c r="F752" t="s">
        <v>2096</v>
      </c>
      <c r="H752">
        <v>67.250030300000006</v>
      </c>
      <c r="I752">
        <v>-110.8835582</v>
      </c>
      <c r="J752" t="s">
        <v>46</v>
      </c>
      <c r="K752" t="s">
        <v>47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25">
      <c r="A753" t="s">
        <v>2097</v>
      </c>
      <c r="B753" t="s">
        <v>2098</v>
      </c>
      <c r="C753" s="1" t="str">
        <f t="shared" si="23"/>
        <v>21:0085</v>
      </c>
      <c r="D753" s="1" t="str">
        <f t="shared" si="24"/>
        <v>21:0023</v>
      </c>
      <c r="E753" t="s">
        <v>2099</v>
      </c>
      <c r="F753" t="s">
        <v>2100</v>
      </c>
      <c r="H753">
        <v>67.202033200000002</v>
      </c>
      <c r="I753">
        <v>-110.8750045</v>
      </c>
      <c r="J753" t="s">
        <v>46</v>
      </c>
      <c r="K753" t="s">
        <v>47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25">
      <c r="A754" t="s">
        <v>2101</v>
      </c>
      <c r="B754" t="s">
        <v>2102</v>
      </c>
      <c r="C754" s="1" t="str">
        <f t="shared" si="23"/>
        <v>21:0085</v>
      </c>
      <c r="D754" s="1" t="str">
        <f t="shared" si="24"/>
        <v>21:0023</v>
      </c>
      <c r="E754" t="s">
        <v>2103</v>
      </c>
      <c r="F754" t="s">
        <v>2104</v>
      </c>
      <c r="H754">
        <v>67.155483700000005</v>
      </c>
      <c r="I754">
        <v>-110.88309599999999</v>
      </c>
      <c r="J754" t="s">
        <v>46</v>
      </c>
      <c r="K754" t="s">
        <v>47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25">
      <c r="A755" t="s">
        <v>2105</v>
      </c>
      <c r="B755" t="s">
        <v>2106</v>
      </c>
      <c r="C755" s="1" t="str">
        <f t="shared" si="23"/>
        <v>21:0085</v>
      </c>
      <c r="D755" s="1" t="str">
        <f t="shared" si="24"/>
        <v>21:0023</v>
      </c>
      <c r="E755" t="s">
        <v>2107</v>
      </c>
      <c r="F755" t="s">
        <v>2108</v>
      </c>
      <c r="H755">
        <v>67.085967499999995</v>
      </c>
      <c r="I755">
        <v>-110.888268</v>
      </c>
      <c r="J755" t="s">
        <v>46</v>
      </c>
      <c r="K755" t="s">
        <v>47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25">
      <c r="A756" t="s">
        <v>2109</v>
      </c>
      <c r="B756" t="s">
        <v>2110</v>
      </c>
      <c r="C756" s="1" t="str">
        <f t="shared" si="23"/>
        <v>21:0085</v>
      </c>
      <c r="D756" s="1" t="str">
        <f t="shared" si="24"/>
        <v>21:0023</v>
      </c>
      <c r="E756" t="s">
        <v>2111</v>
      </c>
      <c r="F756" t="s">
        <v>2112</v>
      </c>
      <c r="H756">
        <v>67.023898799999998</v>
      </c>
      <c r="I756">
        <v>-110.8972784</v>
      </c>
      <c r="J756" t="s">
        <v>46</v>
      </c>
      <c r="K756" t="s">
        <v>47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25">
      <c r="A757" t="s">
        <v>2113</v>
      </c>
      <c r="B757" t="s">
        <v>2114</v>
      </c>
      <c r="C757" s="1" t="str">
        <f t="shared" si="23"/>
        <v>21:0085</v>
      </c>
      <c r="D757" s="1" t="str">
        <f t="shared" si="24"/>
        <v>21:0023</v>
      </c>
      <c r="E757" t="s">
        <v>2115</v>
      </c>
      <c r="F757" t="s">
        <v>2116</v>
      </c>
      <c r="H757">
        <v>67.026641699999999</v>
      </c>
      <c r="I757">
        <v>-110.7739728</v>
      </c>
      <c r="J757" t="s">
        <v>46</v>
      </c>
      <c r="K757" t="s">
        <v>47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25">
      <c r="A758" t="s">
        <v>2117</v>
      </c>
      <c r="B758" t="s">
        <v>2118</v>
      </c>
      <c r="C758" s="1" t="str">
        <f t="shared" si="23"/>
        <v>21:0085</v>
      </c>
      <c r="D758" s="1" t="str">
        <f t="shared" si="24"/>
        <v>21:0023</v>
      </c>
      <c r="E758" t="s">
        <v>2119</v>
      </c>
      <c r="F758" t="s">
        <v>2120</v>
      </c>
      <c r="H758">
        <v>67.087970400000003</v>
      </c>
      <c r="I758">
        <v>-110.7545247</v>
      </c>
      <c r="J758" t="s">
        <v>46</v>
      </c>
      <c r="K758" t="s">
        <v>47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25">
      <c r="A759" t="s">
        <v>2121</v>
      </c>
      <c r="B759" t="s">
        <v>2122</v>
      </c>
      <c r="C759" s="1" t="str">
        <f t="shared" si="23"/>
        <v>21:0085</v>
      </c>
      <c r="D759" s="1" t="str">
        <f t="shared" si="24"/>
        <v>21:0023</v>
      </c>
      <c r="E759" t="s">
        <v>2123</v>
      </c>
      <c r="F759" t="s">
        <v>2124</v>
      </c>
      <c r="H759">
        <v>67.1501169</v>
      </c>
      <c r="I759">
        <v>-110.7430438</v>
      </c>
      <c r="J759" t="s">
        <v>46</v>
      </c>
      <c r="K759" t="s">
        <v>47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25">
      <c r="A760" t="s">
        <v>2125</v>
      </c>
      <c r="B760" t="s">
        <v>2126</v>
      </c>
      <c r="C760" s="1" t="str">
        <f t="shared" si="23"/>
        <v>21:0085</v>
      </c>
      <c r="D760" s="1" t="str">
        <f t="shared" si="24"/>
        <v>21:0023</v>
      </c>
      <c r="E760" t="s">
        <v>2127</v>
      </c>
      <c r="F760" t="s">
        <v>2128</v>
      </c>
      <c r="H760">
        <v>67.1991534</v>
      </c>
      <c r="I760">
        <v>-110.72425</v>
      </c>
      <c r="J760" t="s">
        <v>46</v>
      </c>
      <c r="K760" t="s">
        <v>47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25">
      <c r="A761" t="s">
        <v>2129</v>
      </c>
      <c r="B761" t="s">
        <v>2130</v>
      </c>
      <c r="C761" s="1" t="str">
        <f t="shared" si="23"/>
        <v>21:0085</v>
      </c>
      <c r="D761" s="1" t="str">
        <f t="shared" si="24"/>
        <v>21:0023</v>
      </c>
      <c r="E761" t="s">
        <v>2131</v>
      </c>
      <c r="F761" t="s">
        <v>2132</v>
      </c>
      <c r="H761">
        <v>67.245229800000004</v>
      </c>
      <c r="I761">
        <v>-110.7068057</v>
      </c>
      <c r="J761" t="s">
        <v>46</v>
      </c>
      <c r="K761" t="s">
        <v>47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25">
      <c r="A762" t="s">
        <v>2133</v>
      </c>
      <c r="B762" t="s">
        <v>2134</v>
      </c>
      <c r="C762" s="1" t="str">
        <f t="shared" si="23"/>
        <v>21:0085</v>
      </c>
      <c r="D762" s="1" t="str">
        <f t="shared" si="24"/>
        <v>21:0023</v>
      </c>
      <c r="E762" t="s">
        <v>2135</v>
      </c>
      <c r="F762" t="s">
        <v>2136</v>
      </c>
      <c r="H762">
        <v>67.3031462</v>
      </c>
      <c r="I762">
        <v>-110.7406998</v>
      </c>
      <c r="J762" t="s">
        <v>46</v>
      </c>
      <c r="K762" t="s">
        <v>47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25">
      <c r="A763" t="s">
        <v>2137</v>
      </c>
      <c r="B763" t="s">
        <v>2138</v>
      </c>
      <c r="C763" s="1" t="str">
        <f t="shared" si="23"/>
        <v>21:0085</v>
      </c>
      <c r="D763" s="1" t="str">
        <f t="shared" si="24"/>
        <v>21:0023</v>
      </c>
      <c r="E763" t="s">
        <v>2139</v>
      </c>
      <c r="F763" t="s">
        <v>2140</v>
      </c>
      <c r="H763">
        <v>67.366927700000005</v>
      </c>
      <c r="I763">
        <v>-110.7428001</v>
      </c>
      <c r="J763" t="s">
        <v>46</v>
      </c>
      <c r="K763" t="s">
        <v>47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25">
      <c r="A764" t="s">
        <v>2141</v>
      </c>
      <c r="B764" t="s">
        <v>2142</v>
      </c>
      <c r="C764" s="1" t="str">
        <f t="shared" si="23"/>
        <v>21:0085</v>
      </c>
      <c r="D764" s="1" t="str">
        <f t="shared" si="24"/>
        <v>21:0023</v>
      </c>
      <c r="E764" t="s">
        <v>2143</v>
      </c>
      <c r="F764" t="s">
        <v>2144</v>
      </c>
      <c r="H764">
        <v>67.419423699999996</v>
      </c>
      <c r="I764">
        <v>-110.75623450000001</v>
      </c>
      <c r="J764" t="s">
        <v>46</v>
      </c>
      <c r="K764" t="s">
        <v>47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25">
      <c r="A765" t="s">
        <v>2145</v>
      </c>
      <c r="B765" t="s">
        <v>2146</v>
      </c>
      <c r="C765" s="1" t="str">
        <f t="shared" si="23"/>
        <v>21:0085</v>
      </c>
      <c r="D765" s="1" t="str">
        <f t="shared" si="24"/>
        <v>21:0023</v>
      </c>
      <c r="E765" t="s">
        <v>2147</v>
      </c>
      <c r="F765" t="s">
        <v>2148</v>
      </c>
      <c r="H765">
        <v>67.480068099999997</v>
      </c>
      <c r="I765">
        <v>-110.7607599</v>
      </c>
      <c r="J765" t="s">
        <v>46</v>
      </c>
      <c r="K765" t="s">
        <v>47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25">
      <c r="A766" t="s">
        <v>2149</v>
      </c>
      <c r="B766" t="s">
        <v>2150</v>
      </c>
      <c r="C766" s="1" t="str">
        <f t="shared" si="23"/>
        <v>21:0085</v>
      </c>
      <c r="D766" s="1" t="str">
        <f t="shared" si="24"/>
        <v>21:0023</v>
      </c>
      <c r="E766" t="s">
        <v>2151</v>
      </c>
      <c r="F766" t="s">
        <v>2152</v>
      </c>
      <c r="H766">
        <v>67.370310500000002</v>
      </c>
      <c r="I766">
        <v>-110.59837039999999</v>
      </c>
      <c r="J766" t="s">
        <v>46</v>
      </c>
      <c r="K766" t="s">
        <v>47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25">
      <c r="A767" t="s">
        <v>2153</v>
      </c>
      <c r="B767" t="s">
        <v>2154</v>
      </c>
      <c r="C767" s="1" t="str">
        <f t="shared" si="23"/>
        <v>21:0085</v>
      </c>
      <c r="D767" s="1" t="str">
        <f t="shared" si="24"/>
        <v>21:0023</v>
      </c>
      <c r="E767" t="s">
        <v>2155</v>
      </c>
      <c r="F767" t="s">
        <v>2156</v>
      </c>
      <c r="H767">
        <v>67.311348899999999</v>
      </c>
      <c r="I767">
        <v>-110.58774440000001</v>
      </c>
      <c r="J767" t="s">
        <v>46</v>
      </c>
      <c r="K767" t="s">
        <v>47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25">
      <c r="A768" t="s">
        <v>2157</v>
      </c>
      <c r="B768" t="s">
        <v>2158</v>
      </c>
      <c r="C768" s="1" t="str">
        <f t="shared" ref="C768:C831" si="25">HYPERLINK("http://geochem.nrcan.gc.ca/cdogs/content/bdl/bdl210085_e.htm", "21:0085")</f>
        <v>21:0085</v>
      </c>
      <c r="D768" s="1" t="str">
        <f t="shared" ref="D768:D831" si="26">HYPERLINK("http://geochem.nrcan.gc.ca/cdogs/content/svy/svy210023_e.htm", "21:0023")</f>
        <v>21:0023</v>
      </c>
      <c r="E768" t="s">
        <v>2155</v>
      </c>
      <c r="F768" t="s">
        <v>2159</v>
      </c>
      <c r="H768">
        <v>67.311348899999999</v>
      </c>
      <c r="I768">
        <v>-110.58774440000001</v>
      </c>
      <c r="J768" t="s">
        <v>46</v>
      </c>
      <c r="K768" t="s">
        <v>47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25">
      <c r="A769" t="s">
        <v>2160</v>
      </c>
      <c r="B769" t="s">
        <v>2161</v>
      </c>
      <c r="C769" s="1" t="str">
        <f t="shared" si="25"/>
        <v>21:0085</v>
      </c>
      <c r="D769" s="1" t="str">
        <f t="shared" si="26"/>
        <v>21:0023</v>
      </c>
      <c r="E769" t="s">
        <v>2162</v>
      </c>
      <c r="F769" t="s">
        <v>2163</v>
      </c>
      <c r="H769">
        <v>67.251043699999997</v>
      </c>
      <c r="I769">
        <v>-110.5454459</v>
      </c>
      <c r="J769" t="s">
        <v>46</v>
      </c>
      <c r="K769" t="s">
        <v>47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25">
      <c r="A770" t="s">
        <v>2164</v>
      </c>
      <c r="B770" t="s">
        <v>2165</v>
      </c>
      <c r="C770" s="1" t="str">
        <f t="shared" si="25"/>
        <v>21:0085</v>
      </c>
      <c r="D770" s="1" t="str">
        <f t="shared" si="26"/>
        <v>21:0023</v>
      </c>
      <c r="E770" t="s">
        <v>2166</v>
      </c>
      <c r="F770" t="s">
        <v>2167</v>
      </c>
      <c r="H770">
        <v>67.205217000000005</v>
      </c>
      <c r="I770">
        <v>-110.5497824</v>
      </c>
      <c r="J770" t="s">
        <v>46</v>
      </c>
      <c r="K770" t="s">
        <v>47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25">
      <c r="A771" t="s">
        <v>2168</v>
      </c>
      <c r="B771" t="s">
        <v>2169</v>
      </c>
      <c r="C771" s="1" t="str">
        <f t="shared" si="25"/>
        <v>21:0085</v>
      </c>
      <c r="D771" s="1" t="str">
        <f t="shared" si="26"/>
        <v>21:0023</v>
      </c>
      <c r="E771" t="s">
        <v>2170</v>
      </c>
      <c r="F771" t="s">
        <v>2171</v>
      </c>
      <c r="H771">
        <v>67.149774699999995</v>
      </c>
      <c r="I771">
        <v>-110.5810489</v>
      </c>
      <c r="J771" t="s">
        <v>46</v>
      </c>
      <c r="K771" t="s">
        <v>47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25">
      <c r="A772" t="s">
        <v>2172</v>
      </c>
      <c r="B772" t="s">
        <v>2173</v>
      </c>
      <c r="C772" s="1" t="str">
        <f t="shared" si="25"/>
        <v>21:0085</v>
      </c>
      <c r="D772" s="1" t="str">
        <f t="shared" si="26"/>
        <v>21:0023</v>
      </c>
      <c r="E772" t="s">
        <v>2174</v>
      </c>
      <c r="F772" t="s">
        <v>2175</v>
      </c>
      <c r="H772">
        <v>67.089427000000001</v>
      </c>
      <c r="I772">
        <v>-110.59015170000001</v>
      </c>
      <c r="J772" t="s">
        <v>46</v>
      </c>
      <c r="K772" t="s">
        <v>47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25">
      <c r="A773" t="s">
        <v>2176</v>
      </c>
      <c r="B773" t="s">
        <v>2177</v>
      </c>
      <c r="C773" s="1" t="str">
        <f t="shared" si="25"/>
        <v>21:0085</v>
      </c>
      <c r="D773" s="1" t="str">
        <f t="shared" si="26"/>
        <v>21:0023</v>
      </c>
      <c r="E773" t="s">
        <v>2178</v>
      </c>
      <c r="F773" t="s">
        <v>2179</v>
      </c>
      <c r="H773">
        <v>67.023438600000006</v>
      </c>
      <c r="I773">
        <v>-110.6038925</v>
      </c>
      <c r="J773" t="s">
        <v>46</v>
      </c>
      <c r="K773" t="s">
        <v>47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25">
      <c r="A774" t="s">
        <v>2180</v>
      </c>
      <c r="B774" t="s">
        <v>2181</v>
      </c>
      <c r="C774" s="1" t="str">
        <f t="shared" si="25"/>
        <v>21:0085</v>
      </c>
      <c r="D774" s="1" t="str">
        <f t="shared" si="26"/>
        <v>21:0023</v>
      </c>
      <c r="E774" t="s">
        <v>2182</v>
      </c>
      <c r="F774" t="s">
        <v>2183</v>
      </c>
      <c r="H774">
        <v>67.023795899999996</v>
      </c>
      <c r="I774">
        <v>-110.4521383</v>
      </c>
      <c r="J774" t="s">
        <v>46</v>
      </c>
      <c r="K774" t="s">
        <v>47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25">
      <c r="A775" t="s">
        <v>2184</v>
      </c>
      <c r="B775" t="s">
        <v>2185</v>
      </c>
      <c r="C775" s="1" t="str">
        <f t="shared" si="25"/>
        <v>21:0085</v>
      </c>
      <c r="D775" s="1" t="str">
        <f t="shared" si="26"/>
        <v>21:0023</v>
      </c>
      <c r="E775" t="s">
        <v>2186</v>
      </c>
      <c r="F775" t="s">
        <v>2187</v>
      </c>
      <c r="H775">
        <v>67.075505399999997</v>
      </c>
      <c r="I775">
        <v>-110.4633927</v>
      </c>
      <c r="J775" t="s">
        <v>46</v>
      </c>
      <c r="K775" t="s">
        <v>47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25">
      <c r="A776" t="s">
        <v>2188</v>
      </c>
      <c r="B776" t="s">
        <v>2189</v>
      </c>
      <c r="C776" s="1" t="str">
        <f t="shared" si="25"/>
        <v>21:0085</v>
      </c>
      <c r="D776" s="1" t="str">
        <f t="shared" si="26"/>
        <v>21:0023</v>
      </c>
      <c r="E776" t="s">
        <v>2190</v>
      </c>
      <c r="F776" t="s">
        <v>2191</v>
      </c>
      <c r="H776">
        <v>67.150360300000003</v>
      </c>
      <c r="I776">
        <v>-110.4488053</v>
      </c>
      <c r="J776" t="s">
        <v>46</v>
      </c>
      <c r="K776" t="s">
        <v>47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25">
      <c r="A777" t="s">
        <v>2192</v>
      </c>
      <c r="B777" t="s">
        <v>2193</v>
      </c>
      <c r="C777" s="1" t="str">
        <f t="shared" si="25"/>
        <v>21:0085</v>
      </c>
      <c r="D777" s="1" t="str">
        <f t="shared" si="26"/>
        <v>21:0023</v>
      </c>
      <c r="E777" t="s">
        <v>2194</v>
      </c>
      <c r="F777" t="s">
        <v>2195</v>
      </c>
      <c r="H777">
        <v>67.199095700000001</v>
      </c>
      <c r="I777">
        <v>-110.4303464</v>
      </c>
      <c r="J777" t="s">
        <v>46</v>
      </c>
      <c r="K777" t="s">
        <v>47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25">
      <c r="A778" t="s">
        <v>2196</v>
      </c>
      <c r="B778" t="s">
        <v>2197</v>
      </c>
      <c r="C778" s="1" t="str">
        <f t="shared" si="25"/>
        <v>21:0085</v>
      </c>
      <c r="D778" s="1" t="str">
        <f t="shared" si="26"/>
        <v>21:0023</v>
      </c>
      <c r="E778" t="s">
        <v>2198</v>
      </c>
      <c r="F778" t="s">
        <v>2199</v>
      </c>
      <c r="H778">
        <v>67.243280999999996</v>
      </c>
      <c r="I778">
        <v>-110.419337</v>
      </c>
      <c r="J778" t="s">
        <v>46</v>
      </c>
      <c r="K778" t="s">
        <v>47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25">
      <c r="A779" t="s">
        <v>2200</v>
      </c>
      <c r="B779" t="s">
        <v>2201</v>
      </c>
      <c r="C779" s="1" t="str">
        <f t="shared" si="25"/>
        <v>21:0085</v>
      </c>
      <c r="D779" s="1" t="str">
        <f t="shared" si="26"/>
        <v>21:0023</v>
      </c>
      <c r="E779" t="s">
        <v>2202</v>
      </c>
      <c r="F779" t="s">
        <v>2203</v>
      </c>
      <c r="H779">
        <v>67.307306299999993</v>
      </c>
      <c r="I779">
        <v>-110.4377618</v>
      </c>
      <c r="J779" t="s">
        <v>46</v>
      </c>
      <c r="K779" t="s">
        <v>47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25">
      <c r="A780" t="s">
        <v>2204</v>
      </c>
      <c r="B780" t="s">
        <v>2205</v>
      </c>
      <c r="C780" s="1" t="str">
        <f t="shared" si="25"/>
        <v>21:0085</v>
      </c>
      <c r="D780" s="1" t="str">
        <f t="shared" si="26"/>
        <v>21:0023</v>
      </c>
      <c r="E780" t="s">
        <v>2206</v>
      </c>
      <c r="F780" t="s">
        <v>2207</v>
      </c>
      <c r="H780">
        <v>67.360018600000004</v>
      </c>
      <c r="I780">
        <v>-110.4539809</v>
      </c>
      <c r="J780" t="s">
        <v>46</v>
      </c>
      <c r="K780" t="s">
        <v>47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25">
      <c r="A781" t="s">
        <v>2208</v>
      </c>
      <c r="B781" t="s">
        <v>2209</v>
      </c>
      <c r="C781" s="1" t="str">
        <f t="shared" si="25"/>
        <v>21:0085</v>
      </c>
      <c r="D781" s="1" t="str">
        <f t="shared" si="26"/>
        <v>21:0023</v>
      </c>
      <c r="E781" t="s">
        <v>2210</v>
      </c>
      <c r="F781" t="s">
        <v>2211</v>
      </c>
      <c r="H781">
        <v>67.420737200000005</v>
      </c>
      <c r="I781">
        <v>-110.4777946</v>
      </c>
      <c r="J781" t="s">
        <v>46</v>
      </c>
      <c r="K781" t="s">
        <v>47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25">
      <c r="A782" t="s">
        <v>2212</v>
      </c>
      <c r="B782" t="s">
        <v>2213</v>
      </c>
      <c r="C782" s="1" t="str">
        <f t="shared" si="25"/>
        <v>21:0085</v>
      </c>
      <c r="D782" s="1" t="str">
        <f t="shared" si="26"/>
        <v>21:0023</v>
      </c>
      <c r="E782" t="s">
        <v>2214</v>
      </c>
      <c r="F782" t="s">
        <v>2215</v>
      </c>
      <c r="H782">
        <v>67.418781999999993</v>
      </c>
      <c r="I782">
        <v>-110.6115544</v>
      </c>
      <c r="J782" t="s">
        <v>46</v>
      </c>
      <c r="K782" t="s">
        <v>47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25">
      <c r="A783" t="s">
        <v>2216</v>
      </c>
      <c r="B783" t="s">
        <v>2217</v>
      </c>
      <c r="C783" s="1" t="str">
        <f t="shared" si="25"/>
        <v>21:0085</v>
      </c>
      <c r="D783" s="1" t="str">
        <f t="shared" si="26"/>
        <v>21:0023</v>
      </c>
      <c r="E783" t="s">
        <v>2218</v>
      </c>
      <c r="F783" t="s">
        <v>2219</v>
      </c>
      <c r="H783">
        <v>67.855662899999999</v>
      </c>
      <c r="I783">
        <v>-110.6299807</v>
      </c>
      <c r="J783" t="s">
        <v>46</v>
      </c>
      <c r="K783" t="s">
        <v>47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25">
      <c r="A784" t="s">
        <v>2220</v>
      </c>
      <c r="B784" t="s">
        <v>2221</v>
      </c>
      <c r="C784" s="1" t="str">
        <f t="shared" si="25"/>
        <v>21:0085</v>
      </c>
      <c r="D784" s="1" t="str">
        <f t="shared" si="26"/>
        <v>21:0023</v>
      </c>
      <c r="E784" t="s">
        <v>2222</v>
      </c>
      <c r="F784" t="s">
        <v>2223</v>
      </c>
      <c r="H784">
        <v>67.905775199999994</v>
      </c>
      <c r="I784">
        <v>-110.45789139999999</v>
      </c>
      <c r="J784" t="s">
        <v>46</v>
      </c>
      <c r="K784" t="s">
        <v>47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25">
      <c r="A785" t="s">
        <v>2224</v>
      </c>
      <c r="B785" t="s">
        <v>2225</v>
      </c>
      <c r="C785" s="1" t="str">
        <f t="shared" si="25"/>
        <v>21:0085</v>
      </c>
      <c r="D785" s="1" t="str">
        <f t="shared" si="26"/>
        <v>21:0023</v>
      </c>
      <c r="E785" t="s">
        <v>2226</v>
      </c>
      <c r="F785" t="s">
        <v>2227</v>
      </c>
      <c r="H785">
        <v>67.807997599999993</v>
      </c>
      <c r="I785">
        <v>-110.4561191</v>
      </c>
      <c r="J785" t="s">
        <v>46</v>
      </c>
      <c r="K785" t="s">
        <v>47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25">
      <c r="A786" t="s">
        <v>2228</v>
      </c>
      <c r="B786" t="s">
        <v>2229</v>
      </c>
      <c r="C786" s="1" t="str">
        <f t="shared" si="25"/>
        <v>21:0085</v>
      </c>
      <c r="D786" s="1" t="str">
        <f t="shared" si="26"/>
        <v>21:0023</v>
      </c>
      <c r="E786" t="s">
        <v>2230</v>
      </c>
      <c r="F786" t="s">
        <v>2231</v>
      </c>
      <c r="H786">
        <v>67.819619399999993</v>
      </c>
      <c r="I786">
        <v>-110.6367218</v>
      </c>
      <c r="J786" t="s">
        <v>46</v>
      </c>
      <c r="K786" t="s">
        <v>47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25">
      <c r="A787" t="s">
        <v>2232</v>
      </c>
      <c r="B787" t="s">
        <v>2233</v>
      </c>
      <c r="C787" s="1" t="str">
        <f t="shared" si="25"/>
        <v>21:0085</v>
      </c>
      <c r="D787" s="1" t="str">
        <f t="shared" si="26"/>
        <v>21:0023</v>
      </c>
      <c r="E787" t="s">
        <v>2234</v>
      </c>
      <c r="F787" t="s">
        <v>2235</v>
      </c>
      <c r="H787">
        <v>67.755369299999998</v>
      </c>
      <c r="I787">
        <v>-110.62517219999999</v>
      </c>
      <c r="J787" t="s">
        <v>46</v>
      </c>
      <c r="K787" t="s">
        <v>47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25">
      <c r="A788" t="s">
        <v>2236</v>
      </c>
      <c r="B788" t="s">
        <v>2237</v>
      </c>
      <c r="C788" s="1" t="str">
        <f t="shared" si="25"/>
        <v>21:0085</v>
      </c>
      <c r="D788" s="1" t="str">
        <f t="shared" si="26"/>
        <v>21:0023</v>
      </c>
      <c r="E788" t="s">
        <v>2234</v>
      </c>
      <c r="F788" t="s">
        <v>2238</v>
      </c>
      <c r="H788">
        <v>67.755369299999998</v>
      </c>
      <c r="I788">
        <v>-110.62517219999999</v>
      </c>
      <c r="J788" t="s">
        <v>46</v>
      </c>
      <c r="K788" t="s">
        <v>47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25">
      <c r="A789" t="s">
        <v>2239</v>
      </c>
      <c r="B789" t="s">
        <v>2240</v>
      </c>
      <c r="C789" s="1" t="str">
        <f t="shared" si="25"/>
        <v>21:0085</v>
      </c>
      <c r="D789" s="1" t="str">
        <f t="shared" si="26"/>
        <v>21:0023</v>
      </c>
      <c r="E789" t="s">
        <v>2241</v>
      </c>
      <c r="F789" t="s">
        <v>2242</v>
      </c>
      <c r="H789">
        <v>67.760842600000004</v>
      </c>
      <c r="I789">
        <v>-110.4924905</v>
      </c>
      <c r="J789" t="s">
        <v>46</v>
      </c>
      <c r="K789" t="s">
        <v>47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25">
      <c r="A790" t="s">
        <v>2243</v>
      </c>
      <c r="B790" t="s">
        <v>2244</v>
      </c>
      <c r="C790" s="1" t="str">
        <f t="shared" si="25"/>
        <v>21:0085</v>
      </c>
      <c r="D790" s="1" t="str">
        <f t="shared" si="26"/>
        <v>21:0023</v>
      </c>
      <c r="E790" t="s">
        <v>2245</v>
      </c>
      <c r="F790" t="s">
        <v>2246</v>
      </c>
      <c r="H790">
        <v>67.700584500000005</v>
      </c>
      <c r="I790">
        <v>-110.4992276</v>
      </c>
      <c r="J790" t="s">
        <v>46</v>
      </c>
      <c r="K790" t="s">
        <v>47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25">
      <c r="A791" t="s">
        <v>2247</v>
      </c>
      <c r="B791" t="s">
        <v>2248</v>
      </c>
      <c r="C791" s="1" t="str">
        <f t="shared" si="25"/>
        <v>21:0085</v>
      </c>
      <c r="D791" s="1" t="str">
        <f t="shared" si="26"/>
        <v>21:0023</v>
      </c>
      <c r="E791" t="s">
        <v>2249</v>
      </c>
      <c r="F791" t="s">
        <v>2250</v>
      </c>
      <c r="H791">
        <v>67.693967900000004</v>
      </c>
      <c r="I791">
        <v>-110.6440952</v>
      </c>
      <c r="J791" t="s">
        <v>46</v>
      </c>
      <c r="K791" t="s">
        <v>47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25">
      <c r="A792" t="s">
        <v>2251</v>
      </c>
      <c r="B792" t="s">
        <v>2252</v>
      </c>
      <c r="C792" s="1" t="str">
        <f t="shared" si="25"/>
        <v>21:0085</v>
      </c>
      <c r="D792" s="1" t="str">
        <f t="shared" si="26"/>
        <v>21:0023</v>
      </c>
      <c r="E792" t="s">
        <v>2253</v>
      </c>
      <c r="F792" t="s">
        <v>2254</v>
      </c>
      <c r="H792">
        <v>67.643394799999996</v>
      </c>
      <c r="I792">
        <v>-110.6521582</v>
      </c>
      <c r="J792" t="s">
        <v>46</v>
      </c>
      <c r="K792" t="s">
        <v>47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25">
      <c r="A793" t="s">
        <v>2255</v>
      </c>
      <c r="B793" t="s">
        <v>2256</v>
      </c>
      <c r="C793" s="1" t="str">
        <f t="shared" si="25"/>
        <v>21:0085</v>
      </c>
      <c r="D793" s="1" t="str">
        <f t="shared" si="26"/>
        <v>21:0023</v>
      </c>
      <c r="E793" t="s">
        <v>2257</v>
      </c>
      <c r="F793" t="s">
        <v>2258</v>
      </c>
      <c r="H793">
        <v>67.644359399999999</v>
      </c>
      <c r="I793">
        <v>-110.5048992</v>
      </c>
      <c r="J793" t="s">
        <v>46</v>
      </c>
      <c r="K793" t="s">
        <v>47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25">
      <c r="A794" t="s">
        <v>2259</v>
      </c>
      <c r="B794" t="s">
        <v>2260</v>
      </c>
      <c r="C794" s="1" t="str">
        <f t="shared" si="25"/>
        <v>21:0085</v>
      </c>
      <c r="D794" s="1" t="str">
        <f t="shared" si="26"/>
        <v>21:0023</v>
      </c>
      <c r="E794" t="s">
        <v>2261</v>
      </c>
      <c r="F794" t="s">
        <v>2262</v>
      </c>
      <c r="H794">
        <v>67.416155500000002</v>
      </c>
      <c r="I794">
        <v>-110.3089595</v>
      </c>
      <c r="J794" t="s">
        <v>46</v>
      </c>
      <c r="K794" t="s">
        <v>47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25">
      <c r="A795" t="s">
        <v>2263</v>
      </c>
      <c r="B795" t="s">
        <v>2264</v>
      </c>
      <c r="C795" s="1" t="str">
        <f t="shared" si="25"/>
        <v>21:0085</v>
      </c>
      <c r="D795" s="1" t="str">
        <f t="shared" si="26"/>
        <v>21:0023</v>
      </c>
      <c r="E795" t="s">
        <v>2265</v>
      </c>
      <c r="F795" t="s">
        <v>2266</v>
      </c>
      <c r="H795">
        <v>67.362347700000001</v>
      </c>
      <c r="I795">
        <v>-110.2918889</v>
      </c>
      <c r="J795" t="s">
        <v>46</v>
      </c>
      <c r="K795" t="s">
        <v>47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25">
      <c r="A796" t="s">
        <v>2267</v>
      </c>
      <c r="B796" t="s">
        <v>2268</v>
      </c>
      <c r="C796" s="1" t="str">
        <f t="shared" si="25"/>
        <v>21:0085</v>
      </c>
      <c r="D796" s="1" t="str">
        <f t="shared" si="26"/>
        <v>21:0023</v>
      </c>
      <c r="E796" t="s">
        <v>2269</v>
      </c>
      <c r="F796" t="s">
        <v>2270</v>
      </c>
      <c r="H796">
        <v>67.304662800000003</v>
      </c>
      <c r="I796">
        <v>-110.2910375</v>
      </c>
      <c r="J796" t="s">
        <v>46</v>
      </c>
      <c r="K796" t="s">
        <v>47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25">
      <c r="A797" t="s">
        <v>2271</v>
      </c>
      <c r="B797" t="s">
        <v>2272</v>
      </c>
      <c r="C797" s="1" t="str">
        <f t="shared" si="25"/>
        <v>21:0085</v>
      </c>
      <c r="D797" s="1" t="str">
        <f t="shared" si="26"/>
        <v>21:0023</v>
      </c>
      <c r="E797" t="s">
        <v>2273</v>
      </c>
      <c r="F797" t="s">
        <v>2274</v>
      </c>
      <c r="H797">
        <v>67.251981700000002</v>
      </c>
      <c r="I797">
        <v>-110.26593920000001</v>
      </c>
      <c r="J797" t="s">
        <v>46</v>
      </c>
      <c r="K797" t="s">
        <v>47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25">
      <c r="A798" t="s">
        <v>2275</v>
      </c>
      <c r="B798" t="s">
        <v>2276</v>
      </c>
      <c r="C798" s="1" t="str">
        <f t="shared" si="25"/>
        <v>21:0085</v>
      </c>
      <c r="D798" s="1" t="str">
        <f t="shared" si="26"/>
        <v>21:0023</v>
      </c>
      <c r="E798" t="s">
        <v>2277</v>
      </c>
      <c r="F798" t="s">
        <v>2278</v>
      </c>
      <c r="H798">
        <v>67.244950799999998</v>
      </c>
      <c r="I798">
        <v>-110.13339449999999</v>
      </c>
      <c r="J798" t="s">
        <v>46</v>
      </c>
      <c r="K798" t="s">
        <v>47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25">
      <c r="A799" t="s">
        <v>2279</v>
      </c>
      <c r="B799" t="s">
        <v>2280</v>
      </c>
      <c r="C799" s="1" t="str">
        <f t="shared" si="25"/>
        <v>21:0085</v>
      </c>
      <c r="D799" s="1" t="str">
        <f t="shared" si="26"/>
        <v>21:0023</v>
      </c>
      <c r="E799" t="s">
        <v>2281</v>
      </c>
      <c r="F799" t="s">
        <v>2282</v>
      </c>
      <c r="H799">
        <v>67.304246800000001</v>
      </c>
      <c r="I799">
        <v>-110.14983460000001</v>
      </c>
      <c r="J799" t="s">
        <v>46</v>
      </c>
      <c r="K799" t="s">
        <v>47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25">
      <c r="A800" t="s">
        <v>2283</v>
      </c>
      <c r="B800" t="s">
        <v>2284</v>
      </c>
      <c r="C800" s="1" t="str">
        <f t="shared" si="25"/>
        <v>21:0085</v>
      </c>
      <c r="D800" s="1" t="str">
        <f t="shared" si="26"/>
        <v>21:0023</v>
      </c>
      <c r="E800" t="s">
        <v>2285</v>
      </c>
      <c r="F800" t="s">
        <v>2286</v>
      </c>
      <c r="H800">
        <v>67.360939700000003</v>
      </c>
      <c r="I800">
        <v>-110.16644580000001</v>
      </c>
      <c r="J800" t="s">
        <v>46</v>
      </c>
      <c r="K800" t="s">
        <v>47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25">
      <c r="A801" t="s">
        <v>2287</v>
      </c>
      <c r="B801" t="s">
        <v>2288</v>
      </c>
      <c r="C801" s="1" t="str">
        <f t="shared" si="25"/>
        <v>21:0085</v>
      </c>
      <c r="D801" s="1" t="str">
        <f t="shared" si="26"/>
        <v>21:0023</v>
      </c>
      <c r="E801" t="s">
        <v>2289</v>
      </c>
      <c r="F801" t="s">
        <v>2290</v>
      </c>
      <c r="H801">
        <v>67.477907000000002</v>
      </c>
      <c r="I801">
        <v>-110.61643909999999</v>
      </c>
      <c r="J801" t="s">
        <v>46</v>
      </c>
      <c r="K801" t="s">
        <v>47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25">
      <c r="A802" t="s">
        <v>2291</v>
      </c>
      <c r="B802" t="s">
        <v>2292</v>
      </c>
      <c r="C802" s="1" t="str">
        <f t="shared" si="25"/>
        <v>21:0085</v>
      </c>
      <c r="D802" s="1" t="str">
        <f t="shared" si="26"/>
        <v>21:0023</v>
      </c>
      <c r="E802" t="s">
        <v>2293</v>
      </c>
      <c r="F802" t="s">
        <v>2294</v>
      </c>
      <c r="H802">
        <v>67.5302188</v>
      </c>
      <c r="I802">
        <v>-110.62333080000001</v>
      </c>
      <c r="J802" t="s">
        <v>46</v>
      </c>
      <c r="K802" t="s">
        <v>47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25">
      <c r="A803" t="s">
        <v>2295</v>
      </c>
      <c r="B803" t="s">
        <v>2296</v>
      </c>
      <c r="C803" s="1" t="str">
        <f t="shared" si="25"/>
        <v>21:0085</v>
      </c>
      <c r="D803" s="1" t="str">
        <f t="shared" si="26"/>
        <v>21:0023</v>
      </c>
      <c r="E803" t="s">
        <v>2297</v>
      </c>
      <c r="F803" t="s">
        <v>2298</v>
      </c>
      <c r="H803">
        <v>67.147057500000003</v>
      </c>
      <c r="I803">
        <v>-110.2933572</v>
      </c>
      <c r="J803" t="s">
        <v>46</v>
      </c>
      <c r="K803" t="s">
        <v>47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25">
      <c r="A804" t="s">
        <v>2299</v>
      </c>
      <c r="B804" t="s">
        <v>2300</v>
      </c>
      <c r="C804" s="1" t="str">
        <f t="shared" si="25"/>
        <v>21:0085</v>
      </c>
      <c r="D804" s="1" t="str">
        <f t="shared" si="26"/>
        <v>21:0023</v>
      </c>
      <c r="E804" t="s">
        <v>2301</v>
      </c>
      <c r="F804" t="s">
        <v>2302</v>
      </c>
      <c r="H804">
        <v>67.0822328</v>
      </c>
      <c r="I804">
        <v>-110.32194440000001</v>
      </c>
      <c r="J804" t="s">
        <v>46</v>
      </c>
      <c r="K804" t="s">
        <v>47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25">
      <c r="A805" t="s">
        <v>2303</v>
      </c>
      <c r="B805" t="s">
        <v>2304</v>
      </c>
      <c r="C805" s="1" t="str">
        <f t="shared" si="25"/>
        <v>21:0085</v>
      </c>
      <c r="D805" s="1" t="str">
        <f t="shared" si="26"/>
        <v>21:0023</v>
      </c>
      <c r="E805" t="s">
        <v>2305</v>
      </c>
      <c r="F805" t="s">
        <v>2306</v>
      </c>
      <c r="H805">
        <v>67.021196099999997</v>
      </c>
      <c r="I805">
        <v>-110.3137763</v>
      </c>
      <c r="J805" t="s">
        <v>46</v>
      </c>
      <c r="K805" t="s">
        <v>47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25">
      <c r="A806" t="s">
        <v>2307</v>
      </c>
      <c r="B806" t="s">
        <v>2308</v>
      </c>
      <c r="C806" s="1" t="str">
        <f t="shared" si="25"/>
        <v>21:0085</v>
      </c>
      <c r="D806" s="1" t="str">
        <f t="shared" si="26"/>
        <v>21:0023</v>
      </c>
      <c r="E806" t="s">
        <v>2309</v>
      </c>
      <c r="F806" t="s">
        <v>2310</v>
      </c>
      <c r="H806">
        <v>67.016543400000003</v>
      </c>
      <c r="I806">
        <v>-110.16610009999999</v>
      </c>
      <c r="J806" t="s">
        <v>46</v>
      </c>
      <c r="K806" t="s">
        <v>47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25">
      <c r="A807" t="s">
        <v>2311</v>
      </c>
      <c r="B807" t="s">
        <v>2312</v>
      </c>
      <c r="C807" s="1" t="str">
        <f t="shared" si="25"/>
        <v>21:0085</v>
      </c>
      <c r="D807" s="1" t="str">
        <f t="shared" si="26"/>
        <v>21:0023</v>
      </c>
      <c r="E807" t="s">
        <v>2313</v>
      </c>
      <c r="F807" t="s">
        <v>2314</v>
      </c>
      <c r="H807">
        <v>67.0813962</v>
      </c>
      <c r="I807">
        <v>-110.1645602</v>
      </c>
      <c r="J807" t="s">
        <v>46</v>
      </c>
      <c r="K807" t="s">
        <v>47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25">
      <c r="A808" t="s">
        <v>2315</v>
      </c>
      <c r="B808" t="s">
        <v>2316</v>
      </c>
      <c r="C808" s="1" t="str">
        <f t="shared" si="25"/>
        <v>21:0085</v>
      </c>
      <c r="D808" s="1" t="str">
        <f t="shared" si="26"/>
        <v>21:0023</v>
      </c>
      <c r="E808" t="s">
        <v>2317</v>
      </c>
      <c r="F808" t="s">
        <v>2318</v>
      </c>
      <c r="H808">
        <v>67.144202500000006</v>
      </c>
      <c r="I808">
        <v>-110.16631080000001</v>
      </c>
      <c r="J808" t="s">
        <v>46</v>
      </c>
      <c r="K808" t="s">
        <v>47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25">
      <c r="A809" t="s">
        <v>2319</v>
      </c>
      <c r="B809" t="s">
        <v>2320</v>
      </c>
      <c r="C809" s="1" t="str">
        <f t="shared" si="25"/>
        <v>21:0085</v>
      </c>
      <c r="D809" s="1" t="str">
        <f t="shared" si="26"/>
        <v>21:0023</v>
      </c>
      <c r="E809" t="s">
        <v>2321</v>
      </c>
      <c r="F809" t="s">
        <v>2322</v>
      </c>
      <c r="H809">
        <v>67.198273400000005</v>
      </c>
      <c r="I809">
        <v>-110.144785</v>
      </c>
      <c r="J809" t="s">
        <v>46</v>
      </c>
      <c r="K809" t="s">
        <v>47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25">
      <c r="A810" t="s">
        <v>2323</v>
      </c>
      <c r="B810" t="s">
        <v>2324</v>
      </c>
      <c r="C810" s="1" t="str">
        <f t="shared" si="25"/>
        <v>21:0085</v>
      </c>
      <c r="D810" s="1" t="str">
        <f t="shared" si="26"/>
        <v>21:0023</v>
      </c>
      <c r="E810" t="s">
        <v>2325</v>
      </c>
      <c r="F810" t="s">
        <v>2326</v>
      </c>
      <c r="H810">
        <v>67.202033200000002</v>
      </c>
      <c r="I810">
        <v>-110.270005</v>
      </c>
      <c r="J810" t="s">
        <v>46</v>
      </c>
      <c r="K810" t="s">
        <v>47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25">
      <c r="A811" t="s">
        <v>2327</v>
      </c>
      <c r="B811" t="s">
        <v>2328</v>
      </c>
      <c r="C811" s="1" t="str">
        <f t="shared" si="25"/>
        <v>21:0085</v>
      </c>
      <c r="D811" s="1" t="str">
        <f t="shared" si="26"/>
        <v>21:0023</v>
      </c>
      <c r="E811" t="s">
        <v>2329</v>
      </c>
      <c r="F811" t="s">
        <v>2330</v>
      </c>
      <c r="H811">
        <v>67.419468899999998</v>
      </c>
      <c r="I811">
        <v>-110.1742034</v>
      </c>
      <c r="J811" t="s">
        <v>46</v>
      </c>
      <c r="K811" t="s">
        <v>47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25">
      <c r="A812" t="s">
        <v>2331</v>
      </c>
      <c r="B812" t="s">
        <v>2332</v>
      </c>
      <c r="C812" s="1" t="str">
        <f t="shared" si="25"/>
        <v>21:0085</v>
      </c>
      <c r="D812" s="1" t="str">
        <f t="shared" si="26"/>
        <v>21:0023</v>
      </c>
      <c r="E812" t="s">
        <v>2333</v>
      </c>
      <c r="F812" t="s">
        <v>2334</v>
      </c>
      <c r="H812">
        <v>67.473870099999999</v>
      </c>
      <c r="I812">
        <v>-110.1643631</v>
      </c>
      <c r="J812" t="s">
        <v>46</v>
      </c>
      <c r="K812" t="s">
        <v>47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25">
      <c r="A813" t="s">
        <v>2335</v>
      </c>
      <c r="B813" t="s">
        <v>2336</v>
      </c>
      <c r="C813" s="1" t="str">
        <f t="shared" si="25"/>
        <v>21:0085</v>
      </c>
      <c r="D813" s="1" t="str">
        <f t="shared" si="26"/>
        <v>21:0023</v>
      </c>
      <c r="E813" t="s">
        <v>2337</v>
      </c>
      <c r="F813" t="s">
        <v>2338</v>
      </c>
      <c r="H813">
        <v>67.477121299999993</v>
      </c>
      <c r="I813">
        <v>-110.280755</v>
      </c>
      <c r="J813" t="s">
        <v>46</v>
      </c>
      <c r="K813" t="s">
        <v>47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25">
      <c r="A814" t="s">
        <v>2339</v>
      </c>
      <c r="B814" t="s">
        <v>2340</v>
      </c>
      <c r="C814" s="1" t="str">
        <f t="shared" si="25"/>
        <v>21:0085</v>
      </c>
      <c r="D814" s="1" t="str">
        <f t="shared" si="26"/>
        <v>21:0023</v>
      </c>
      <c r="E814" t="s">
        <v>2341</v>
      </c>
      <c r="F814" t="s">
        <v>2342</v>
      </c>
      <c r="H814">
        <v>67.480596800000001</v>
      </c>
      <c r="I814">
        <v>-110.4589368</v>
      </c>
      <c r="J814" t="s">
        <v>46</v>
      </c>
      <c r="K814" t="s">
        <v>47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25">
      <c r="A815" t="s">
        <v>2343</v>
      </c>
      <c r="B815" t="s">
        <v>2344</v>
      </c>
      <c r="C815" s="1" t="str">
        <f t="shared" si="25"/>
        <v>21:0085</v>
      </c>
      <c r="D815" s="1" t="str">
        <f t="shared" si="26"/>
        <v>21:0023</v>
      </c>
      <c r="E815" t="s">
        <v>2345</v>
      </c>
      <c r="F815" t="s">
        <v>2346</v>
      </c>
      <c r="H815">
        <v>67.536655699999997</v>
      </c>
      <c r="I815">
        <v>-110.4848635</v>
      </c>
      <c r="J815" t="s">
        <v>46</v>
      </c>
      <c r="K815" t="s">
        <v>47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25">
      <c r="A816" t="s">
        <v>2347</v>
      </c>
      <c r="B816" t="s">
        <v>2348</v>
      </c>
      <c r="C816" s="1" t="str">
        <f t="shared" si="25"/>
        <v>21:0085</v>
      </c>
      <c r="D816" s="1" t="str">
        <f t="shared" si="26"/>
        <v>21:0023</v>
      </c>
      <c r="E816" t="s">
        <v>2349</v>
      </c>
      <c r="F816" t="s">
        <v>2350</v>
      </c>
      <c r="H816">
        <v>67.536229000000006</v>
      </c>
      <c r="I816">
        <v>-110.6234699</v>
      </c>
      <c r="J816" t="s">
        <v>46</v>
      </c>
      <c r="K816" t="s">
        <v>47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25">
      <c r="A817" t="s">
        <v>2351</v>
      </c>
      <c r="B817" t="s">
        <v>2352</v>
      </c>
      <c r="C817" s="1" t="str">
        <f t="shared" si="25"/>
        <v>21:0085</v>
      </c>
      <c r="D817" s="1" t="str">
        <f t="shared" si="26"/>
        <v>21:0023</v>
      </c>
      <c r="E817" t="s">
        <v>2353</v>
      </c>
      <c r="F817" t="s">
        <v>2354</v>
      </c>
      <c r="H817">
        <v>67.534927400000001</v>
      </c>
      <c r="I817">
        <v>-110.3310656</v>
      </c>
      <c r="J817" t="s">
        <v>46</v>
      </c>
      <c r="K817" t="s">
        <v>47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25">
      <c r="A818" t="s">
        <v>2355</v>
      </c>
      <c r="B818" t="s">
        <v>2356</v>
      </c>
      <c r="C818" s="1" t="str">
        <f t="shared" si="25"/>
        <v>21:0085</v>
      </c>
      <c r="D818" s="1" t="str">
        <f t="shared" si="26"/>
        <v>21:0023</v>
      </c>
      <c r="E818" t="s">
        <v>2357</v>
      </c>
      <c r="F818" t="s">
        <v>2358</v>
      </c>
      <c r="H818">
        <v>67.528587200000004</v>
      </c>
      <c r="I818">
        <v>-110.1811936</v>
      </c>
      <c r="J818" t="s">
        <v>46</v>
      </c>
      <c r="K818" t="s">
        <v>47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25">
      <c r="A819" t="s">
        <v>2359</v>
      </c>
      <c r="B819" t="s">
        <v>2360</v>
      </c>
      <c r="C819" s="1" t="str">
        <f t="shared" si="25"/>
        <v>21:0085</v>
      </c>
      <c r="D819" s="1" t="str">
        <f t="shared" si="26"/>
        <v>21:0023</v>
      </c>
      <c r="E819" t="s">
        <v>2361</v>
      </c>
      <c r="F819" t="s">
        <v>2362</v>
      </c>
      <c r="H819">
        <v>67.950768600000004</v>
      </c>
      <c r="I819">
        <v>-110.1701594</v>
      </c>
      <c r="J819" t="s">
        <v>46</v>
      </c>
      <c r="K819" t="s">
        <v>47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25">
      <c r="A820" t="s">
        <v>2363</v>
      </c>
      <c r="B820" t="s">
        <v>2364</v>
      </c>
      <c r="C820" s="1" t="str">
        <f t="shared" si="25"/>
        <v>21:0085</v>
      </c>
      <c r="D820" s="1" t="str">
        <f t="shared" si="26"/>
        <v>21:0023</v>
      </c>
      <c r="E820" t="s">
        <v>2365</v>
      </c>
      <c r="F820" t="s">
        <v>2366</v>
      </c>
      <c r="H820">
        <v>67.907263299999997</v>
      </c>
      <c r="I820">
        <v>-110.1702792</v>
      </c>
      <c r="J820" t="s">
        <v>46</v>
      </c>
      <c r="K820" t="s">
        <v>47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25">
      <c r="A821" t="s">
        <v>2367</v>
      </c>
      <c r="B821" t="s">
        <v>2368</v>
      </c>
      <c r="C821" s="1" t="str">
        <f t="shared" si="25"/>
        <v>21:0085</v>
      </c>
      <c r="D821" s="1" t="str">
        <f t="shared" si="26"/>
        <v>21:0023</v>
      </c>
      <c r="E821" t="s">
        <v>2365</v>
      </c>
      <c r="F821" t="s">
        <v>2369</v>
      </c>
      <c r="H821">
        <v>67.907263299999997</v>
      </c>
      <c r="I821">
        <v>-110.1702792</v>
      </c>
      <c r="J821" t="s">
        <v>46</v>
      </c>
      <c r="K821" t="s">
        <v>47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25">
      <c r="A822" t="s">
        <v>2370</v>
      </c>
      <c r="B822" t="s">
        <v>2371</v>
      </c>
      <c r="C822" s="1" t="str">
        <f t="shared" si="25"/>
        <v>21:0085</v>
      </c>
      <c r="D822" s="1" t="str">
        <f t="shared" si="26"/>
        <v>21:0023</v>
      </c>
      <c r="E822" t="s">
        <v>2372</v>
      </c>
      <c r="F822" t="s">
        <v>2373</v>
      </c>
      <c r="H822">
        <v>67.849333099999996</v>
      </c>
      <c r="I822">
        <v>-110.1737621</v>
      </c>
      <c r="J822" t="s">
        <v>46</v>
      </c>
      <c r="K822" t="s">
        <v>47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25">
      <c r="A823" t="s">
        <v>2374</v>
      </c>
      <c r="B823" t="s">
        <v>2375</v>
      </c>
      <c r="C823" s="1" t="str">
        <f t="shared" si="25"/>
        <v>21:0085</v>
      </c>
      <c r="D823" s="1" t="str">
        <f t="shared" si="26"/>
        <v>21:0023</v>
      </c>
      <c r="E823" t="s">
        <v>2376</v>
      </c>
      <c r="F823" t="s">
        <v>2377</v>
      </c>
      <c r="H823">
        <v>67.795175700000001</v>
      </c>
      <c r="I823">
        <v>-110.16073369999999</v>
      </c>
      <c r="J823" t="s">
        <v>46</v>
      </c>
      <c r="K823" t="s">
        <v>47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25">
      <c r="A824" t="s">
        <v>2378</v>
      </c>
      <c r="B824" t="s">
        <v>2379</v>
      </c>
      <c r="C824" s="1" t="str">
        <f t="shared" si="25"/>
        <v>21:0085</v>
      </c>
      <c r="D824" s="1" t="str">
        <f t="shared" si="26"/>
        <v>21:0023</v>
      </c>
      <c r="E824" t="s">
        <v>2380</v>
      </c>
      <c r="F824" t="s">
        <v>2381</v>
      </c>
      <c r="H824">
        <v>67.738556000000003</v>
      </c>
      <c r="I824">
        <v>-110.1575531</v>
      </c>
      <c r="J824" t="s">
        <v>46</v>
      </c>
      <c r="K824" t="s">
        <v>47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25">
      <c r="A825" t="s">
        <v>2382</v>
      </c>
      <c r="B825" t="s">
        <v>2383</v>
      </c>
      <c r="C825" s="1" t="str">
        <f t="shared" si="25"/>
        <v>21:0085</v>
      </c>
      <c r="D825" s="1" t="str">
        <f t="shared" si="26"/>
        <v>21:0023</v>
      </c>
      <c r="E825" t="s">
        <v>2384</v>
      </c>
      <c r="F825" t="s">
        <v>2385</v>
      </c>
      <c r="H825">
        <v>67.690229000000002</v>
      </c>
      <c r="I825">
        <v>-110.179822</v>
      </c>
      <c r="J825" t="s">
        <v>46</v>
      </c>
      <c r="K825" t="s">
        <v>47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25">
      <c r="A826" t="s">
        <v>2386</v>
      </c>
      <c r="B826" t="s">
        <v>2387</v>
      </c>
      <c r="C826" s="1" t="str">
        <f t="shared" si="25"/>
        <v>21:0085</v>
      </c>
      <c r="D826" s="1" t="str">
        <f t="shared" si="26"/>
        <v>21:0023</v>
      </c>
      <c r="E826" t="s">
        <v>2388</v>
      </c>
      <c r="F826" t="s">
        <v>2389</v>
      </c>
      <c r="H826">
        <v>67.642207099999993</v>
      </c>
      <c r="I826">
        <v>-110.1739537</v>
      </c>
      <c r="J826" t="s">
        <v>46</v>
      </c>
      <c r="K826" t="s">
        <v>47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25">
      <c r="A827" t="s">
        <v>2390</v>
      </c>
      <c r="B827" t="s">
        <v>2391</v>
      </c>
      <c r="C827" s="1" t="str">
        <f t="shared" si="25"/>
        <v>21:0085</v>
      </c>
      <c r="D827" s="1" t="str">
        <f t="shared" si="26"/>
        <v>21:0023</v>
      </c>
      <c r="E827" t="s">
        <v>2392</v>
      </c>
      <c r="F827" t="s">
        <v>2393</v>
      </c>
      <c r="H827">
        <v>67.589247200000003</v>
      </c>
      <c r="I827">
        <v>-110.16734169999999</v>
      </c>
      <c r="J827" t="s">
        <v>46</v>
      </c>
      <c r="K827" t="s">
        <v>47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25">
      <c r="A828" t="s">
        <v>2394</v>
      </c>
      <c r="B828" t="s">
        <v>2395</v>
      </c>
      <c r="C828" s="1" t="str">
        <f t="shared" si="25"/>
        <v>21:0085</v>
      </c>
      <c r="D828" s="1" t="str">
        <f t="shared" si="26"/>
        <v>21:0023</v>
      </c>
      <c r="E828" t="s">
        <v>2396</v>
      </c>
      <c r="F828" t="s">
        <v>2397</v>
      </c>
      <c r="H828">
        <v>67.590924799999996</v>
      </c>
      <c r="I828">
        <v>-110.3365343</v>
      </c>
      <c r="J828" t="s">
        <v>46</v>
      </c>
      <c r="K828" t="s">
        <v>47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25">
      <c r="A829" t="s">
        <v>2398</v>
      </c>
      <c r="B829" t="s">
        <v>2399</v>
      </c>
      <c r="C829" s="1" t="str">
        <f t="shared" si="25"/>
        <v>21:0085</v>
      </c>
      <c r="D829" s="1" t="str">
        <f t="shared" si="26"/>
        <v>21:0023</v>
      </c>
      <c r="E829" t="s">
        <v>2400</v>
      </c>
      <c r="F829" t="s">
        <v>2401</v>
      </c>
      <c r="H829">
        <v>67.908073299999998</v>
      </c>
      <c r="I829">
        <v>-110.3275081</v>
      </c>
      <c r="J829" t="s">
        <v>46</v>
      </c>
      <c r="K829" t="s">
        <v>47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25">
      <c r="A830" t="s">
        <v>2402</v>
      </c>
      <c r="B830" t="s">
        <v>2403</v>
      </c>
      <c r="C830" s="1" t="str">
        <f t="shared" si="25"/>
        <v>21:0085</v>
      </c>
      <c r="D830" s="1" t="str">
        <f t="shared" si="26"/>
        <v>21:0023</v>
      </c>
      <c r="E830" t="s">
        <v>2400</v>
      </c>
      <c r="F830" t="s">
        <v>2404</v>
      </c>
      <c r="H830">
        <v>67.908073299999998</v>
      </c>
      <c r="I830">
        <v>-110.3275081</v>
      </c>
      <c r="J830" t="s">
        <v>46</v>
      </c>
      <c r="K830" t="s">
        <v>47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25">
      <c r="A831" t="s">
        <v>2405</v>
      </c>
      <c r="B831" t="s">
        <v>2406</v>
      </c>
      <c r="C831" s="1" t="str">
        <f t="shared" si="25"/>
        <v>21:0085</v>
      </c>
      <c r="D831" s="1" t="str">
        <f t="shared" si="26"/>
        <v>21:0023</v>
      </c>
      <c r="E831" t="s">
        <v>2407</v>
      </c>
      <c r="F831" t="s">
        <v>2408</v>
      </c>
      <c r="H831">
        <v>67.853776100000005</v>
      </c>
      <c r="I831">
        <v>-110.3423791</v>
      </c>
      <c r="J831" t="s">
        <v>46</v>
      </c>
      <c r="K831" t="s">
        <v>47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25">
      <c r="A832" t="s">
        <v>2409</v>
      </c>
      <c r="B832" t="s">
        <v>2410</v>
      </c>
      <c r="C832" s="1" t="str">
        <f t="shared" ref="C832:C853" si="27">HYPERLINK("http://geochem.nrcan.gc.ca/cdogs/content/bdl/bdl210085_e.htm", "21:0085")</f>
        <v>21:0085</v>
      </c>
      <c r="D832" s="1" t="str">
        <f t="shared" ref="D832:D849" si="28">HYPERLINK("http://geochem.nrcan.gc.ca/cdogs/content/svy/svy210023_e.htm", "21:0023")</f>
        <v>21:0023</v>
      </c>
      <c r="E832" t="s">
        <v>2411</v>
      </c>
      <c r="F832" t="s">
        <v>2412</v>
      </c>
      <c r="H832">
        <v>67.787209099999998</v>
      </c>
      <c r="I832">
        <v>-110.2766927</v>
      </c>
      <c r="J832" t="s">
        <v>46</v>
      </c>
      <c r="K832" t="s">
        <v>47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25">
      <c r="A833" t="s">
        <v>2413</v>
      </c>
      <c r="B833" t="s">
        <v>2414</v>
      </c>
      <c r="C833" s="1" t="str">
        <f t="shared" si="27"/>
        <v>21:0085</v>
      </c>
      <c r="D833" s="1" t="str">
        <f t="shared" si="28"/>
        <v>21:0023</v>
      </c>
      <c r="E833" t="s">
        <v>2415</v>
      </c>
      <c r="F833" t="s">
        <v>2416</v>
      </c>
      <c r="H833">
        <v>67.749621599999998</v>
      </c>
      <c r="I833">
        <v>-110.3178461</v>
      </c>
      <c r="J833" t="s">
        <v>46</v>
      </c>
      <c r="K833" t="s">
        <v>47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25">
      <c r="A834" t="s">
        <v>2417</v>
      </c>
      <c r="B834" t="s">
        <v>2418</v>
      </c>
      <c r="C834" s="1" t="str">
        <f t="shared" si="27"/>
        <v>21:0085</v>
      </c>
      <c r="D834" s="1" t="str">
        <f t="shared" si="28"/>
        <v>21:0023</v>
      </c>
      <c r="E834" t="s">
        <v>2419</v>
      </c>
      <c r="F834" t="s">
        <v>2420</v>
      </c>
      <c r="H834">
        <v>67.695472899999999</v>
      </c>
      <c r="I834">
        <v>-110.3475172</v>
      </c>
      <c r="J834" t="s">
        <v>46</v>
      </c>
      <c r="K834" t="s">
        <v>47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25">
      <c r="A835" t="s">
        <v>2421</v>
      </c>
      <c r="B835" t="s">
        <v>2422</v>
      </c>
      <c r="C835" s="1" t="str">
        <f t="shared" si="27"/>
        <v>21:0085</v>
      </c>
      <c r="D835" s="1" t="str">
        <f t="shared" si="28"/>
        <v>21:0023</v>
      </c>
      <c r="E835" t="s">
        <v>2423</v>
      </c>
      <c r="F835" t="s">
        <v>2424</v>
      </c>
      <c r="H835">
        <v>67.653961100000004</v>
      </c>
      <c r="I835">
        <v>-110.3305191</v>
      </c>
      <c r="J835" t="s">
        <v>46</v>
      </c>
      <c r="K835" t="s">
        <v>47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25">
      <c r="A836" t="s">
        <v>2425</v>
      </c>
      <c r="B836" t="s">
        <v>2426</v>
      </c>
      <c r="C836" s="1" t="str">
        <f t="shared" si="27"/>
        <v>21:0085</v>
      </c>
      <c r="D836" s="1" t="str">
        <f t="shared" si="28"/>
        <v>21:0023</v>
      </c>
      <c r="E836" t="s">
        <v>2427</v>
      </c>
      <c r="F836" t="s">
        <v>2428</v>
      </c>
      <c r="H836">
        <v>67.591566400000005</v>
      </c>
      <c r="I836">
        <v>-110.4890747</v>
      </c>
      <c r="J836" t="s">
        <v>46</v>
      </c>
      <c r="K836" t="s">
        <v>47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25">
      <c r="A837" t="s">
        <v>2429</v>
      </c>
      <c r="B837" t="s">
        <v>2430</v>
      </c>
      <c r="C837" s="1" t="str">
        <f t="shared" si="27"/>
        <v>21:0085</v>
      </c>
      <c r="D837" s="1" t="str">
        <f t="shared" si="28"/>
        <v>21:0023</v>
      </c>
      <c r="E837" t="s">
        <v>2431</v>
      </c>
      <c r="F837" t="s">
        <v>2432</v>
      </c>
      <c r="H837">
        <v>67.587723199999999</v>
      </c>
      <c r="I837">
        <v>-110.626176</v>
      </c>
      <c r="J837" t="s">
        <v>46</v>
      </c>
      <c r="K837" t="s">
        <v>47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25">
      <c r="A838" t="s">
        <v>2433</v>
      </c>
      <c r="B838" t="s">
        <v>2434</v>
      </c>
      <c r="C838" s="1" t="str">
        <f t="shared" si="27"/>
        <v>21:0085</v>
      </c>
      <c r="D838" s="1" t="str">
        <f t="shared" si="28"/>
        <v>21:0023</v>
      </c>
      <c r="E838" t="s">
        <v>2435</v>
      </c>
      <c r="F838" t="s">
        <v>2436</v>
      </c>
      <c r="H838">
        <v>67.426275399999994</v>
      </c>
      <c r="I838">
        <v>-111.36967370000001</v>
      </c>
      <c r="J838" t="s">
        <v>46</v>
      </c>
      <c r="K838" t="s">
        <v>47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25">
      <c r="A839" t="s">
        <v>2437</v>
      </c>
      <c r="B839" t="s">
        <v>2438</v>
      </c>
      <c r="C839" s="1" t="str">
        <f t="shared" si="27"/>
        <v>21:0085</v>
      </c>
      <c r="D839" s="1" t="str">
        <f t="shared" si="28"/>
        <v>21:0023</v>
      </c>
      <c r="E839" t="s">
        <v>2439</v>
      </c>
      <c r="F839" t="s">
        <v>2440</v>
      </c>
      <c r="H839">
        <v>67.370769199999998</v>
      </c>
      <c r="I839">
        <v>-111.3613605</v>
      </c>
      <c r="J839" t="s">
        <v>46</v>
      </c>
      <c r="K839" t="s">
        <v>47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25">
      <c r="A840" t="s">
        <v>2441</v>
      </c>
      <c r="B840" t="s">
        <v>2442</v>
      </c>
      <c r="C840" s="1" t="str">
        <f t="shared" si="27"/>
        <v>21:0085</v>
      </c>
      <c r="D840" s="1" t="str">
        <f t="shared" si="28"/>
        <v>21:0023</v>
      </c>
      <c r="E840" t="s">
        <v>2443</v>
      </c>
      <c r="F840" t="s">
        <v>2444</v>
      </c>
      <c r="H840">
        <v>67.362955999999997</v>
      </c>
      <c r="I840">
        <v>-111.2152567</v>
      </c>
      <c r="J840" t="s">
        <v>46</v>
      </c>
      <c r="K840" t="s">
        <v>47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25">
      <c r="A841" t="s">
        <v>2445</v>
      </c>
      <c r="B841" t="s">
        <v>2446</v>
      </c>
      <c r="C841" s="1" t="str">
        <f t="shared" si="27"/>
        <v>21:0085</v>
      </c>
      <c r="D841" s="1" t="str">
        <f t="shared" si="28"/>
        <v>21:0023</v>
      </c>
      <c r="E841" t="s">
        <v>2447</v>
      </c>
      <c r="F841" t="s">
        <v>2448</v>
      </c>
      <c r="H841">
        <v>67.424868500000002</v>
      </c>
      <c r="I841">
        <v>-111.20017679999999</v>
      </c>
      <c r="J841" t="s">
        <v>46</v>
      </c>
      <c r="K841" t="s">
        <v>47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25">
      <c r="A842" t="s">
        <v>2449</v>
      </c>
      <c r="B842" t="s">
        <v>2450</v>
      </c>
      <c r="C842" s="1" t="str">
        <f t="shared" si="27"/>
        <v>21:0085</v>
      </c>
      <c r="D842" s="1" t="str">
        <f t="shared" si="28"/>
        <v>21:0023</v>
      </c>
      <c r="E842" t="s">
        <v>2451</v>
      </c>
      <c r="F842" t="s">
        <v>2452</v>
      </c>
      <c r="H842">
        <v>67.423086699999999</v>
      </c>
      <c r="I842">
        <v>-111.081113</v>
      </c>
      <c r="J842" t="s">
        <v>46</v>
      </c>
      <c r="K842" t="s">
        <v>47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25">
      <c r="A843" t="s">
        <v>2453</v>
      </c>
      <c r="B843" t="s">
        <v>2454</v>
      </c>
      <c r="C843" s="1" t="str">
        <f t="shared" si="27"/>
        <v>21:0085</v>
      </c>
      <c r="D843" s="1" t="str">
        <f t="shared" si="28"/>
        <v>21:0023</v>
      </c>
      <c r="E843" t="s">
        <v>2455</v>
      </c>
      <c r="F843" t="s">
        <v>2456</v>
      </c>
      <c r="H843">
        <v>67.366487199999995</v>
      </c>
      <c r="I843">
        <v>-111.0781264</v>
      </c>
      <c r="J843" t="s">
        <v>46</v>
      </c>
      <c r="K843" t="s">
        <v>47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25">
      <c r="A844" t="s">
        <v>2457</v>
      </c>
      <c r="B844" t="s">
        <v>2458</v>
      </c>
      <c r="C844" s="1" t="str">
        <f t="shared" si="27"/>
        <v>21:0085</v>
      </c>
      <c r="D844" s="1" t="str">
        <f t="shared" si="28"/>
        <v>21:0023</v>
      </c>
      <c r="E844" t="s">
        <v>2455</v>
      </c>
      <c r="F844" t="s">
        <v>2459</v>
      </c>
      <c r="H844">
        <v>67.366487199999995</v>
      </c>
      <c r="I844">
        <v>-111.0781264</v>
      </c>
      <c r="J844" t="s">
        <v>46</v>
      </c>
      <c r="K844" t="s">
        <v>47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25">
      <c r="A845" t="s">
        <v>2460</v>
      </c>
      <c r="B845" t="s">
        <v>2461</v>
      </c>
      <c r="C845" s="1" t="str">
        <f t="shared" si="27"/>
        <v>21:0085</v>
      </c>
      <c r="D845" s="1" t="str">
        <f t="shared" si="28"/>
        <v>21:0023</v>
      </c>
      <c r="E845" t="s">
        <v>2462</v>
      </c>
      <c r="F845" t="s">
        <v>2463</v>
      </c>
      <c r="H845">
        <v>67.367288799999997</v>
      </c>
      <c r="I845">
        <v>-110.9134865</v>
      </c>
      <c r="J845" t="s">
        <v>46</v>
      </c>
      <c r="K845" t="s">
        <v>47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25">
      <c r="A846" t="s">
        <v>2464</v>
      </c>
      <c r="B846" t="s">
        <v>2465</v>
      </c>
      <c r="C846" s="1" t="str">
        <f t="shared" si="27"/>
        <v>21:0085</v>
      </c>
      <c r="D846" s="1" t="str">
        <f t="shared" si="28"/>
        <v>21:0023</v>
      </c>
      <c r="E846" t="s">
        <v>2466</v>
      </c>
      <c r="F846" t="s">
        <v>2467</v>
      </c>
      <c r="H846">
        <v>67.421105800000007</v>
      </c>
      <c r="I846">
        <v>-110.9072216</v>
      </c>
      <c r="J846" t="s">
        <v>46</v>
      </c>
      <c r="K846" t="s">
        <v>47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25">
      <c r="A847" t="s">
        <v>2468</v>
      </c>
      <c r="B847" t="s">
        <v>2469</v>
      </c>
      <c r="C847" s="1" t="str">
        <f t="shared" si="27"/>
        <v>21:0085</v>
      </c>
      <c r="D847" s="1" t="str">
        <f t="shared" si="28"/>
        <v>21:0023</v>
      </c>
      <c r="E847" t="s">
        <v>2470</v>
      </c>
      <c r="F847" t="s">
        <v>2471</v>
      </c>
      <c r="H847">
        <v>67.389010299999995</v>
      </c>
      <c r="I847">
        <v>-110.3840957</v>
      </c>
      <c r="J847" t="s">
        <v>46</v>
      </c>
      <c r="K847" t="s">
        <v>47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25">
      <c r="A848" t="s">
        <v>2472</v>
      </c>
      <c r="B848" t="s">
        <v>2473</v>
      </c>
      <c r="C848" s="1" t="str">
        <f t="shared" si="27"/>
        <v>21:0085</v>
      </c>
      <c r="D848" s="1" t="str">
        <f t="shared" si="28"/>
        <v>21:0023</v>
      </c>
      <c r="E848" t="s">
        <v>2474</v>
      </c>
      <c r="F848" t="s">
        <v>2475</v>
      </c>
      <c r="H848">
        <v>67.382208500000004</v>
      </c>
      <c r="I848">
        <v>-110.3882322</v>
      </c>
      <c r="J848" t="s">
        <v>46</v>
      </c>
      <c r="K848" t="s">
        <v>47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25">
      <c r="A849" t="s">
        <v>2476</v>
      </c>
      <c r="B849" t="s">
        <v>2477</v>
      </c>
      <c r="C849" s="1" t="str">
        <f t="shared" si="27"/>
        <v>21:0085</v>
      </c>
      <c r="D849" s="1" t="str">
        <f t="shared" si="28"/>
        <v>21:0023</v>
      </c>
      <c r="E849" t="s">
        <v>2478</v>
      </c>
      <c r="F849" t="s">
        <v>2479</v>
      </c>
      <c r="H849">
        <v>67.379449100000002</v>
      </c>
      <c r="I849">
        <v>-110.39389439999999</v>
      </c>
      <c r="J849" t="s">
        <v>46</v>
      </c>
      <c r="K849" t="s">
        <v>47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25">
      <c r="A850" t="s">
        <v>2480</v>
      </c>
      <c r="B850" t="s">
        <v>2481</v>
      </c>
      <c r="C850" s="1" t="str">
        <f t="shared" si="27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2482</v>
      </c>
      <c r="K850" t="s">
        <v>2483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25">
      <c r="A851" t="s">
        <v>2484</v>
      </c>
      <c r="B851" t="s">
        <v>2485</v>
      </c>
      <c r="C851" s="1" t="str">
        <f t="shared" si="27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2482</v>
      </c>
      <c r="K851" t="s">
        <v>2483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25">
      <c r="A852" t="s">
        <v>2486</v>
      </c>
      <c r="B852" t="s">
        <v>2487</v>
      </c>
      <c r="C852" s="1" t="str">
        <f t="shared" si="27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2482</v>
      </c>
      <c r="K852" t="s">
        <v>2483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25">
      <c r="A853" t="s">
        <v>2488</v>
      </c>
      <c r="B853" t="s">
        <v>2489</v>
      </c>
      <c r="C853" s="1" t="str">
        <f t="shared" si="27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2482</v>
      </c>
      <c r="K853" t="s">
        <v>2483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25">
      <c r="A854" t="s">
        <v>2490</v>
      </c>
      <c r="B854" t="s">
        <v>2491</v>
      </c>
      <c r="C854" s="1" t="str">
        <f t="shared" ref="C854:C917" si="29">HYPERLINK("http://geochem.nrcan.gc.ca/cdogs/content/bdl/bdl210087_e.htm", "21:0087")</f>
        <v>21:0087</v>
      </c>
      <c r="D854" s="1" t="str">
        <f t="shared" ref="D854:D917" si="30">HYPERLINK("http://geochem.nrcan.gc.ca/cdogs/content/svy/svy210001_e.htm", "21:0001")</f>
        <v>21:0001</v>
      </c>
      <c r="E854" t="s">
        <v>2492</v>
      </c>
      <c r="F854" t="s">
        <v>2493</v>
      </c>
      <c r="H854">
        <v>64.788417300000006</v>
      </c>
      <c r="I854">
        <v>-109.9901672</v>
      </c>
      <c r="J854" t="s">
        <v>46</v>
      </c>
      <c r="K854" t="s">
        <v>47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25">
      <c r="A855" t="s">
        <v>2494</v>
      </c>
      <c r="B855" t="s">
        <v>2495</v>
      </c>
      <c r="C855" s="1" t="str">
        <f t="shared" si="29"/>
        <v>21:0087</v>
      </c>
      <c r="D855" s="1" t="str">
        <f t="shared" si="30"/>
        <v>21:0001</v>
      </c>
      <c r="E855" t="s">
        <v>2496</v>
      </c>
      <c r="F855" t="s">
        <v>2497</v>
      </c>
      <c r="H855">
        <v>64.777536100000006</v>
      </c>
      <c r="I855">
        <v>-109.7221184</v>
      </c>
      <c r="J855" t="s">
        <v>46</v>
      </c>
      <c r="K855" t="s">
        <v>47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25">
      <c r="A856" t="s">
        <v>2498</v>
      </c>
      <c r="B856" t="s">
        <v>2499</v>
      </c>
      <c r="C856" s="1" t="str">
        <f t="shared" si="29"/>
        <v>21:0087</v>
      </c>
      <c r="D856" s="1" t="str">
        <f t="shared" si="30"/>
        <v>21:0001</v>
      </c>
      <c r="E856" t="s">
        <v>2500</v>
      </c>
      <c r="F856" t="s">
        <v>2501</v>
      </c>
      <c r="H856">
        <v>64.814817300000001</v>
      </c>
      <c r="I856">
        <v>-109.7087464</v>
      </c>
      <c r="J856" t="s">
        <v>46</v>
      </c>
      <c r="K856" t="s">
        <v>47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25">
      <c r="A857" t="s">
        <v>2502</v>
      </c>
      <c r="B857" t="s">
        <v>2503</v>
      </c>
      <c r="C857" s="1" t="str">
        <f t="shared" si="29"/>
        <v>21:0087</v>
      </c>
      <c r="D857" s="1" t="str">
        <f t="shared" si="30"/>
        <v>21:0001</v>
      </c>
      <c r="E857" t="s">
        <v>2504</v>
      </c>
      <c r="F857" t="s">
        <v>2505</v>
      </c>
      <c r="H857">
        <v>64.9740793</v>
      </c>
      <c r="I857">
        <v>-109.82585520000001</v>
      </c>
      <c r="J857" t="s">
        <v>46</v>
      </c>
      <c r="K857" t="s">
        <v>47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25">
      <c r="A858" t="s">
        <v>2506</v>
      </c>
      <c r="B858" t="s">
        <v>2507</v>
      </c>
      <c r="C858" s="1" t="str">
        <f t="shared" si="29"/>
        <v>21:0087</v>
      </c>
      <c r="D858" s="1" t="str">
        <f t="shared" si="30"/>
        <v>21:0001</v>
      </c>
      <c r="E858" t="s">
        <v>2508</v>
      </c>
      <c r="F858" t="s">
        <v>2509</v>
      </c>
      <c r="H858">
        <v>64.958080800000005</v>
      </c>
      <c r="I858">
        <v>-109.5837672</v>
      </c>
      <c r="J858" t="s">
        <v>46</v>
      </c>
      <c r="K858" t="s">
        <v>47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25">
      <c r="A859" t="s">
        <v>2510</v>
      </c>
      <c r="B859" t="s">
        <v>2511</v>
      </c>
      <c r="C859" s="1" t="str">
        <f t="shared" si="29"/>
        <v>21:0087</v>
      </c>
      <c r="D859" s="1" t="str">
        <f t="shared" si="30"/>
        <v>21:0001</v>
      </c>
      <c r="E859" t="s">
        <v>2512</v>
      </c>
      <c r="F859" t="s">
        <v>2513</v>
      </c>
      <c r="H859">
        <v>64.924414499999997</v>
      </c>
      <c r="I859">
        <v>-109.56477409999999</v>
      </c>
      <c r="J859" t="s">
        <v>46</v>
      </c>
      <c r="K859" t="s">
        <v>47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25">
      <c r="A860" t="s">
        <v>2514</v>
      </c>
      <c r="B860" t="s">
        <v>2515</v>
      </c>
      <c r="C860" s="1" t="str">
        <f t="shared" si="29"/>
        <v>21:0087</v>
      </c>
      <c r="D860" s="1" t="str">
        <f t="shared" si="30"/>
        <v>21:0001</v>
      </c>
      <c r="E860" t="s">
        <v>2512</v>
      </c>
      <c r="F860" t="s">
        <v>2516</v>
      </c>
      <c r="H860">
        <v>64.924414499999997</v>
      </c>
      <c r="I860">
        <v>-109.56477409999999</v>
      </c>
      <c r="J860" t="s">
        <v>46</v>
      </c>
      <c r="K860" t="s">
        <v>47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25">
      <c r="A861" t="s">
        <v>2517</v>
      </c>
      <c r="B861" t="s">
        <v>2518</v>
      </c>
      <c r="C861" s="1" t="str">
        <f t="shared" si="29"/>
        <v>21:0087</v>
      </c>
      <c r="D861" s="1" t="str">
        <f t="shared" si="30"/>
        <v>21:0001</v>
      </c>
      <c r="E861" t="s">
        <v>2519</v>
      </c>
      <c r="F861" t="s">
        <v>2520</v>
      </c>
      <c r="H861">
        <v>64.536432500000004</v>
      </c>
      <c r="I861">
        <v>-109.90399119999999</v>
      </c>
      <c r="J861" t="s">
        <v>46</v>
      </c>
      <c r="K861" t="s">
        <v>47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25">
      <c r="A862" t="s">
        <v>2521</v>
      </c>
      <c r="B862" t="s">
        <v>2522</v>
      </c>
      <c r="C862" s="1" t="str">
        <f t="shared" si="29"/>
        <v>21:0087</v>
      </c>
      <c r="D862" s="1" t="str">
        <f t="shared" si="30"/>
        <v>21:0001</v>
      </c>
      <c r="E862" t="s">
        <v>2523</v>
      </c>
      <c r="F862" t="s">
        <v>2524</v>
      </c>
      <c r="H862">
        <v>64.616802500000006</v>
      </c>
      <c r="I862">
        <v>-109.9351297</v>
      </c>
      <c r="J862" t="s">
        <v>46</v>
      </c>
      <c r="K862" t="s">
        <v>47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25">
      <c r="A863" t="s">
        <v>2525</v>
      </c>
      <c r="B863" t="s">
        <v>2526</v>
      </c>
      <c r="C863" s="1" t="str">
        <f t="shared" si="29"/>
        <v>21:0087</v>
      </c>
      <c r="D863" s="1" t="str">
        <f t="shared" si="30"/>
        <v>21:0001</v>
      </c>
      <c r="E863" t="s">
        <v>2527</v>
      </c>
      <c r="F863" t="s">
        <v>2528</v>
      </c>
      <c r="H863">
        <v>64.682369800000004</v>
      </c>
      <c r="I863">
        <v>-109.6924575</v>
      </c>
      <c r="J863" t="s">
        <v>46</v>
      </c>
      <c r="K863" t="s">
        <v>47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25">
      <c r="A864" t="s">
        <v>2529</v>
      </c>
      <c r="B864" t="s">
        <v>2530</v>
      </c>
      <c r="C864" s="1" t="str">
        <f t="shared" si="29"/>
        <v>21:0087</v>
      </c>
      <c r="D864" s="1" t="str">
        <f t="shared" si="30"/>
        <v>21:0001</v>
      </c>
      <c r="E864" t="s">
        <v>2531</v>
      </c>
      <c r="F864" t="s">
        <v>2532</v>
      </c>
      <c r="H864">
        <v>64.707932200000002</v>
      </c>
      <c r="I864">
        <v>-109.5779489</v>
      </c>
      <c r="J864" t="s">
        <v>46</v>
      </c>
      <c r="K864" t="s">
        <v>47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25">
      <c r="A865" t="s">
        <v>2533</v>
      </c>
      <c r="B865" t="s">
        <v>2534</v>
      </c>
      <c r="C865" s="1" t="str">
        <f t="shared" si="29"/>
        <v>21:0087</v>
      </c>
      <c r="D865" s="1" t="str">
        <f t="shared" si="30"/>
        <v>21:0001</v>
      </c>
      <c r="E865" t="s">
        <v>2535</v>
      </c>
      <c r="F865" t="s">
        <v>2536</v>
      </c>
      <c r="H865">
        <v>64.583504199999993</v>
      </c>
      <c r="I865">
        <v>-109.69870659999999</v>
      </c>
      <c r="J865" t="s">
        <v>46</v>
      </c>
      <c r="K865" t="s">
        <v>47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25">
      <c r="A866" t="s">
        <v>2537</v>
      </c>
      <c r="B866" t="s">
        <v>2538</v>
      </c>
      <c r="C866" s="1" t="str">
        <f t="shared" si="29"/>
        <v>21:0087</v>
      </c>
      <c r="D866" s="1" t="str">
        <f t="shared" si="30"/>
        <v>21:0001</v>
      </c>
      <c r="E866" t="s">
        <v>2539</v>
      </c>
      <c r="F866" t="s">
        <v>2540</v>
      </c>
      <c r="H866">
        <v>64.521170600000005</v>
      </c>
      <c r="I866">
        <v>-109.6072831</v>
      </c>
      <c r="J866" t="s">
        <v>46</v>
      </c>
      <c r="K866" t="s">
        <v>47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25">
      <c r="A867" t="s">
        <v>2541</v>
      </c>
      <c r="B867" t="s">
        <v>2542</v>
      </c>
      <c r="C867" s="1" t="str">
        <f t="shared" si="29"/>
        <v>21:0087</v>
      </c>
      <c r="D867" s="1" t="str">
        <f t="shared" si="30"/>
        <v>21:0001</v>
      </c>
      <c r="E867" t="s">
        <v>2543</v>
      </c>
      <c r="F867" t="s">
        <v>2544</v>
      </c>
      <c r="H867">
        <v>64.429107799999997</v>
      </c>
      <c r="I867">
        <v>-109.5852706</v>
      </c>
      <c r="J867" t="s">
        <v>46</v>
      </c>
      <c r="K867" t="s">
        <v>47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25">
      <c r="A868" t="s">
        <v>2545</v>
      </c>
      <c r="B868" t="s">
        <v>2546</v>
      </c>
      <c r="C868" s="1" t="str">
        <f t="shared" si="29"/>
        <v>21:0087</v>
      </c>
      <c r="D868" s="1" t="str">
        <f t="shared" si="30"/>
        <v>21:0001</v>
      </c>
      <c r="E868" t="s">
        <v>2547</v>
      </c>
      <c r="F868" t="s">
        <v>2548</v>
      </c>
      <c r="H868">
        <v>64.361428799999999</v>
      </c>
      <c r="I868">
        <v>-109.5184574</v>
      </c>
      <c r="J868" t="s">
        <v>46</v>
      </c>
      <c r="K868" t="s">
        <v>47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25">
      <c r="A869" t="s">
        <v>2549</v>
      </c>
      <c r="B869" t="s">
        <v>2550</v>
      </c>
      <c r="C869" s="1" t="str">
        <f t="shared" si="29"/>
        <v>21:0087</v>
      </c>
      <c r="D869" s="1" t="str">
        <f t="shared" si="30"/>
        <v>21:0001</v>
      </c>
      <c r="E869" t="s">
        <v>2551</v>
      </c>
      <c r="F869" t="s">
        <v>2552</v>
      </c>
      <c r="H869">
        <v>64.263522600000002</v>
      </c>
      <c r="I869">
        <v>-109.48510159999999</v>
      </c>
      <c r="J869" t="s">
        <v>46</v>
      </c>
      <c r="K869" t="s">
        <v>47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25">
      <c r="A870" t="s">
        <v>2553</v>
      </c>
      <c r="B870" t="s">
        <v>2554</v>
      </c>
      <c r="C870" s="1" t="str">
        <f t="shared" si="29"/>
        <v>21:0087</v>
      </c>
      <c r="D870" s="1" t="str">
        <f t="shared" si="30"/>
        <v>21:0001</v>
      </c>
      <c r="E870" t="s">
        <v>2555</v>
      </c>
      <c r="F870" t="s">
        <v>2556</v>
      </c>
      <c r="H870">
        <v>64.202916000000002</v>
      </c>
      <c r="I870">
        <v>-109.8588669</v>
      </c>
      <c r="J870" t="s">
        <v>46</v>
      </c>
      <c r="K870" t="s">
        <v>47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25">
      <c r="A871" t="s">
        <v>2557</v>
      </c>
      <c r="B871" t="s">
        <v>2558</v>
      </c>
      <c r="C871" s="1" t="str">
        <f t="shared" si="29"/>
        <v>21:0087</v>
      </c>
      <c r="D871" s="1" t="str">
        <f t="shared" si="30"/>
        <v>21:0001</v>
      </c>
      <c r="E871" t="s">
        <v>2559</v>
      </c>
      <c r="F871" t="s">
        <v>2560</v>
      </c>
      <c r="H871">
        <v>64.391314199999997</v>
      </c>
      <c r="I871">
        <v>-109.7378626</v>
      </c>
      <c r="J871" t="s">
        <v>46</v>
      </c>
      <c r="K871" t="s">
        <v>47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25">
      <c r="A872" t="s">
        <v>2561</v>
      </c>
      <c r="B872" t="s">
        <v>2562</v>
      </c>
      <c r="C872" s="1" t="str">
        <f t="shared" si="29"/>
        <v>21:0087</v>
      </c>
      <c r="D872" s="1" t="str">
        <f t="shared" si="30"/>
        <v>21:0001</v>
      </c>
      <c r="E872" t="s">
        <v>2563</v>
      </c>
      <c r="F872" t="s">
        <v>2564</v>
      </c>
      <c r="H872">
        <v>64.326726800000003</v>
      </c>
      <c r="I872">
        <v>-109.8891852</v>
      </c>
      <c r="J872" t="s">
        <v>46</v>
      </c>
      <c r="K872" t="s">
        <v>47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25">
      <c r="A873" t="s">
        <v>2565</v>
      </c>
      <c r="B873" t="s">
        <v>2566</v>
      </c>
      <c r="C873" s="1" t="str">
        <f t="shared" si="29"/>
        <v>21:0087</v>
      </c>
      <c r="D873" s="1" t="str">
        <f t="shared" si="30"/>
        <v>21:0001</v>
      </c>
      <c r="E873" t="s">
        <v>2567</v>
      </c>
      <c r="F873" t="s">
        <v>2568</v>
      </c>
      <c r="H873">
        <v>64.143014199999996</v>
      </c>
      <c r="I873">
        <v>-109.9114543</v>
      </c>
      <c r="J873" t="s">
        <v>46</v>
      </c>
      <c r="K873" t="s">
        <v>47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25">
      <c r="A874" t="s">
        <v>2569</v>
      </c>
      <c r="B874" t="s">
        <v>2570</v>
      </c>
      <c r="C874" s="1" t="str">
        <f t="shared" si="29"/>
        <v>21:0087</v>
      </c>
      <c r="D874" s="1" t="str">
        <f t="shared" si="30"/>
        <v>21:0001</v>
      </c>
      <c r="E874" t="s">
        <v>2571</v>
      </c>
      <c r="F874" t="s">
        <v>2572</v>
      </c>
      <c r="H874">
        <v>64.005327800000003</v>
      </c>
      <c r="I874">
        <v>-109.7320364</v>
      </c>
      <c r="J874" t="s">
        <v>46</v>
      </c>
      <c r="K874" t="s">
        <v>47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25">
      <c r="A875" t="s">
        <v>2573</v>
      </c>
      <c r="B875" t="s">
        <v>2574</v>
      </c>
      <c r="C875" s="1" t="str">
        <f t="shared" si="29"/>
        <v>21:0087</v>
      </c>
      <c r="D875" s="1" t="str">
        <f t="shared" si="30"/>
        <v>21:0001</v>
      </c>
      <c r="E875" t="s">
        <v>2575</v>
      </c>
      <c r="F875" t="s">
        <v>2576</v>
      </c>
      <c r="H875">
        <v>64.106233500000002</v>
      </c>
      <c r="I875">
        <v>-109.75654919999999</v>
      </c>
      <c r="J875" t="s">
        <v>46</v>
      </c>
      <c r="K875" t="s">
        <v>47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25">
      <c r="A876" t="s">
        <v>2577</v>
      </c>
      <c r="B876" t="s">
        <v>2578</v>
      </c>
      <c r="C876" s="1" t="str">
        <f t="shared" si="29"/>
        <v>21:0087</v>
      </c>
      <c r="D876" s="1" t="str">
        <f t="shared" si="30"/>
        <v>21:0001</v>
      </c>
      <c r="E876" t="s">
        <v>2579</v>
      </c>
      <c r="F876" t="s">
        <v>2580</v>
      </c>
      <c r="H876">
        <v>64.150997399999994</v>
      </c>
      <c r="I876">
        <v>-109.5125393</v>
      </c>
      <c r="J876" t="s">
        <v>46</v>
      </c>
      <c r="K876" t="s">
        <v>47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25">
      <c r="A877" t="s">
        <v>2581</v>
      </c>
      <c r="B877" t="s">
        <v>2582</v>
      </c>
      <c r="C877" s="1" t="str">
        <f t="shared" si="29"/>
        <v>21:0087</v>
      </c>
      <c r="D877" s="1" t="str">
        <f t="shared" si="30"/>
        <v>21:0001</v>
      </c>
      <c r="E877" t="s">
        <v>2583</v>
      </c>
      <c r="F877" t="s">
        <v>2584</v>
      </c>
      <c r="H877">
        <v>64.228256299999998</v>
      </c>
      <c r="I877">
        <v>-109.42559</v>
      </c>
      <c r="J877" t="s">
        <v>46</v>
      </c>
      <c r="K877" t="s">
        <v>47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25">
      <c r="A878" t="s">
        <v>2585</v>
      </c>
      <c r="B878" t="s">
        <v>2586</v>
      </c>
      <c r="C878" s="1" t="str">
        <f t="shared" si="29"/>
        <v>21:0087</v>
      </c>
      <c r="D878" s="1" t="str">
        <f t="shared" si="30"/>
        <v>21:0001</v>
      </c>
      <c r="E878" t="s">
        <v>2587</v>
      </c>
      <c r="F878" t="s">
        <v>2588</v>
      </c>
      <c r="H878">
        <v>64.983181099999996</v>
      </c>
      <c r="I878">
        <v>-109.4285884</v>
      </c>
      <c r="J878" t="s">
        <v>46</v>
      </c>
      <c r="K878" t="s">
        <v>47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25">
      <c r="A879" t="s">
        <v>2589</v>
      </c>
      <c r="B879" t="s">
        <v>2590</v>
      </c>
      <c r="C879" s="1" t="str">
        <f t="shared" si="29"/>
        <v>21:0087</v>
      </c>
      <c r="D879" s="1" t="str">
        <f t="shared" si="30"/>
        <v>21:0001</v>
      </c>
      <c r="E879" t="s">
        <v>2591</v>
      </c>
      <c r="F879" t="s">
        <v>2592</v>
      </c>
      <c r="H879">
        <v>64.971697000000006</v>
      </c>
      <c r="I879">
        <v>-109.03444709999999</v>
      </c>
      <c r="J879" t="s">
        <v>46</v>
      </c>
      <c r="K879" t="s">
        <v>47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25">
      <c r="A880" t="s">
        <v>2593</v>
      </c>
      <c r="B880" t="s">
        <v>2594</v>
      </c>
      <c r="C880" s="1" t="str">
        <f t="shared" si="29"/>
        <v>21:0087</v>
      </c>
      <c r="D880" s="1" t="str">
        <f t="shared" si="30"/>
        <v>21:0001</v>
      </c>
      <c r="E880" t="s">
        <v>2591</v>
      </c>
      <c r="F880" t="s">
        <v>2595</v>
      </c>
      <c r="H880">
        <v>64.971697000000006</v>
      </c>
      <c r="I880">
        <v>-109.03444709999999</v>
      </c>
      <c r="J880" t="s">
        <v>46</v>
      </c>
      <c r="K880" t="s">
        <v>47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25">
      <c r="A881" t="s">
        <v>2596</v>
      </c>
      <c r="B881" t="s">
        <v>2597</v>
      </c>
      <c r="C881" s="1" t="str">
        <f t="shared" si="29"/>
        <v>21:0087</v>
      </c>
      <c r="D881" s="1" t="str">
        <f t="shared" si="30"/>
        <v>21:0001</v>
      </c>
      <c r="E881" t="s">
        <v>2598</v>
      </c>
      <c r="F881" t="s">
        <v>2599</v>
      </c>
      <c r="H881">
        <v>64.161269599999997</v>
      </c>
      <c r="I881">
        <v>-108.56334680000001</v>
      </c>
      <c r="J881" t="s">
        <v>46</v>
      </c>
      <c r="K881" t="s">
        <v>47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25">
      <c r="A882" t="s">
        <v>2600</v>
      </c>
      <c r="B882" t="s">
        <v>2601</v>
      </c>
      <c r="C882" s="1" t="str">
        <f t="shared" si="29"/>
        <v>21:0087</v>
      </c>
      <c r="D882" s="1" t="str">
        <f t="shared" si="30"/>
        <v>21:0001</v>
      </c>
      <c r="E882" t="s">
        <v>2602</v>
      </c>
      <c r="F882" t="s">
        <v>2603</v>
      </c>
      <c r="H882">
        <v>64.132269300000004</v>
      </c>
      <c r="I882">
        <v>-108.4073927</v>
      </c>
      <c r="J882" t="s">
        <v>46</v>
      </c>
      <c r="K882" t="s">
        <v>47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25">
      <c r="A883" t="s">
        <v>2604</v>
      </c>
      <c r="B883" t="s">
        <v>2605</v>
      </c>
      <c r="C883" s="1" t="str">
        <f t="shared" si="29"/>
        <v>21:0087</v>
      </c>
      <c r="D883" s="1" t="str">
        <f t="shared" si="30"/>
        <v>21:0001</v>
      </c>
      <c r="E883" t="s">
        <v>2606</v>
      </c>
      <c r="F883" t="s">
        <v>2607</v>
      </c>
      <c r="H883">
        <v>64.121380000000002</v>
      </c>
      <c r="I883">
        <v>-108.1652168</v>
      </c>
      <c r="J883" t="s">
        <v>46</v>
      </c>
      <c r="K883" t="s">
        <v>47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25">
      <c r="A884" t="s">
        <v>2608</v>
      </c>
      <c r="B884" t="s">
        <v>2609</v>
      </c>
      <c r="C884" s="1" t="str">
        <f t="shared" si="29"/>
        <v>21:0087</v>
      </c>
      <c r="D884" s="1" t="str">
        <f t="shared" si="30"/>
        <v>21:0001</v>
      </c>
      <c r="E884" t="s">
        <v>2610</v>
      </c>
      <c r="F884" t="s">
        <v>2611</v>
      </c>
      <c r="H884">
        <v>64.216135600000001</v>
      </c>
      <c r="I884">
        <v>-108.14591179999999</v>
      </c>
      <c r="J884" t="s">
        <v>46</v>
      </c>
      <c r="K884" t="s">
        <v>47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25">
      <c r="A885" t="s">
        <v>2612</v>
      </c>
      <c r="B885" t="s">
        <v>2613</v>
      </c>
      <c r="C885" s="1" t="str">
        <f t="shared" si="29"/>
        <v>21:0087</v>
      </c>
      <c r="D885" s="1" t="str">
        <f t="shared" si="30"/>
        <v>21:0001</v>
      </c>
      <c r="E885" t="s">
        <v>2614</v>
      </c>
      <c r="F885" t="s">
        <v>2615</v>
      </c>
      <c r="H885">
        <v>64.291301200000007</v>
      </c>
      <c r="I885">
        <v>-108.05202079999999</v>
      </c>
      <c r="J885" t="s">
        <v>46</v>
      </c>
      <c r="K885" t="s">
        <v>47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25">
      <c r="A886" t="s">
        <v>2616</v>
      </c>
      <c r="B886" t="s">
        <v>2617</v>
      </c>
      <c r="C886" s="1" t="str">
        <f t="shared" si="29"/>
        <v>21:0087</v>
      </c>
      <c r="D886" s="1" t="str">
        <f t="shared" si="30"/>
        <v>21:0001</v>
      </c>
      <c r="E886" t="s">
        <v>2618</v>
      </c>
      <c r="F886" t="s">
        <v>2619</v>
      </c>
      <c r="H886">
        <v>64.356345500000003</v>
      </c>
      <c r="I886">
        <v>-108.3211731</v>
      </c>
      <c r="J886" t="s">
        <v>46</v>
      </c>
      <c r="K886" t="s">
        <v>47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25">
      <c r="A887" t="s">
        <v>2620</v>
      </c>
      <c r="B887" t="s">
        <v>2621</v>
      </c>
      <c r="C887" s="1" t="str">
        <f t="shared" si="29"/>
        <v>21:0087</v>
      </c>
      <c r="D887" s="1" t="str">
        <f t="shared" si="30"/>
        <v>21:0001</v>
      </c>
      <c r="E887" t="s">
        <v>2622</v>
      </c>
      <c r="F887" t="s">
        <v>2623</v>
      </c>
      <c r="H887">
        <v>64.371800800000003</v>
      </c>
      <c r="I887">
        <v>-108.3884243</v>
      </c>
      <c r="J887" t="s">
        <v>46</v>
      </c>
      <c r="K887" t="s">
        <v>47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25">
      <c r="A888" t="s">
        <v>2624</v>
      </c>
      <c r="B888" t="s">
        <v>2625</v>
      </c>
      <c r="C888" s="1" t="str">
        <f t="shared" si="29"/>
        <v>21:0087</v>
      </c>
      <c r="D888" s="1" t="str">
        <f t="shared" si="30"/>
        <v>21:0001</v>
      </c>
      <c r="E888" t="s">
        <v>2626</v>
      </c>
      <c r="F888" t="s">
        <v>2627</v>
      </c>
      <c r="H888">
        <v>64.897085399999995</v>
      </c>
      <c r="I888">
        <v>-109.1036028</v>
      </c>
      <c r="J888" t="s">
        <v>46</v>
      </c>
      <c r="K888" t="s">
        <v>47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25">
      <c r="A889" t="s">
        <v>2628</v>
      </c>
      <c r="B889" t="s">
        <v>2629</v>
      </c>
      <c r="C889" s="1" t="str">
        <f t="shared" si="29"/>
        <v>21:0087</v>
      </c>
      <c r="D889" s="1" t="str">
        <f t="shared" si="30"/>
        <v>21:0001</v>
      </c>
      <c r="E889" t="s">
        <v>2630</v>
      </c>
      <c r="F889" t="s">
        <v>2631</v>
      </c>
      <c r="H889">
        <v>64.743266399999996</v>
      </c>
      <c r="I889">
        <v>-109.5328141</v>
      </c>
      <c r="J889" t="s">
        <v>46</v>
      </c>
      <c r="K889" t="s">
        <v>47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25">
      <c r="A890" t="s">
        <v>2632</v>
      </c>
      <c r="B890" t="s">
        <v>2633</v>
      </c>
      <c r="C890" s="1" t="str">
        <f t="shared" si="29"/>
        <v>21:0087</v>
      </c>
      <c r="D890" s="1" t="str">
        <f t="shared" si="30"/>
        <v>21:0001</v>
      </c>
      <c r="E890" t="s">
        <v>2634</v>
      </c>
      <c r="F890" t="s">
        <v>2635</v>
      </c>
      <c r="H890">
        <v>64.715078800000001</v>
      </c>
      <c r="I890">
        <v>-109.3882057</v>
      </c>
      <c r="J890" t="s">
        <v>46</v>
      </c>
      <c r="K890" t="s">
        <v>47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25">
      <c r="A891" t="s">
        <v>2636</v>
      </c>
      <c r="B891" t="s">
        <v>2637</v>
      </c>
      <c r="C891" s="1" t="str">
        <f t="shared" si="29"/>
        <v>21:0087</v>
      </c>
      <c r="D891" s="1" t="str">
        <f t="shared" si="30"/>
        <v>21:0001</v>
      </c>
      <c r="E891" t="s">
        <v>2638</v>
      </c>
      <c r="F891" t="s">
        <v>2639</v>
      </c>
      <c r="H891">
        <v>64.697501399999993</v>
      </c>
      <c r="I891">
        <v>-109.2359878</v>
      </c>
      <c r="J891" t="s">
        <v>46</v>
      </c>
      <c r="K891" t="s">
        <v>47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25">
      <c r="A892" t="s">
        <v>2640</v>
      </c>
      <c r="B892" t="s">
        <v>2641</v>
      </c>
      <c r="C892" s="1" t="str">
        <f t="shared" si="29"/>
        <v>21:0087</v>
      </c>
      <c r="D892" s="1" t="str">
        <f t="shared" si="30"/>
        <v>21:0001</v>
      </c>
      <c r="E892" t="s">
        <v>2642</v>
      </c>
      <c r="F892" t="s">
        <v>2643</v>
      </c>
      <c r="H892">
        <v>64.552146699999994</v>
      </c>
      <c r="I892">
        <v>-109.479574</v>
      </c>
      <c r="J892" t="s">
        <v>46</v>
      </c>
      <c r="K892" t="s">
        <v>47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25">
      <c r="A893" t="s">
        <v>2644</v>
      </c>
      <c r="B893" t="s">
        <v>2645</v>
      </c>
      <c r="C893" s="1" t="str">
        <f t="shared" si="29"/>
        <v>21:0087</v>
      </c>
      <c r="D893" s="1" t="str">
        <f t="shared" si="30"/>
        <v>21:0001</v>
      </c>
      <c r="E893" t="s">
        <v>2646</v>
      </c>
      <c r="F893" t="s">
        <v>2647</v>
      </c>
      <c r="H893">
        <v>64.6219258</v>
      </c>
      <c r="I893">
        <v>-109.14525639999999</v>
      </c>
      <c r="J893" t="s">
        <v>46</v>
      </c>
      <c r="K893" t="s">
        <v>47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25">
      <c r="A894" t="s">
        <v>2648</v>
      </c>
      <c r="B894" t="s">
        <v>2649</v>
      </c>
      <c r="C894" s="1" t="str">
        <f t="shared" si="29"/>
        <v>21:0087</v>
      </c>
      <c r="D894" s="1" t="str">
        <f t="shared" si="30"/>
        <v>21:0001</v>
      </c>
      <c r="E894" t="s">
        <v>2646</v>
      </c>
      <c r="F894" t="s">
        <v>2650</v>
      </c>
      <c r="H894">
        <v>64.6219258</v>
      </c>
      <c r="I894">
        <v>-109.14525639999999</v>
      </c>
      <c r="J894" t="s">
        <v>46</v>
      </c>
      <c r="K894" t="s">
        <v>47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25">
      <c r="A895" t="s">
        <v>2651</v>
      </c>
      <c r="B895" t="s">
        <v>2652</v>
      </c>
      <c r="C895" s="1" t="str">
        <f t="shared" si="29"/>
        <v>21:0087</v>
      </c>
      <c r="D895" s="1" t="str">
        <f t="shared" si="30"/>
        <v>21:0001</v>
      </c>
      <c r="E895" t="s">
        <v>2653</v>
      </c>
      <c r="F895" t="s">
        <v>2654</v>
      </c>
      <c r="H895">
        <v>64.810132300000006</v>
      </c>
      <c r="I895">
        <v>-108.47451340000001</v>
      </c>
      <c r="J895" t="s">
        <v>46</v>
      </c>
      <c r="K895" t="s">
        <v>47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25">
      <c r="A896" t="s">
        <v>2655</v>
      </c>
      <c r="B896" t="s">
        <v>2656</v>
      </c>
      <c r="C896" s="1" t="str">
        <f t="shared" si="29"/>
        <v>21:0087</v>
      </c>
      <c r="D896" s="1" t="str">
        <f t="shared" si="30"/>
        <v>21:0001</v>
      </c>
      <c r="E896" t="s">
        <v>2657</v>
      </c>
      <c r="F896" t="s">
        <v>2658</v>
      </c>
      <c r="H896">
        <v>64.850795500000004</v>
      </c>
      <c r="I896">
        <v>-108.4309844</v>
      </c>
      <c r="J896" t="s">
        <v>46</v>
      </c>
      <c r="K896" t="s">
        <v>47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25">
      <c r="A897" t="s">
        <v>2659</v>
      </c>
      <c r="B897" t="s">
        <v>2660</v>
      </c>
      <c r="C897" s="1" t="str">
        <f t="shared" si="29"/>
        <v>21:0087</v>
      </c>
      <c r="D897" s="1" t="str">
        <f t="shared" si="30"/>
        <v>21:0001</v>
      </c>
      <c r="E897" t="s">
        <v>2657</v>
      </c>
      <c r="F897" t="s">
        <v>2661</v>
      </c>
      <c r="H897">
        <v>64.850795500000004</v>
      </c>
      <c r="I897">
        <v>-108.4309844</v>
      </c>
      <c r="J897" t="s">
        <v>46</v>
      </c>
      <c r="K897" t="s">
        <v>47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25">
      <c r="A898" t="s">
        <v>2662</v>
      </c>
      <c r="B898" t="s">
        <v>2663</v>
      </c>
      <c r="C898" s="1" t="str">
        <f t="shared" si="29"/>
        <v>21:0087</v>
      </c>
      <c r="D898" s="1" t="str">
        <f t="shared" si="30"/>
        <v>21:0001</v>
      </c>
      <c r="E898" t="s">
        <v>2664</v>
      </c>
      <c r="F898" t="s">
        <v>2665</v>
      </c>
      <c r="H898">
        <v>64.887986900000001</v>
      </c>
      <c r="I898">
        <v>-108.45828</v>
      </c>
      <c r="J898" t="s">
        <v>46</v>
      </c>
      <c r="K898" t="s">
        <v>47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25">
      <c r="A899" t="s">
        <v>2666</v>
      </c>
      <c r="B899" t="s">
        <v>2667</v>
      </c>
      <c r="C899" s="1" t="str">
        <f t="shared" si="29"/>
        <v>21:0087</v>
      </c>
      <c r="D899" s="1" t="str">
        <f t="shared" si="30"/>
        <v>21:0001</v>
      </c>
      <c r="E899" t="s">
        <v>2668</v>
      </c>
      <c r="F899" t="s">
        <v>2669</v>
      </c>
      <c r="H899">
        <v>64.987240900000003</v>
      </c>
      <c r="I899">
        <v>-108.2665484</v>
      </c>
      <c r="J899" t="s">
        <v>46</v>
      </c>
      <c r="K899" t="s">
        <v>47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25">
      <c r="A900" t="s">
        <v>2670</v>
      </c>
      <c r="B900" t="s">
        <v>2671</v>
      </c>
      <c r="C900" s="1" t="str">
        <f t="shared" si="29"/>
        <v>21:0087</v>
      </c>
      <c r="D900" s="1" t="str">
        <f t="shared" si="30"/>
        <v>21:0001</v>
      </c>
      <c r="E900" t="s">
        <v>2672</v>
      </c>
      <c r="F900" t="s">
        <v>2673</v>
      </c>
      <c r="H900">
        <v>64.978554500000001</v>
      </c>
      <c r="I900">
        <v>-108.1738155</v>
      </c>
      <c r="J900" t="s">
        <v>46</v>
      </c>
      <c r="K900" t="s">
        <v>47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25">
      <c r="A901" t="s">
        <v>2674</v>
      </c>
      <c r="B901" t="s">
        <v>2675</v>
      </c>
      <c r="C901" s="1" t="str">
        <f t="shared" si="29"/>
        <v>21:0087</v>
      </c>
      <c r="D901" s="1" t="str">
        <f t="shared" si="30"/>
        <v>21:0001</v>
      </c>
      <c r="E901" t="s">
        <v>2676</v>
      </c>
      <c r="F901" t="s">
        <v>2677</v>
      </c>
      <c r="H901">
        <v>64.880840599999999</v>
      </c>
      <c r="I901">
        <v>-108.168397</v>
      </c>
      <c r="J901" t="s">
        <v>46</v>
      </c>
      <c r="K901" t="s">
        <v>47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25">
      <c r="A902" t="s">
        <v>2678</v>
      </c>
      <c r="B902" t="s">
        <v>2679</v>
      </c>
      <c r="C902" s="1" t="str">
        <f t="shared" si="29"/>
        <v>21:0087</v>
      </c>
      <c r="D902" s="1" t="str">
        <f t="shared" si="30"/>
        <v>21:0001</v>
      </c>
      <c r="E902" t="s">
        <v>2676</v>
      </c>
      <c r="F902" t="s">
        <v>2680</v>
      </c>
      <c r="H902">
        <v>64.880840599999999</v>
      </c>
      <c r="I902">
        <v>-108.168397</v>
      </c>
      <c r="J902" t="s">
        <v>46</v>
      </c>
      <c r="K902" t="s">
        <v>47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25">
      <c r="A903" t="s">
        <v>2681</v>
      </c>
      <c r="B903" t="s">
        <v>2682</v>
      </c>
      <c r="C903" s="1" t="str">
        <f t="shared" si="29"/>
        <v>21:0087</v>
      </c>
      <c r="D903" s="1" t="str">
        <f t="shared" si="30"/>
        <v>21:0001</v>
      </c>
      <c r="E903" t="s">
        <v>2683</v>
      </c>
      <c r="F903" t="s">
        <v>2684</v>
      </c>
      <c r="H903">
        <v>64.786381700000007</v>
      </c>
      <c r="I903">
        <v>-108.0918595</v>
      </c>
      <c r="J903" t="s">
        <v>46</v>
      </c>
      <c r="K903" t="s">
        <v>47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25">
      <c r="A904" t="s">
        <v>2685</v>
      </c>
      <c r="B904" t="s">
        <v>2686</v>
      </c>
      <c r="C904" s="1" t="str">
        <f t="shared" si="29"/>
        <v>21:0087</v>
      </c>
      <c r="D904" s="1" t="str">
        <f t="shared" si="30"/>
        <v>21:0001</v>
      </c>
      <c r="E904" t="s">
        <v>2687</v>
      </c>
      <c r="F904" t="s">
        <v>2688</v>
      </c>
      <c r="H904">
        <v>64.608925499999998</v>
      </c>
      <c r="I904">
        <v>-108.978812</v>
      </c>
      <c r="J904" t="s">
        <v>46</v>
      </c>
      <c r="K904" t="s">
        <v>47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25">
      <c r="A905" t="s">
        <v>2689</v>
      </c>
      <c r="B905" t="s">
        <v>2690</v>
      </c>
      <c r="C905" s="1" t="str">
        <f t="shared" si="29"/>
        <v>21:0087</v>
      </c>
      <c r="D905" s="1" t="str">
        <f t="shared" si="30"/>
        <v>21:0001</v>
      </c>
      <c r="E905" t="s">
        <v>2687</v>
      </c>
      <c r="F905" t="s">
        <v>2691</v>
      </c>
      <c r="H905">
        <v>64.608925499999998</v>
      </c>
      <c r="I905">
        <v>-108.978812</v>
      </c>
      <c r="J905" t="s">
        <v>46</v>
      </c>
      <c r="K905" t="s">
        <v>47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25">
      <c r="A906" t="s">
        <v>2692</v>
      </c>
      <c r="B906" t="s">
        <v>2693</v>
      </c>
      <c r="C906" s="1" t="str">
        <f t="shared" si="29"/>
        <v>21:0087</v>
      </c>
      <c r="D906" s="1" t="str">
        <f t="shared" si="30"/>
        <v>21:0001</v>
      </c>
      <c r="E906" t="s">
        <v>2694</v>
      </c>
      <c r="F906" t="s">
        <v>2695</v>
      </c>
      <c r="H906">
        <v>64.817163399999998</v>
      </c>
      <c r="I906">
        <v>-108.8824455</v>
      </c>
      <c r="J906" t="s">
        <v>46</v>
      </c>
      <c r="K906" t="s">
        <v>47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25">
      <c r="A907" t="s">
        <v>2696</v>
      </c>
      <c r="B907" t="s">
        <v>2697</v>
      </c>
      <c r="C907" s="1" t="str">
        <f t="shared" si="29"/>
        <v>21:0087</v>
      </c>
      <c r="D907" s="1" t="str">
        <f t="shared" si="30"/>
        <v>21:0001</v>
      </c>
      <c r="E907" t="s">
        <v>2698</v>
      </c>
      <c r="F907" t="s">
        <v>2699</v>
      </c>
      <c r="H907">
        <v>64.840363999999994</v>
      </c>
      <c r="I907">
        <v>-108.98480259999999</v>
      </c>
      <c r="J907" t="s">
        <v>46</v>
      </c>
      <c r="K907" t="s">
        <v>47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25">
      <c r="A908" t="s">
        <v>2700</v>
      </c>
      <c r="B908" t="s">
        <v>2701</v>
      </c>
      <c r="C908" s="1" t="str">
        <f t="shared" si="29"/>
        <v>21:0087</v>
      </c>
      <c r="D908" s="1" t="str">
        <f t="shared" si="30"/>
        <v>21:0001</v>
      </c>
      <c r="E908" t="s">
        <v>2702</v>
      </c>
      <c r="F908" t="s">
        <v>2703</v>
      </c>
      <c r="H908">
        <v>64.896996799999997</v>
      </c>
      <c r="I908">
        <v>-108.72727980000001</v>
      </c>
      <c r="J908" t="s">
        <v>46</v>
      </c>
      <c r="K908" t="s">
        <v>47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25">
      <c r="A909" t="s">
        <v>2704</v>
      </c>
      <c r="B909" t="s">
        <v>2705</v>
      </c>
      <c r="C909" s="1" t="str">
        <f t="shared" si="29"/>
        <v>21:0087</v>
      </c>
      <c r="D909" s="1" t="str">
        <f t="shared" si="30"/>
        <v>21:0001</v>
      </c>
      <c r="E909" t="s">
        <v>2706</v>
      </c>
      <c r="F909" t="s">
        <v>2707</v>
      </c>
      <c r="H909">
        <v>64.769130399999995</v>
      </c>
      <c r="I909">
        <v>-108.7609501</v>
      </c>
      <c r="J909" t="s">
        <v>46</v>
      </c>
      <c r="K909" t="s">
        <v>47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25">
      <c r="A910" t="s">
        <v>2708</v>
      </c>
      <c r="B910" t="s">
        <v>2709</v>
      </c>
      <c r="C910" s="1" t="str">
        <f t="shared" si="29"/>
        <v>21:0087</v>
      </c>
      <c r="D910" s="1" t="str">
        <f t="shared" si="30"/>
        <v>21:0001</v>
      </c>
      <c r="E910" t="s">
        <v>2710</v>
      </c>
      <c r="F910" t="s">
        <v>2711</v>
      </c>
      <c r="H910">
        <v>64.726594399999996</v>
      </c>
      <c r="I910">
        <v>-108.7243763</v>
      </c>
      <c r="J910" t="s">
        <v>46</v>
      </c>
      <c r="K910" t="s">
        <v>47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25">
      <c r="A911" t="s">
        <v>2712</v>
      </c>
      <c r="B911" t="s">
        <v>2713</v>
      </c>
      <c r="C911" s="1" t="str">
        <f t="shared" si="29"/>
        <v>21:0087</v>
      </c>
      <c r="D911" s="1" t="str">
        <f t="shared" si="30"/>
        <v>21:0001</v>
      </c>
      <c r="E911" t="s">
        <v>2710</v>
      </c>
      <c r="F911" t="s">
        <v>2714</v>
      </c>
      <c r="H911">
        <v>64.726594399999996</v>
      </c>
      <c r="I911">
        <v>-108.7243763</v>
      </c>
      <c r="J911" t="s">
        <v>46</v>
      </c>
      <c r="K911" t="s">
        <v>47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25">
      <c r="A912" t="s">
        <v>2715</v>
      </c>
      <c r="B912" t="s">
        <v>2716</v>
      </c>
      <c r="C912" s="1" t="str">
        <f t="shared" si="29"/>
        <v>21:0087</v>
      </c>
      <c r="D912" s="1" t="str">
        <f t="shared" si="30"/>
        <v>21:0001</v>
      </c>
      <c r="E912" t="s">
        <v>2717</v>
      </c>
      <c r="F912" t="s">
        <v>2718</v>
      </c>
      <c r="H912">
        <v>64.644476699999998</v>
      </c>
      <c r="I912">
        <v>-108.6190428</v>
      </c>
      <c r="J912" t="s">
        <v>46</v>
      </c>
      <c r="K912" t="s">
        <v>47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25">
      <c r="A913" t="s">
        <v>2719</v>
      </c>
      <c r="B913" t="s">
        <v>2720</v>
      </c>
      <c r="C913" s="1" t="str">
        <f t="shared" si="29"/>
        <v>21:0087</v>
      </c>
      <c r="D913" s="1" t="str">
        <f t="shared" si="30"/>
        <v>21:0001</v>
      </c>
      <c r="E913" t="s">
        <v>2721</v>
      </c>
      <c r="F913" t="s">
        <v>2722</v>
      </c>
      <c r="H913">
        <v>64.535172799999998</v>
      </c>
      <c r="I913">
        <v>-109.1249409</v>
      </c>
      <c r="J913" t="s">
        <v>46</v>
      </c>
      <c r="K913" t="s">
        <v>47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25">
      <c r="A914" t="s">
        <v>2723</v>
      </c>
      <c r="B914" t="s">
        <v>2724</v>
      </c>
      <c r="C914" s="1" t="str">
        <f t="shared" si="29"/>
        <v>21:0087</v>
      </c>
      <c r="D914" s="1" t="str">
        <f t="shared" si="30"/>
        <v>21:0001</v>
      </c>
      <c r="E914" t="s">
        <v>2725</v>
      </c>
      <c r="F914" t="s">
        <v>2726</v>
      </c>
      <c r="H914">
        <v>64.468934000000004</v>
      </c>
      <c r="I914">
        <v>-109.2744556</v>
      </c>
      <c r="J914" t="s">
        <v>46</v>
      </c>
      <c r="K914" t="s">
        <v>47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25">
      <c r="A915" t="s">
        <v>2727</v>
      </c>
      <c r="B915" t="s">
        <v>2728</v>
      </c>
      <c r="C915" s="1" t="str">
        <f t="shared" si="29"/>
        <v>21:0087</v>
      </c>
      <c r="D915" s="1" t="str">
        <f t="shared" si="30"/>
        <v>21:0001</v>
      </c>
      <c r="E915" t="s">
        <v>2729</v>
      </c>
      <c r="F915" t="s">
        <v>2730</v>
      </c>
      <c r="H915">
        <v>64.482780000000005</v>
      </c>
      <c r="I915">
        <v>-109.4774347</v>
      </c>
      <c r="J915" t="s">
        <v>46</v>
      </c>
      <c r="K915" t="s">
        <v>47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25">
      <c r="A916" t="s">
        <v>2731</v>
      </c>
      <c r="B916" t="s">
        <v>2732</v>
      </c>
      <c r="C916" s="1" t="str">
        <f t="shared" si="29"/>
        <v>21:0087</v>
      </c>
      <c r="D916" s="1" t="str">
        <f t="shared" si="30"/>
        <v>21:0001</v>
      </c>
      <c r="E916" t="s">
        <v>2733</v>
      </c>
      <c r="F916" t="s">
        <v>2734</v>
      </c>
      <c r="H916">
        <v>64.399463100000006</v>
      </c>
      <c r="I916">
        <v>-109.36662010000001</v>
      </c>
      <c r="J916" t="s">
        <v>46</v>
      </c>
      <c r="K916" t="s">
        <v>47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25">
      <c r="A917" t="s">
        <v>2735</v>
      </c>
      <c r="B917" t="s">
        <v>2736</v>
      </c>
      <c r="C917" s="1" t="str">
        <f t="shared" si="29"/>
        <v>21:0087</v>
      </c>
      <c r="D917" s="1" t="str">
        <f t="shared" si="30"/>
        <v>21:0001</v>
      </c>
      <c r="E917" t="s">
        <v>2737</v>
      </c>
      <c r="F917" t="s">
        <v>2738</v>
      </c>
      <c r="H917">
        <v>64.435032000000007</v>
      </c>
      <c r="I917">
        <v>-109.1082088</v>
      </c>
      <c r="J917" t="s">
        <v>46</v>
      </c>
      <c r="K917" t="s">
        <v>47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25">
      <c r="A918" t="s">
        <v>2739</v>
      </c>
      <c r="B918" t="s">
        <v>2740</v>
      </c>
      <c r="C918" s="1" t="str">
        <f t="shared" ref="C918:C981" si="31">HYPERLINK("http://geochem.nrcan.gc.ca/cdogs/content/bdl/bdl210087_e.htm", "21:0087")</f>
        <v>21:0087</v>
      </c>
      <c r="D918" s="1" t="str">
        <f t="shared" ref="D918:D981" si="32">HYPERLINK("http://geochem.nrcan.gc.ca/cdogs/content/svy/svy210001_e.htm", "21:0001")</f>
        <v>21:0001</v>
      </c>
      <c r="E918" t="s">
        <v>2741</v>
      </c>
      <c r="F918" t="s">
        <v>2742</v>
      </c>
      <c r="H918">
        <v>64.317873700000007</v>
      </c>
      <c r="I918">
        <v>-109.1451074</v>
      </c>
      <c r="J918" t="s">
        <v>46</v>
      </c>
      <c r="K918" t="s">
        <v>47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25">
      <c r="A919" t="s">
        <v>2743</v>
      </c>
      <c r="B919" t="s">
        <v>2744</v>
      </c>
      <c r="C919" s="1" t="str">
        <f t="shared" si="31"/>
        <v>21:0087</v>
      </c>
      <c r="D919" s="1" t="str">
        <f t="shared" si="32"/>
        <v>21:0001</v>
      </c>
      <c r="E919" t="s">
        <v>2745</v>
      </c>
      <c r="F919" t="s">
        <v>2746</v>
      </c>
      <c r="H919">
        <v>64.271797000000007</v>
      </c>
      <c r="I919">
        <v>-109.1715165</v>
      </c>
      <c r="J919" t="s">
        <v>46</v>
      </c>
      <c r="K919" t="s">
        <v>47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25">
      <c r="A920" t="s">
        <v>2747</v>
      </c>
      <c r="B920" t="s">
        <v>2748</v>
      </c>
      <c r="C920" s="1" t="str">
        <f t="shared" si="31"/>
        <v>21:0087</v>
      </c>
      <c r="D920" s="1" t="str">
        <f t="shared" si="32"/>
        <v>21:0001</v>
      </c>
      <c r="E920" t="s">
        <v>2749</v>
      </c>
      <c r="F920" t="s">
        <v>2750</v>
      </c>
      <c r="H920">
        <v>64.529933799999995</v>
      </c>
      <c r="I920">
        <v>-108.4326415</v>
      </c>
      <c r="J920" t="s">
        <v>46</v>
      </c>
      <c r="K920" t="s">
        <v>47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25">
      <c r="A921" t="s">
        <v>2751</v>
      </c>
      <c r="B921" t="s">
        <v>2752</v>
      </c>
      <c r="C921" s="1" t="str">
        <f t="shared" si="31"/>
        <v>21:0087</v>
      </c>
      <c r="D921" s="1" t="str">
        <f t="shared" si="32"/>
        <v>21:0001</v>
      </c>
      <c r="E921" t="s">
        <v>2753</v>
      </c>
      <c r="F921" t="s">
        <v>2754</v>
      </c>
      <c r="H921">
        <v>64.676370199999994</v>
      </c>
      <c r="I921">
        <v>-108.4873295</v>
      </c>
      <c r="J921" t="s">
        <v>46</v>
      </c>
      <c r="K921" t="s">
        <v>47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25">
      <c r="A922" t="s">
        <v>2755</v>
      </c>
      <c r="B922" t="s">
        <v>2756</v>
      </c>
      <c r="C922" s="1" t="str">
        <f t="shared" si="31"/>
        <v>21:0087</v>
      </c>
      <c r="D922" s="1" t="str">
        <f t="shared" si="32"/>
        <v>21:0001</v>
      </c>
      <c r="E922" t="s">
        <v>2757</v>
      </c>
      <c r="F922" t="s">
        <v>2758</v>
      </c>
      <c r="H922">
        <v>64.739676900000006</v>
      </c>
      <c r="I922">
        <v>-108.2905007</v>
      </c>
      <c r="J922" t="s">
        <v>46</v>
      </c>
      <c r="K922" t="s">
        <v>47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25">
      <c r="A923" t="s">
        <v>2759</v>
      </c>
      <c r="B923" t="s">
        <v>2760</v>
      </c>
      <c r="C923" s="1" t="str">
        <f t="shared" si="31"/>
        <v>21:0087</v>
      </c>
      <c r="D923" s="1" t="str">
        <f t="shared" si="32"/>
        <v>21:0001</v>
      </c>
      <c r="E923" t="s">
        <v>2761</v>
      </c>
      <c r="F923" t="s">
        <v>2762</v>
      </c>
      <c r="H923">
        <v>64.676552999999998</v>
      </c>
      <c r="I923">
        <v>-108.26868949999999</v>
      </c>
      <c r="J923" t="s">
        <v>46</v>
      </c>
      <c r="K923" t="s">
        <v>47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25">
      <c r="A924" t="s">
        <v>2763</v>
      </c>
      <c r="B924" t="s">
        <v>2764</v>
      </c>
      <c r="C924" s="1" t="str">
        <f t="shared" si="31"/>
        <v>21:0087</v>
      </c>
      <c r="D924" s="1" t="str">
        <f t="shared" si="32"/>
        <v>21:0001</v>
      </c>
      <c r="E924" t="s">
        <v>2761</v>
      </c>
      <c r="F924" t="s">
        <v>2765</v>
      </c>
      <c r="H924">
        <v>64.676552999999998</v>
      </c>
      <c r="I924">
        <v>-108.26868949999999</v>
      </c>
      <c r="J924" t="s">
        <v>46</v>
      </c>
      <c r="K924" t="s">
        <v>47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25">
      <c r="A925" t="s">
        <v>2766</v>
      </c>
      <c r="B925" t="s">
        <v>2767</v>
      </c>
      <c r="C925" s="1" t="str">
        <f t="shared" si="31"/>
        <v>21:0087</v>
      </c>
      <c r="D925" s="1" t="str">
        <f t="shared" si="32"/>
        <v>21:0001</v>
      </c>
      <c r="E925" t="s">
        <v>2768</v>
      </c>
      <c r="F925" t="s">
        <v>2769</v>
      </c>
      <c r="H925">
        <v>64.668106300000005</v>
      </c>
      <c r="I925">
        <v>-108.109658</v>
      </c>
      <c r="J925" t="s">
        <v>46</v>
      </c>
      <c r="K925" t="s">
        <v>47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25">
      <c r="A926" t="s">
        <v>2770</v>
      </c>
      <c r="B926" t="s">
        <v>2771</v>
      </c>
      <c r="C926" s="1" t="str">
        <f t="shared" si="31"/>
        <v>21:0087</v>
      </c>
      <c r="D926" s="1" t="str">
        <f t="shared" si="32"/>
        <v>21:0001</v>
      </c>
      <c r="E926" t="s">
        <v>2772</v>
      </c>
      <c r="F926" t="s">
        <v>2773</v>
      </c>
      <c r="H926">
        <v>64.5524846</v>
      </c>
      <c r="I926">
        <v>-108.0725473</v>
      </c>
      <c r="J926" t="s">
        <v>46</v>
      </c>
      <c r="K926" t="s">
        <v>47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25">
      <c r="A927" t="s">
        <v>2774</v>
      </c>
      <c r="B927" t="s">
        <v>2775</v>
      </c>
      <c r="C927" s="1" t="str">
        <f t="shared" si="31"/>
        <v>21:0087</v>
      </c>
      <c r="D927" s="1" t="str">
        <f t="shared" si="32"/>
        <v>21:0001</v>
      </c>
      <c r="E927" t="s">
        <v>2776</v>
      </c>
      <c r="F927" t="s">
        <v>2777</v>
      </c>
      <c r="H927">
        <v>64.4646221</v>
      </c>
      <c r="I927">
        <v>-108.2975428</v>
      </c>
      <c r="J927" t="s">
        <v>46</v>
      </c>
      <c r="K927" t="s">
        <v>47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25">
      <c r="A928" t="s">
        <v>2778</v>
      </c>
      <c r="B928" t="s">
        <v>2779</v>
      </c>
      <c r="C928" s="1" t="str">
        <f t="shared" si="31"/>
        <v>21:0087</v>
      </c>
      <c r="D928" s="1" t="str">
        <f t="shared" si="32"/>
        <v>21:0001</v>
      </c>
      <c r="E928" t="s">
        <v>2780</v>
      </c>
      <c r="F928" t="s">
        <v>2781</v>
      </c>
      <c r="H928">
        <v>64.144698000000005</v>
      </c>
      <c r="I928">
        <v>-108.9791905</v>
      </c>
      <c r="J928" t="s">
        <v>46</v>
      </c>
      <c r="K928" t="s">
        <v>47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25">
      <c r="A929" t="s">
        <v>2782</v>
      </c>
      <c r="B929" t="s">
        <v>2783</v>
      </c>
      <c r="C929" s="1" t="str">
        <f t="shared" si="31"/>
        <v>21:0087</v>
      </c>
      <c r="D929" s="1" t="str">
        <f t="shared" si="32"/>
        <v>21:0001</v>
      </c>
      <c r="E929" t="s">
        <v>2784</v>
      </c>
      <c r="F929" t="s">
        <v>2785</v>
      </c>
      <c r="H929">
        <v>64.022995399999999</v>
      </c>
      <c r="I929">
        <v>-108.892256</v>
      </c>
      <c r="J929" t="s">
        <v>46</v>
      </c>
      <c r="K929" t="s">
        <v>47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25">
      <c r="A930" t="s">
        <v>2786</v>
      </c>
      <c r="B930" t="s">
        <v>2787</v>
      </c>
      <c r="C930" s="1" t="str">
        <f t="shared" si="31"/>
        <v>21:0087</v>
      </c>
      <c r="D930" s="1" t="str">
        <f t="shared" si="32"/>
        <v>21:0001</v>
      </c>
      <c r="E930" t="s">
        <v>2788</v>
      </c>
      <c r="F930" t="s">
        <v>2789</v>
      </c>
      <c r="H930">
        <v>64.173332299999998</v>
      </c>
      <c r="I930">
        <v>-108.69956139999999</v>
      </c>
      <c r="J930" t="s">
        <v>46</v>
      </c>
      <c r="K930" t="s">
        <v>47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25">
      <c r="A931" t="s">
        <v>2790</v>
      </c>
      <c r="B931" t="s">
        <v>2791</v>
      </c>
      <c r="C931" s="1" t="str">
        <f t="shared" si="31"/>
        <v>21:0087</v>
      </c>
      <c r="D931" s="1" t="str">
        <f t="shared" si="32"/>
        <v>21:0001</v>
      </c>
      <c r="E931" t="s">
        <v>2792</v>
      </c>
      <c r="F931" t="s">
        <v>2793</v>
      </c>
      <c r="H931">
        <v>64.247518299999996</v>
      </c>
      <c r="I931">
        <v>-108.9472317</v>
      </c>
      <c r="J931" t="s">
        <v>46</v>
      </c>
      <c r="K931" t="s">
        <v>47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25">
      <c r="A932" t="s">
        <v>2794</v>
      </c>
      <c r="B932" t="s">
        <v>2795</v>
      </c>
      <c r="C932" s="1" t="str">
        <f t="shared" si="31"/>
        <v>21:0087</v>
      </c>
      <c r="D932" s="1" t="str">
        <f t="shared" si="32"/>
        <v>21:0001</v>
      </c>
      <c r="E932" t="s">
        <v>2796</v>
      </c>
      <c r="F932" t="s">
        <v>2797</v>
      </c>
      <c r="H932">
        <v>64.357019800000003</v>
      </c>
      <c r="I932">
        <v>-109.0154565</v>
      </c>
      <c r="J932" t="s">
        <v>46</v>
      </c>
      <c r="K932" t="s">
        <v>47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25">
      <c r="A933" t="s">
        <v>2798</v>
      </c>
      <c r="B933" t="s">
        <v>2799</v>
      </c>
      <c r="C933" s="1" t="str">
        <f t="shared" si="31"/>
        <v>21:0087</v>
      </c>
      <c r="D933" s="1" t="str">
        <f t="shared" si="32"/>
        <v>21:0001</v>
      </c>
      <c r="E933" t="s">
        <v>2800</v>
      </c>
      <c r="F933" t="s">
        <v>2801</v>
      </c>
      <c r="H933">
        <v>64.204165000000003</v>
      </c>
      <c r="I933">
        <v>-109.20243050000001</v>
      </c>
      <c r="J933" t="s">
        <v>46</v>
      </c>
      <c r="K933" t="s">
        <v>47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25">
      <c r="A934" t="s">
        <v>2802</v>
      </c>
      <c r="B934" t="s">
        <v>2803</v>
      </c>
      <c r="C934" s="1" t="str">
        <f t="shared" si="31"/>
        <v>21:0087</v>
      </c>
      <c r="D934" s="1" t="str">
        <f t="shared" si="32"/>
        <v>21:0001</v>
      </c>
      <c r="E934" t="s">
        <v>2804</v>
      </c>
      <c r="F934" t="s">
        <v>2805</v>
      </c>
      <c r="H934">
        <v>64.218059699999998</v>
      </c>
      <c r="I934">
        <v>-109.1392602</v>
      </c>
      <c r="J934" t="s">
        <v>46</v>
      </c>
      <c r="K934" t="s">
        <v>47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25">
      <c r="A935" t="s">
        <v>2806</v>
      </c>
      <c r="B935" t="s">
        <v>2807</v>
      </c>
      <c r="C935" s="1" t="str">
        <f t="shared" si="31"/>
        <v>21:0087</v>
      </c>
      <c r="D935" s="1" t="str">
        <f t="shared" si="32"/>
        <v>21:0001</v>
      </c>
      <c r="E935" t="s">
        <v>2808</v>
      </c>
      <c r="F935" t="s">
        <v>2809</v>
      </c>
      <c r="H935">
        <v>64.242069200000003</v>
      </c>
      <c r="I935">
        <v>-109.3253332</v>
      </c>
      <c r="J935" t="s">
        <v>46</v>
      </c>
      <c r="K935" t="s">
        <v>47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25">
      <c r="A936" t="s">
        <v>2810</v>
      </c>
      <c r="B936" t="s">
        <v>2811</v>
      </c>
      <c r="C936" s="1" t="str">
        <f t="shared" si="31"/>
        <v>21:0087</v>
      </c>
      <c r="D936" s="1" t="str">
        <f t="shared" si="32"/>
        <v>21:0001</v>
      </c>
      <c r="E936" t="s">
        <v>2812</v>
      </c>
      <c r="F936" t="s">
        <v>2813</v>
      </c>
      <c r="H936">
        <v>64.138212699999997</v>
      </c>
      <c r="I936">
        <v>-109.2517871</v>
      </c>
      <c r="J936" t="s">
        <v>46</v>
      </c>
      <c r="K936" t="s">
        <v>47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25">
      <c r="A937" t="s">
        <v>2814</v>
      </c>
      <c r="B937" t="s">
        <v>2815</v>
      </c>
      <c r="C937" s="1" t="str">
        <f t="shared" si="31"/>
        <v>21:0087</v>
      </c>
      <c r="D937" s="1" t="str">
        <f t="shared" si="32"/>
        <v>21:0001</v>
      </c>
      <c r="E937" t="s">
        <v>2816</v>
      </c>
      <c r="F937" t="s">
        <v>2817</v>
      </c>
      <c r="H937">
        <v>64.081133800000003</v>
      </c>
      <c r="I937">
        <v>-109.4560338</v>
      </c>
      <c r="J937" t="s">
        <v>46</v>
      </c>
      <c r="K937" t="s">
        <v>47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25">
      <c r="A938" t="s">
        <v>2818</v>
      </c>
      <c r="B938" t="s">
        <v>2819</v>
      </c>
      <c r="C938" s="1" t="str">
        <f t="shared" si="31"/>
        <v>21:0087</v>
      </c>
      <c r="D938" s="1" t="str">
        <f t="shared" si="32"/>
        <v>21:0001</v>
      </c>
      <c r="E938" t="s">
        <v>2820</v>
      </c>
      <c r="F938" t="s">
        <v>2821</v>
      </c>
      <c r="H938">
        <v>64.025737399999997</v>
      </c>
      <c r="I938">
        <v>-109.3596584</v>
      </c>
      <c r="J938" t="s">
        <v>46</v>
      </c>
      <c r="K938" t="s">
        <v>47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25">
      <c r="A939" t="s">
        <v>2822</v>
      </c>
      <c r="B939" t="s">
        <v>2823</v>
      </c>
      <c r="C939" s="1" t="str">
        <f t="shared" si="31"/>
        <v>21:0087</v>
      </c>
      <c r="D939" s="1" t="str">
        <f t="shared" si="32"/>
        <v>21:0001</v>
      </c>
      <c r="E939" t="s">
        <v>2824</v>
      </c>
      <c r="F939" t="s">
        <v>2825</v>
      </c>
      <c r="H939">
        <v>64.038719700000001</v>
      </c>
      <c r="I939">
        <v>-109.1154997</v>
      </c>
      <c r="J939" t="s">
        <v>46</v>
      </c>
      <c r="K939" t="s">
        <v>47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25">
      <c r="A940" t="s">
        <v>2826</v>
      </c>
      <c r="B940" t="s">
        <v>2827</v>
      </c>
      <c r="C940" s="1" t="str">
        <f t="shared" si="31"/>
        <v>21:0087</v>
      </c>
      <c r="D940" s="1" t="str">
        <f t="shared" si="32"/>
        <v>21:0001</v>
      </c>
      <c r="E940" t="s">
        <v>2828</v>
      </c>
      <c r="F940" t="s">
        <v>2829</v>
      </c>
      <c r="H940">
        <v>64.204257299999995</v>
      </c>
      <c r="I940">
        <v>-109.0440766</v>
      </c>
      <c r="J940" t="s">
        <v>46</v>
      </c>
      <c r="K940" t="s">
        <v>47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25">
      <c r="A941" t="s">
        <v>2830</v>
      </c>
      <c r="B941" t="s">
        <v>2831</v>
      </c>
      <c r="C941" s="1" t="str">
        <f t="shared" si="31"/>
        <v>21:0087</v>
      </c>
      <c r="D941" s="1" t="str">
        <f t="shared" si="32"/>
        <v>21:0001</v>
      </c>
      <c r="E941" t="s">
        <v>2832</v>
      </c>
      <c r="F941" t="s">
        <v>2833</v>
      </c>
      <c r="H941">
        <v>64.345826599999995</v>
      </c>
      <c r="I941">
        <v>-108.7624807</v>
      </c>
      <c r="J941" t="s">
        <v>46</v>
      </c>
      <c r="K941" t="s">
        <v>47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25">
      <c r="A942" t="s">
        <v>2834</v>
      </c>
      <c r="B942" t="s">
        <v>2835</v>
      </c>
      <c r="C942" s="1" t="str">
        <f t="shared" si="31"/>
        <v>21:0087</v>
      </c>
      <c r="D942" s="1" t="str">
        <f t="shared" si="32"/>
        <v>21:0001</v>
      </c>
      <c r="E942" t="s">
        <v>2836</v>
      </c>
      <c r="F942" t="s">
        <v>2837</v>
      </c>
      <c r="H942">
        <v>64.382309800000002</v>
      </c>
      <c r="I942">
        <v>-108.9330068</v>
      </c>
      <c r="J942" t="s">
        <v>46</v>
      </c>
      <c r="K942" t="s">
        <v>47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25">
      <c r="A943" t="s">
        <v>2838</v>
      </c>
      <c r="B943" t="s">
        <v>2839</v>
      </c>
      <c r="C943" s="1" t="str">
        <f t="shared" si="31"/>
        <v>21:0087</v>
      </c>
      <c r="D943" s="1" t="str">
        <f t="shared" si="32"/>
        <v>21:0001</v>
      </c>
      <c r="E943" t="s">
        <v>2840</v>
      </c>
      <c r="F943" t="s">
        <v>2841</v>
      </c>
      <c r="H943">
        <v>64.440845800000005</v>
      </c>
      <c r="I943">
        <v>-108.98177509999999</v>
      </c>
      <c r="J943" t="s">
        <v>46</v>
      </c>
      <c r="K943" t="s">
        <v>47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25">
      <c r="A944" t="s">
        <v>2842</v>
      </c>
      <c r="B944" t="s">
        <v>2843</v>
      </c>
      <c r="C944" s="1" t="str">
        <f t="shared" si="31"/>
        <v>21:0087</v>
      </c>
      <c r="D944" s="1" t="str">
        <f t="shared" si="32"/>
        <v>21:0001</v>
      </c>
      <c r="E944" t="s">
        <v>2844</v>
      </c>
      <c r="F944" t="s">
        <v>2845</v>
      </c>
      <c r="H944">
        <v>64.490271699999994</v>
      </c>
      <c r="I944">
        <v>-108.9299556</v>
      </c>
      <c r="J944" t="s">
        <v>46</v>
      </c>
      <c r="K944" t="s">
        <v>47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25">
      <c r="A945" t="s">
        <v>2846</v>
      </c>
      <c r="B945" t="s">
        <v>2847</v>
      </c>
      <c r="C945" s="1" t="str">
        <f t="shared" si="31"/>
        <v>21:0087</v>
      </c>
      <c r="D945" s="1" t="str">
        <f t="shared" si="32"/>
        <v>21:0001</v>
      </c>
      <c r="E945" t="s">
        <v>2848</v>
      </c>
      <c r="F945" t="s">
        <v>2849</v>
      </c>
      <c r="H945">
        <v>64.595207900000005</v>
      </c>
      <c r="I945">
        <v>-108.7710622</v>
      </c>
      <c r="J945" t="s">
        <v>46</v>
      </c>
      <c r="K945" t="s">
        <v>47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25">
      <c r="A946" t="s">
        <v>2850</v>
      </c>
      <c r="B946" t="s">
        <v>2851</v>
      </c>
      <c r="C946" s="1" t="str">
        <f t="shared" si="31"/>
        <v>21:0087</v>
      </c>
      <c r="D946" s="1" t="str">
        <f t="shared" si="32"/>
        <v>21:0001</v>
      </c>
      <c r="E946" t="s">
        <v>2848</v>
      </c>
      <c r="F946" t="s">
        <v>2852</v>
      </c>
      <c r="H946">
        <v>64.595207900000005</v>
      </c>
      <c r="I946">
        <v>-108.7710622</v>
      </c>
      <c r="J946" t="s">
        <v>46</v>
      </c>
      <c r="K946" t="s">
        <v>47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25">
      <c r="A947" t="s">
        <v>2853</v>
      </c>
      <c r="B947" t="s">
        <v>2854</v>
      </c>
      <c r="C947" s="1" t="str">
        <f t="shared" si="31"/>
        <v>21:0087</v>
      </c>
      <c r="D947" s="1" t="str">
        <f t="shared" si="32"/>
        <v>21:0001</v>
      </c>
      <c r="E947" t="s">
        <v>2855</v>
      </c>
      <c r="F947" t="s">
        <v>2856</v>
      </c>
      <c r="H947">
        <v>64.530974400000005</v>
      </c>
      <c r="I947">
        <v>-108.7611268</v>
      </c>
      <c r="J947" t="s">
        <v>46</v>
      </c>
      <c r="K947" t="s">
        <v>47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25">
      <c r="A948" t="s">
        <v>2857</v>
      </c>
      <c r="B948" t="s">
        <v>2858</v>
      </c>
      <c r="C948" s="1" t="str">
        <f t="shared" si="31"/>
        <v>21:0087</v>
      </c>
      <c r="D948" s="1" t="str">
        <f t="shared" si="32"/>
        <v>21:0001</v>
      </c>
      <c r="E948" t="s">
        <v>2859</v>
      </c>
      <c r="F948" t="s">
        <v>2860</v>
      </c>
      <c r="H948">
        <v>64.513474400000007</v>
      </c>
      <c r="I948">
        <v>-108.5920133</v>
      </c>
      <c r="J948" t="s">
        <v>46</v>
      </c>
      <c r="K948" t="s">
        <v>47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25">
      <c r="A949" t="s">
        <v>2861</v>
      </c>
      <c r="B949" t="s">
        <v>2862</v>
      </c>
      <c r="C949" s="1" t="str">
        <f t="shared" si="31"/>
        <v>21:0087</v>
      </c>
      <c r="D949" s="1" t="str">
        <f t="shared" si="32"/>
        <v>21:0001</v>
      </c>
      <c r="E949" t="s">
        <v>2863</v>
      </c>
      <c r="F949" t="s">
        <v>2864</v>
      </c>
      <c r="H949">
        <v>64.448292100000003</v>
      </c>
      <c r="I949">
        <v>-108.6780316</v>
      </c>
      <c r="J949" t="s">
        <v>46</v>
      </c>
      <c r="K949" t="s">
        <v>47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25">
      <c r="A950" t="s">
        <v>2865</v>
      </c>
      <c r="B950" t="s">
        <v>2866</v>
      </c>
      <c r="C950" s="1" t="str">
        <f t="shared" si="31"/>
        <v>21:0087</v>
      </c>
      <c r="D950" s="1" t="str">
        <f t="shared" si="32"/>
        <v>21:0001</v>
      </c>
      <c r="E950" t="s">
        <v>2867</v>
      </c>
      <c r="F950" t="s">
        <v>2868</v>
      </c>
      <c r="H950">
        <v>64.771763300000003</v>
      </c>
      <c r="I950">
        <v>-109.81363949999999</v>
      </c>
      <c r="J950" t="s">
        <v>46</v>
      </c>
      <c r="K950" t="s">
        <v>47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25">
      <c r="A951" t="s">
        <v>2869</v>
      </c>
      <c r="B951" t="s">
        <v>2870</v>
      </c>
      <c r="C951" s="1" t="str">
        <f t="shared" si="31"/>
        <v>21:0087</v>
      </c>
      <c r="D951" s="1" t="str">
        <f t="shared" si="32"/>
        <v>21:0001</v>
      </c>
      <c r="E951" t="s">
        <v>2871</v>
      </c>
      <c r="F951" t="s">
        <v>2872</v>
      </c>
      <c r="H951">
        <v>64.793106499999993</v>
      </c>
      <c r="I951">
        <v>-109.5438918</v>
      </c>
      <c r="J951" t="s">
        <v>46</v>
      </c>
      <c r="K951" t="s">
        <v>47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25">
      <c r="A952" t="s">
        <v>2873</v>
      </c>
      <c r="B952" t="s">
        <v>2874</v>
      </c>
      <c r="C952" s="1" t="str">
        <f t="shared" si="31"/>
        <v>21:0087</v>
      </c>
      <c r="D952" s="1" t="str">
        <f t="shared" si="32"/>
        <v>21:0001</v>
      </c>
      <c r="E952" t="s">
        <v>2875</v>
      </c>
      <c r="F952" t="s">
        <v>2876</v>
      </c>
      <c r="H952">
        <v>64.864340400000003</v>
      </c>
      <c r="I952">
        <v>-109.83817639999999</v>
      </c>
      <c r="J952" t="s">
        <v>46</v>
      </c>
      <c r="K952" t="s">
        <v>47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25">
      <c r="A953" t="s">
        <v>2877</v>
      </c>
      <c r="B953" t="s">
        <v>2878</v>
      </c>
      <c r="C953" s="1" t="str">
        <f t="shared" si="31"/>
        <v>21:0087</v>
      </c>
      <c r="D953" s="1" t="str">
        <f t="shared" si="32"/>
        <v>21:0001</v>
      </c>
      <c r="E953" t="s">
        <v>2879</v>
      </c>
      <c r="F953" t="s">
        <v>2880</v>
      </c>
      <c r="H953">
        <v>64.920384600000006</v>
      </c>
      <c r="I953">
        <v>-109.7128288</v>
      </c>
      <c r="J953" t="s">
        <v>46</v>
      </c>
      <c r="K953" t="s">
        <v>47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25">
      <c r="A954" t="s">
        <v>2881</v>
      </c>
      <c r="B954" t="s">
        <v>2882</v>
      </c>
      <c r="C954" s="1" t="str">
        <f t="shared" si="31"/>
        <v>21:0087</v>
      </c>
      <c r="D954" s="1" t="str">
        <f t="shared" si="32"/>
        <v>21:0001</v>
      </c>
      <c r="E954" t="s">
        <v>2879</v>
      </c>
      <c r="F954" t="s">
        <v>2883</v>
      </c>
      <c r="H954">
        <v>64.920384600000006</v>
      </c>
      <c r="I954">
        <v>-109.7128288</v>
      </c>
      <c r="J954" t="s">
        <v>46</v>
      </c>
      <c r="K954" t="s">
        <v>47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25">
      <c r="A955" t="s">
        <v>2884</v>
      </c>
      <c r="B955" t="s">
        <v>2885</v>
      </c>
      <c r="C955" s="1" t="str">
        <f t="shared" si="31"/>
        <v>21:0087</v>
      </c>
      <c r="D955" s="1" t="str">
        <f t="shared" si="32"/>
        <v>21:0001</v>
      </c>
      <c r="E955" t="s">
        <v>2886</v>
      </c>
      <c r="F955" t="s">
        <v>2887</v>
      </c>
      <c r="H955">
        <v>64.935511399999996</v>
      </c>
      <c r="I955">
        <v>-109.47928810000001</v>
      </c>
      <c r="J955" t="s">
        <v>46</v>
      </c>
      <c r="K955" t="s">
        <v>47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25">
      <c r="A956" t="s">
        <v>2888</v>
      </c>
      <c r="B956" t="s">
        <v>2889</v>
      </c>
      <c r="C956" s="1" t="str">
        <f t="shared" si="31"/>
        <v>21:0087</v>
      </c>
      <c r="D956" s="1" t="str">
        <f t="shared" si="32"/>
        <v>21:0001</v>
      </c>
      <c r="E956" t="s">
        <v>2890</v>
      </c>
      <c r="F956" t="s">
        <v>2891</v>
      </c>
      <c r="H956">
        <v>64.883080100000001</v>
      </c>
      <c r="I956">
        <v>-109.57914479999999</v>
      </c>
      <c r="J956" t="s">
        <v>46</v>
      </c>
      <c r="K956" t="s">
        <v>47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25">
      <c r="A957" t="s">
        <v>2892</v>
      </c>
      <c r="B957" t="s">
        <v>2893</v>
      </c>
      <c r="C957" s="1" t="str">
        <f t="shared" si="31"/>
        <v>21:0087</v>
      </c>
      <c r="D957" s="1" t="str">
        <f t="shared" si="32"/>
        <v>21:0001</v>
      </c>
      <c r="E957" t="s">
        <v>2894</v>
      </c>
      <c r="F957" t="s">
        <v>2895</v>
      </c>
      <c r="H957">
        <v>64.567048700000001</v>
      </c>
      <c r="I957">
        <v>-109.9401412</v>
      </c>
      <c r="J957" t="s">
        <v>46</v>
      </c>
      <c r="K957" t="s">
        <v>47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25">
      <c r="A958" t="s">
        <v>2896</v>
      </c>
      <c r="B958" t="s">
        <v>2897</v>
      </c>
      <c r="C958" s="1" t="str">
        <f t="shared" si="31"/>
        <v>21:0087</v>
      </c>
      <c r="D958" s="1" t="str">
        <f t="shared" si="32"/>
        <v>21:0001</v>
      </c>
      <c r="E958" t="s">
        <v>2898</v>
      </c>
      <c r="F958" t="s">
        <v>2899</v>
      </c>
      <c r="H958">
        <v>64.684236999999996</v>
      </c>
      <c r="I958">
        <v>-109.9554565</v>
      </c>
      <c r="J958" t="s">
        <v>46</v>
      </c>
      <c r="K958" t="s">
        <v>47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25">
      <c r="A959" t="s">
        <v>2900</v>
      </c>
      <c r="B959" t="s">
        <v>2901</v>
      </c>
      <c r="C959" s="1" t="str">
        <f t="shared" si="31"/>
        <v>21:0087</v>
      </c>
      <c r="D959" s="1" t="str">
        <f t="shared" si="32"/>
        <v>21:0001</v>
      </c>
      <c r="E959" t="s">
        <v>2902</v>
      </c>
      <c r="F959" t="s">
        <v>2903</v>
      </c>
      <c r="H959">
        <v>64.682310400000006</v>
      </c>
      <c r="I959">
        <v>-109.81308749999999</v>
      </c>
      <c r="J959" t="s">
        <v>46</v>
      </c>
      <c r="K959" t="s">
        <v>47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25">
      <c r="A960" t="s">
        <v>2904</v>
      </c>
      <c r="B960" t="s">
        <v>2905</v>
      </c>
      <c r="C960" s="1" t="str">
        <f t="shared" si="31"/>
        <v>21:0087</v>
      </c>
      <c r="D960" s="1" t="str">
        <f t="shared" si="32"/>
        <v>21:0001</v>
      </c>
      <c r="E960" t="s">
        <v>2906</v>
      </c>
      <c r="F960" t="s">
        <v>2907</v>
      </c>
      <c r="H960">
        <v>64.655543300000005</v>
      </c>
      <c r="I960">
        <v>-109.52117869999999</v>
      </c>
      <c r="J960" t="s">
        <v>46</v>
      </c>
      <c r="K960" t="s">
        <v>47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25">
      <c r="A961" t="s">
        <v>2908</v>
      </c>
      <c r="B961" t="s">
        <v>2909</v>
      </c>
      <c r="C961" s="1" t="str">
        <f t="shared" si="31"/>
        <v>21:0087</v>
      </c>
      <c r="D961" s="1" t="str">
        <f t="shared" si="32"/>
        <v>21:0001</v>
      </c>
      <c r="E961" t="s">
        <v>2910</v>
      </c>
      <c r="F961" t="s">
        <v>2911</v>
      </c>
      <c r="H961">
        <v>64.590684300000007</v>
      </c>
      <c r="I961">
        <v>-109.8047559</v>
      </c>
      <c r="J961" t="s">
        <v>46</v>
      </c>
      <c r="K961" t="s">
        <v>47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25">
      <c r="A962" t="s">
        <v>2912</v>
      </c>
      <c r="B962" t="s">
        <v>2913</v>
      </c>
      <c r="C962" s="1" t="str">
        <f t="shared" si="31"/>
        <v>21:0087</v>
      </c>
      <c r="D962" s="1" t="str">
        <f t="shared" si="32"/>
        <v>21:0001</v>
      </c>
      <c r="E962" t="s">
        <v>2914</v>
      </c>
      <c r="F962" t="s">
        <v>2915</v>
      </c>
      <c r="H962">
        <v>64.550953800000002</v>
      </c>
      <c r="I962">
        <v>-109.6162143</v>
      </c>
      <c r="J962" t="s">
        <v>46</v>
      </c>
      <c r="K962" t="s">
        <v>47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25">
      <c r="A963" t="s">
        <v>2916</v>
      </c>
      <c r="B963" t="s">
        <v>2917</v>
      </c>
      <c r="C963" s="1" t="str">
        <f t="shared" si="31"/>
        <v>21:0087</v>
      </c>
      <c r="D963" s="1" t="str">
        <f t="shared" si="32"/>
        <v>21:0001</v>
      </c>
      <c r="E963" t="s">
        <v>2918</v>
      </c>
      <c r="F963" t="s">
        <v>2919</v>
      </c>
      <c r="H963">
        <v>64.518054699999993</v>
      </c>
      <c r="I963">
        <v>-109.77132779999999</v>
      </c>
      <c r="J963" t="s">
        <v>46</v>
      </c>
      <c r="K963" t="s">
        <v>47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25">
      <c r="A964" t="s">
        <v>2920</v>
      </c>
      <c r="B964" t="s">
        <v>2921</v>
      </c>
      <c r="C964" s="1" t="str">
        <f t="shared" si="31"/>
        <v>21:0087</v>
      </c>
      <c r="D964" s="1" t="str">
        <f t="shared" si="32"/>
        <v>21:0001</v>
      </c>
      <c r="E964" t="s">
        <v>2922</v>
      </c>
      <c r="F964" t="s">
        <v>2923</v>
      </c>
      <c r="H964">
        <v>64.402321799999996</v>
      </c>
      <c r="I964">
        <v>-109.534594</v>
      </c>
      <c r="J964" t="s">
        <v>46</v>
      </c>
      <c r="K964" t="s">
        <v>47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25">
      <c r="A965" t="s">
        <v>2924</v>
      </c>
      <c r="B965" t="s">
        <v>2925</v>
      </c>
      <c r="C965" s="1" t="str">
        <f t="shared" si="31"/>
        <v>21:0087</v>
      </c>
      <c r="D965" s="1" t="str">
        <f t="shared" si="32"/>
        <v>21:0001</v>
      </c>
      <c r="E965" t="s">
        <v>2926</v>
      </c>
      <c r="F965" t="s">
        <v>2927</v>
      </c>
      <c r="H965">
        <v>64.311994900000002</v>
      </c>
      <c r="I965">
        <v>-109.5776304</v>
      </c>
      <c r="J965" t="s">
        <v>46</v>
      </c>
      <c r="K965" t="s">
        <v>47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25">
      <c r="A966" t="s">
        <v>2928</v>
      </c>
      <c r="B966" t="s">
        <v>2929</v>
      </c>
      <c r="C966" s="1" t="str">
        <f t="shared" si="31"/>
        <v>21:0087</v>
      </c>
      <c r="D966" s="1" t="str">
        <f t="shared" si="32"/>
        <v>21:0001</v>
      </c>
      <c r="E966" t="s">
        <v>2930</v>
      </c>
      <c r="F966" t="s">
        <v>2931</v>
      </c>
      <c r="H966">
        <v>64.236638299999996</v>
      </c>
      <c r="I966">
        <v>-109.7370215</v>
      </c>
      <c r="J966" t="s">
        <v>46</v>
      </c>
      <c r="K966" t="s">
        <v>47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25">
      <c r="A967" t="s">
        <v>2932</v>
      </c>
      <c r="B967" t="s">
        <v>2933</v>
      </c>
      <c r="C967" s="1" t="str">
        <f t="shared" si="31"/>
        <v>21:0087</v>
      </c>
      <c r="D967" s="1" t="str">
        <f t="shared" si="32"/>
        <v>21:0001</v>
      </c>
      <c r="E967" t="s">
        <v>2934</v>
      </c>
      <c r="F967" t="s">
        <v>2935</v>
      </c>
      <c r="H967">
        <v>64.280309599999995</v>
      </c>
      <c r="I967">
        <v>-109.7202568</v>
      </c>
      <c r="J967" t="s">
        <v>46</v>
      </c>
      <c r="K967" t="s">
        <v>47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25">
      <c r="A968" t="s">
        <v>2936</v>
      </c>
      <c r="B968" t="s">
        <v>2937</v>
      </c>
      <c r="C968" s="1" t="str">
        <f t="shared" si="31"/>
        <v>21:0087</v>
      </c>
      <c r="D968" s="1" t="str">
        <f t="shared" si="32"/>
        <v>21:0001</v>
      </c>
      <c r="E968" t="s">
        <v>2934</v>
      </c>
      <c r="F968" t="s">
        <v>2938</v>
      </c>
      <c r="H968">
        <v>64.280309599999995</v>
      </c>
      <c r="I968">
        <v>-109.7202568</v>
      </c>
      <c r="J968" t="s">
        <v>46</v>
      </c>
      <c r="K968" t="s">
        <v>47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25">
      <c r="A969" t="s">
        <v>2939</v>
      </c>
      <c r="B969" t="s">
        <v>2940</v>
      </c>
      <c r="C969" s="1" t="str">
        <f t="shared" si="31"/>
        <v>21:0087</v>
      </c>
      <c r="D969" s="1" t="str">
        <f t="shared" si="32"/>
        <v>21:0001</v>
      </c>
      <c r="E969" t="s">
        <v>2941</v>
      </c>
      <c r="F969" t="s">
        <v>2942</v>
      </c>
      <c r="H969">
        <v>64.4624144</v>
      </c>
      <c r="I969">
        <v>-109.697807</v>
      </c>
      <c r="J969" t="s">
        <v>46</v>
      </c>
      <c r="K969" t="s">
        <v>47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25">
      <c r="A970" t="s">
        <v>2943</v>
      </c>
      <c r="B970" t="s">
        <v>2944</v>
      </c>
      <c r="C970" s="1" t="str">
        <f t="shared" si="31"/>
        <v>21:0087</v>
      </c>
      <c r="D970" s="1" t="str">
        <f t="shared" si="32"/>
        <v>21:0001</v>
      </c>
      <c r="E970" t="s">
        <v>2945</v>
      </c>
      <c r="F970" t="s">
        <v>2946</v>
      </c>
      <c r="H970">
        <v>64.274675500000001</v>
      </c>
      <c r="I970">
        <v>-109.949161</v>
      </c>
      <c r="J970" t="s">
        <v>46</v>
      </c>
      <c r="K970" t="s">
        <v>47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25">
      <c r="A971" t="s">
        <v>2947</v>
      </c>
      <c r="B971" t="s">
        <v>2948</v>
      </c>
      <c r="C971" s="1" t="str">
        <f t="shared" si="31"/>
        <v>21:0087</v>
      </c>
      <c r="D971" s="1" t="str">
        <f t="shared" si="32"/>
        <v>21:0001</v>
      </c>
      <c r="E971" t="s">
        <v>2949</v>
      </c>
      <c r="F971" t="s">
        <v>2950</v>
      </c>
      <c r="H971">
        <v>64.037014900000003</v>
      </c>
      <c r="I971">
        <v>-109.951069</v>
      </c>
      <c r="J971" t="s">
        <v>46</v>
      </c>
      <c r="K971" t="s">
        <v>47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25">
      <c r="A972" t="s">
        <v>2951</v>
      </c>
      <c r="B972" t="s">
        <v>2952</v>
      </c>
      <c r="C972" s="1" t="str">
        <f t="shared" si="31"/>
        <v>21:0087</v>
      </c>
      <c r="D972" s="1" t="str">
        <f t="shared" si="32"/>
        <v>21:0001</v>
      </c>
      <c r="E972" t="s">
        <v>2953</v>
      </c>
      <c r="F972" t="s">
        <v>2954</v>
      </c>
      <c r="H972">
        <v>64.009804000000003</v>
      </c>
      <c r="I972">
        <v>-109.63374930000001</v>
      </c>
      <c r="J972" t="s">
        <v>46</v>
      </c>
      <c r="K972" t="s">
        <v>47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25">
      <c r="A973" t="s">
        <v>2955</v>
      </c>
      <c r="B973" t="s">
        <v>2956</v>
      </c>
      <c r="C973" s="1" t="str">
        <f t="shared" si="31"/>
        <v>21:0087</v>
      </c>
      <c r="D973" s="1" t="str">
        <f t="shared" si="32"/>
        <v>21:0001</v>
      </c>
      <c r="E973" t="s">
        <v>2957</v>
      </c>
      <c r="F973" t="s">
        <v>2958</v>
      </c>
      <c r="H973">
        <v>64.171257100000005</v>
      </c>
      <c r="I973">
        <v>-109.790465</v>
      </c>
      <c r="J973" t="s">
        <v>46</v>
      </c>
      <c r="K973" t="s">
        <v>47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25">
      <c r="A974" t="s">
        <v>2959</v>
      </c>
      <c r="B974" t="s">
        <v>2960</v>
      </c>
      <c r="C974" s="1" t="str">
        <f t="shared" si="31"/>
        <v>21:0087</v>
      </c>
      <c r="D974" s="1" t="str">
        <f t="shared" si="32"/>
        <v>21:0001</v>
      </c>
      <c r="E974" t="s">
        <v>2961</v>
      </c>
      <c r="F974" t="s">
        <v>2962</v>
      </c>
      <c r="H974">
        <v>64.085085399999997</v>
      </c>
      <c r="I974">
        <v>-109.576013</v>
      </c>
      <c r="J974" t="s">
        <v>46</v>
      </c>
      <c r="K974" t="s">
        <v>47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25">
      <c r="A975" t="s">
        <v>2963</v>
      </c>
      <c r="B975" t="s">
        <v>2964</v>
      </c>
      <c r="C975" s="1" t="str">
        <f t="shared" si="31"/>
        <v>21:0087</v>
      </c>
      <c r="D975" s="1" t="str">
        <f t="shared" si="32"/>
        <v>21:0001</v>
      </c>
      <c r="E975" t="s">
        <v>2965</v>
      </c>
      <c r="F975" t="s">
        <v>2966</v>
      </c>
      <c r="H975">
        <v>64.153081099999994</v>
      </c>
      <c r="I975">
        <v>-109.4171432</v>
      </c>
      <c r="J975" t="s">
        <v>46</v>
      </c>
      <c r="K975" t="s">
        <v>47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25">
      <c r="A976" t="s">
        <v>2967</v>
      </c>
      <c r="B976" t="s">
        <v>2968</v>
      </c>
      <c r="C976" s="1" t="str">
        <f t="shared" si="31"/>
        <v>21:0087</v>
      </c>
      <c r="D976" s="1" t="str">
        <f t="shared" si="32"/>
        <v>21:0001</v>
      </c>
      <c r="E976" t="s">
        <v>2969</v>
      </c>
      <c r="F976" t="s">
        <v>2970</v>
      </c>
      <c r="H976">
        <v>64.310028399999993</v>
      </c>
      <c r="I976">
        <v>-109.3886253</v>
      </c>
      <c r="J976" t="s">
        <v>46</v>
      </c>
      <c r="K976" t="s">
        <v>47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25">
      <c r="A977" t="s">
        <v>2971</v>
      </c>
      <c r="B977" t="s">
        <v>2972</v>
      </c>
      <c r="C977" s="1" t="str">
        <f t="shared" si="31"/>
        <v>21:0087</v>
      </c>
      <c r="D977" s="1" t="str">
        <f t="shared" si="32"/>
        <v>21:0001</v>
      </c>
      <c r="E977" t="s">
        <v>2973</v>
      </c>
      <c r="F977" t="s">
        <v>2974</v>
      </c>
      <c r="H977">
        <v>64.863999500000006</v>
      </c>
      <c r="I977">
        <v>-109.3433489</v>
      </c>
      <c r="J977" t="s">
        <v>46</v>
      </c>
      <c r="K977" t="s">
        <v>47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25">
      <c r="A978" t="s">
        <v>2975</v>
      </c>
      <c r="B978" t="s">
        <v>2976</v>
      </c>
      <c r="C978" s="1" t="str">
        <f t="shared" si="31"/>
        <v>21:0087</v>
      </c>
      <c r="D978" s="1" t="str">
        <f t="shared" si="32"/>
        <v>21:0001</v>
      </c>
      <c r="E978" t="s">
        <v>2977</v>
      </c>
      <c r="F978" t="s">
        <v>2978</v>
      </c>
      <c r="H978">
        <v>64.9395126</v>
      </c>
      <c r="I978">
        <v>-109.36719189999999</v>
      </c>
      <c r="J978" t="s">
        <v>46</v>
      </c>
      <c r="K978" t="s">
        <v>47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25">
      <c r="A979" t="s">
        <v>2979</v>
      </c>
      <c r="B979" t="s">
        <v>2980</v>
      </c>
      <c r="C979" s="1" t="str">
        <f t="shared" si="31"/>
        <v>21:0087</v>
      </c>
      <c r="D979" s="1" t="str">
        <f t="shared" si="32"/>
        <v>21:0001</v>
      </c>
      <c r="E979" t="s">
        <v>2981</v>
      </c>
      <c r="F979" t="s">
        <v>2982</v>
      </c>
      <c r="H979">
        <v>64.9626296</v>
      </c>
      <c r="I979">
        <v>-109.2300242</v>
      </c>
      <c r="J979" t="s">
        <v>46</v>
      </c>
      <c r="K979" t="s">
        <v>47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25">
      <c r="A980" t="s">
        <v>2983</v>
      </c>
      <c r="B980" t="s">
        <v>2984</v>
      </c>
      <c r="C980" s="1" t="str">
        <f t="shared" si="31"/>
        <v>21:0087</v>
      </c>
      <c r="D980" s="1" t="str">
        <f t="shared" si="32"/>
        <v>21:0001</v>
      </c>
      <c r="E980" t="s">
        <v>2985</v>
      </c>
      <c r="F980" t="s">
        <v>2986</v>
      </c>
      <c r="H980">
        <v>64.045959499999995</v>
      </c>
      <c r="I980">
        <v>-108.5444459</v>
      </c>
      <c r="J980" t="s">
        <v>46</v>
      </c>
      <c r="K980" t="s">
        <v>47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25">
      <c r="A981" t="s">
        <v>2987</v>
      </c>
      <c r="B981" t="s">
        <v>2988</v>
      </c>
      <c r="C981" s="1" t="str">
        <f t="shared" si="31"/>
        <v>21:0087</v>
      </c>
      <c r="D981" s="1" t="str">
        <f t="shared" si="32"/>
        <v>21:0001</v>
      </c>
      <c r="E981" t="s">
        <v>2989</v>
      </c>
      <c r="F981" t="s">
        <v>2990</v>
      </c>
      <c r="H981">
        <v>64.152519999999996</v>
      </c>
      <c r="I981">
        <v>-108.3328678</v>
      </c>
      <c r="J981" t="s">
        <v>46</v>
      </c>
      <c r="K981" t="s">
        <v>47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25">
      <c r="A982" t="s">
        <v>2991</v>
      </c>
      <c r="B982" t="s">
        <v>2992</v>
      </c>
      <c r="C982" s="1" t="str">
        <f t="shared" ref="C982:C1045" si="33">HYPERLINK("http://geochem.nrcan.gc.ca/cdogs/content/bdl/bdl210087_e.htm", "21:0087")</f>
        <v>21:0087</v>
      </c>
      <c r="D982" s="1" t="str">
        <f t="shared" ref="D982:D1045" si="34">HYPERLINK("http://geochem.nrcan.gc.ca/cdogs/content/svy/svy210001_e.htm", "21:0001")</f>
        <v>21:0001</v>
      </c>
      <c r="E982" t="s">
        <v>2993</v>
      </c>
      <c r="F982" t="s">
        <v>2994</v>
      </c>
      <c r="H982">
        <v>64.065072400000005</v>
      </c>
      <c r="I982">
        <v>-108.1015419</v>
      </c>
      <c r="J982" t="s">
        <v>46</v>
      </c>
      <c r="K982" t="s">
        <v>47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25">
      <c r="A983" t="s">
        <v>2995</v>
      </c>
      <c r="B983" t="s">
        <v>2996</v>
      </c>
      <c r="C983" s="1" t="str">
        <f t="shared" si="33"/>
        <v>21:0087</v>
      </c>
      <c r="D983" s="1" t="str">
        <f t="shared" si="34"/>
        <v>21:0001</v>
      </c>
      <c r="E983" t="s">
        <v>2997</v>
      </c>
      <c r="F983" t="s">
        <v>2998</v>
      </c>
      <c r="H983">
        <v>64.252189000000001</v>
      </c>
      <c r="I983">
        <v>-108.1109713</v>
      </c>
      <c r="J983" t="s">
        <v>46</v>
      </c>
      <c r="K983" t="s">
        <v>47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25">
      <c r="A984" t="s">
        <v>2999</v>
      </c>
      <c r="B984" t="s">
        <v>3000</v>
      </c>
      <c r="C984" s="1" t="str">
        <f t="shared" si="33"/>
        <v>21:0087</v>
      </c>
      <c r="D984" s="1" t="str">
        <f t="shared" si="34"/>
        <v>21:0001</v>
      </c>
      <c r="E984" t="s">
        <v>3001</v>
      </c>
      <c r="F984" t="s">
        <v>3002</v>
      </c>
      <c r="H984">
        <v>64.326488499999996</v>
      </c>
      <c r="I984">
        <v>-108.1187525</v>
      </c>
      <c r="J984" t="s">
        <v>46</v>
      </c>
      <c r="K984" t="s">
        <v>47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25">
      <c r="A985" t="s">
        <v>3003</v>
      </c>
      <c r="B985" t="s">
        <v>3004</v>
      </c>
      <c r="C985" s="1" t="str">
        <f t="shared" si="33"/>
        <v>21:0087</v>
      </c>
      <c r="D985" s="1" t="str">
        <f t="shared" si="34"/>
        <v>21:0001</v>
      </c>
      <c r="E985" t="s">
        <v>3005</v>
      </c>
      <c r="F985" t="s">
        <v>3006</v>
      </c>
      <c r="H985">
        <v>64.379919400000006</v>
      </c>
      <c r="I985">
        <v>-108.1125729</v>
      </c>
      <c r="J985" t="s">
        <v>46</v>
      </c>
      <c r="K985" t="s">
        <v>47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25">
      <c r="A986" t="s">
        <v>3007</v>
      </c>
      <c r="B986" t="s">
        <v>3008</v>
      </c>
      <c r="C986" s="1" t="str">
        <f t="shared" si="33"/>
        <v>21:0087</v>
      </c>
      <c r="D986" s="1" t="str">
        <f t="shared" si="34"/>
        <v>21:0001</v>
      </c>
      <c r="E986" t="s">
        <v>3009</v>
      </c>
      <c r="F986" t="s">
        <v>3010</v>
      </c>
      <c r="H986">
        <v>64.406473000000005</v>
      </c>
      <c r="I986">
        <v>-108.3799997</v>
      </c>
      <c r="J986" t="s">
        <v>46</v>
      </c>
      <c r="K986" t="s">
        <v>47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25">
      <c r="A987" t="s">
        <v>3011</v>
      </c>
      <c r="B987" t="s">
        <v>3012</v>
      </c>
      <c r="C987" s="1" t="str">
        <f t="shared" si="33"/>
        <v>21:0087</v>
      </c>
      <c r="D987" s="1" t="str">
        <f t="shared" si="34"/>
        <v>21:0001</v>
      </c>
      <c r="E987" t="s">
        <v>3013</v>
      </c>
      <c r="F987" t="s">
        <v>3014</v>
      </c>
      <c r="H987">
        <v>64.409777700000006</v>
      </c>
      <c r="I987">
        <v>-108.5285919</v>
      </c>
      <c r="J987" t="s">
        <v>46</v>
      </c>
      <c r="K987" t="s">
        <v>47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25">
      <c r="A988" t="s">
        <v>3015</v>
      </c>
      <c r="B988" t="s">
        <v>3016</v>
      </c>
      <c r="C988" s="1" t="str">
        <f t="shared" si="33"/>
        <v>21:0087</v>
      </c>
      <c r="D988" s="1" t="str">
        <f t="shared" si="34"/>
        <v>21:0001</v>
      </c>
      <c r="E988" t="s">
        <v>3013</v>
      </c>
      <c r="F988" t="s">
        <v>3017</v>
      </c>
      <c r="H988">
        <v>64.409777700000006</v>
      </c>
      <c r="I988">
        <v>-108.5285919</v>
      </c>
      <c r="J988" t="s">
        <v>46</v>
      </c>
      <c r="K988" t="s">
        <v>47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25">
      <c r="A989" t="s">
        <v>3018</v>
      </c>
      <c r="B989" t="s">
        <v>3019</v>
      </c>
      <c r="C989" s="1" t="str">
        <f t="shared" si="33"/>
        <v>21:0087</v>
      </c>
      <c r="D989" s="1" t="str">
        <f t="shared" si="34"/>
        <v>21:0001</v>
      </c>
      <c r="E989" t="s">
        <v>3020</v>
      </c>
      <c r="F989" t="s">
        <v>3021</v>
      </c>
      <c r="H989">
        <v>64.738562400000006</v>
      </c>
      <c r="I989">
        <v>-109.13234850000001</v>
      </c>
      <c r="J989" t="s">
        <v>46</v>
      </c>
      <c r="K989" t="s">
        <v>47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25">
      <c r="A990" t="s">
        <v>3022</v>
      </c>
      <c r="B990" t="s">
        <v>3023</v>
      </c>
      <c r="C990" s="1" t="str">
        <f t="shared" si="33"/>
        <v>21:0087</v>
      </c>
      <c r="D990" s="1" t="str">
        <f t="shared" si="34"/>
        <v>21:0001</v>
      </c>
      <c r="E990" t="s">
        <v>3024</v>
      </c>
      <c r="F990" t="s">
        <v>3025</v>
      </c>
      <c r="H990">
        <v>64.8396951</v>
      </c>
      <c r="I990">
        <v>-109.18218760000001</v>
      </c>
      <c r="J990" t="s">
        <v>46</v>
      </c>
      <c r="K990" t="s">
        <v>47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25">
      <c r="A991" t="s">
        <v>3026</v>
      </c>
      <c r="B991" t="s">
        <v>3027</v>
      </c>
      <c r="C991" s="1" t="str">
        <f t="shared" si="33"/>
        <v>21:0087</v>
      </c>
      <c r="D991" s="1" t="str">
        <f t="shared" si="34"/>
        <v>21:0001</v>
      </c>
      <c r="E991" t="s">
        <v>3028</v>
      </c>
      <c r="F991" t="s">
        <v>3029</v>
      </c>
      <c r="H991">
        <v>64.765640899999994</v>
      </c>
      <c r="I991">
        <v>-109.2985364</v>
      </c>
      <c r="J991" t="s">
        <v>46</v>
      </c>
      <c r="K991" t="s">
        <v>47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25">
      <c r="A992" t="s">
        <v>3030</v>
      </c>
      <c r="B992" t="s">
        <v>3031</v>
      </c>
      <c r="C992" s="1" t="str">
        <f t="shared" si="33"/>
        <v>21:0087</v>
      </c>
      <c r="D992" s="1" t="str">
        <f t="shared" si="34"/>
        <v>21:0001</v>
      </c>
      <c r="E992" t="s">
        <v>3032</v>
      </c>
      <c r="F992" t="s">
        <v>3033</v>
      </c>
      <c r="H992">
        <v>64.652147600000006</v>
      </c>
      <c r="I992">
        <v>-109.4019079</v>
      </c>
      <c r="J992" t="s">
        <v>46</v>
      </c>
      <c r="K992" t="s">
        <v>47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25">
      <c r="A993" t="s">
        <v>3034</v>
      </c>
      <c r="B993" t="s">
        <v>3035</v>
      </c>
      <c r="C993" s="1" t="str">
        <f t="shared" si="33"/>
        <v>21:0087</v>
      </c>
      <c r="D993" s="1" t="str">
        <f t="shared" si="34"/>
        <v>21:0001</v>
      </c>
      <c r="E993" t="s">
        <v>3036</v>
      </c>
      <c r="F993" t="s">
        <v>3037</v>
      </c>
      <c r="H993">
        <v>64.603414000000001</v>
      </c>
      <c r="I993">
        <v>-109.5219414</v>
      </c>
      <c r="J993" t="s">
        <v>46</v>
      </c>
      <c r="K993" t="s">
        <v>47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25">
      <c r="A994" t="s">
        <v>3038</v>
      </c>
      <c r="B994" t="s">
        <v>3039</v>
      </c>
      <c r="C994" s="1" t="str">
        <f t="shared" si="33"/>
        <v>21:0087</v>
      </c>
      <c r="D994" s="1" t="str">
        <f t="shared" si="34"/>
        <v>21:0001</v>
      </c>
      <c r="E994" t="s">
        <v>3040</v>
      </c>
      <c r="F994" t="s">
        <v>3041</v>
      </c>
      <c r="H994">
        <v>64.612524100000002</v>
      </c>
      <c r="I994">
        <v>-109.2411013</v>
      </c>
      <c r="J994" t="s">
        <v>46</v>
      </c>
      <c r="K994" t="s">
        <v>47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25">
      <c r="A995" t="s">
        <v>3042</v>
      </c>
      <c r="B995" t="s">
        <v>3043</v>
      </c>
      <c r="C995" s="1" t="str">
        <f t="shared" si="33"/>
        <v>21:0087</v>
      </c>
      <c r="D995" s="1" t="str">
        <f t="shared" si="34"/>
        <v>21:0001</v>
      </c>
      <c r="E995" t="s">
        <v>3044</v>
      </c>
      <c r="F995" t="s">
        <v>3045</v>
      </c>
      <c r="H995">
        <v>64.842645099999999</v>
      </c>
      <c r="I995">
        <v>-108.5453382</v>
      </c>
      <c r="J995" t="s">
        <v>46</v>
      </c>
      <c r="K995" t="s">
        <v>47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25">
      <c r="A996" t="s">
        <v>3046</v>
      </c>
      <c r="B996" t="s">
        <v>3047</v>
      </c>
      <c r="C996" s="1" t="str">
        <f t="shared" si="33"/>
        <v>21:0087</v>
      </c>
      <c r="D996" s="1" t="str">
        <f t="shared" si="34"/>
        <v>21:0001</v>
      </c>
      <c r="E996" t="s">
        <v>3048</v>
      </c>
      <c r="F996" t="s">
        <v>3049</v>
      </c>
      <c r="H996">
        <v>64.860710400000002</v>
      </c>
      <c r="I996">
        <v>-108.34122619999999</v>
      </c>
      <c r="J996" t="s">
        <v>46</v>
      </c>
      <c r="K996" t="s">
        <v>47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25">
      <c r="A997" t="s">
        <v>3050</v>
      </c>
      <c r="B997" t="s">
        <v>3051</v>
      </c>
      <c r="C997" s="1" t="str">
        <f t="shared" si="33"/>
        <v>21:0087</v>
      </c>
      <c r="D997" s="1" t="str">
        <f t="shared" si="34"/>
        <v>21:0001</v>
      </c>
      <c r="E997" t="s">
        <v>3052</v>
      </c>
      <c r="F997" t="s">
        <v>3053</v>
      </c>
      <c r="H997">
        <v>64.921241300000005</v>
      </c>
      <c r="I997">
        <v>-108.52319129999999</v>
      </c>
      <c r="J997" t="s">
        <v>46</v>
      </c>
      <c r="K997" t="s">
        <v>47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25">
      <c r="A998" t="s">
        <v>3054</v>
      </c>
      <c r="B998" t="s">
        <v>3055</v>
      </c>
      <c r="C998" s="1" t="str">
        <f t="shared" si="33"/>
        <v>21:0087</v>
      </c>
      <c r="D998" s="1" t="str">
        <f t="shared" si="34"/>
        <v>21:0001</v>
      </c>
      <c r="E998" t="s">
        <v>3056</v>
      </c>
      <c r="F998" t="s">
        <v>3057</v>
      </c>
      <c r="H998">
        <v>64.930532299999996</v>
      </c>
      <c r="I998">
        <v>-108.2072632</v>
      </c>
      <c r="J998" t="s">
        <v>46</v>
      </c>
      <c r="K998" t="s">
        <v>47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25">
      <c r="A999" t="s">
        <v>3058</v>
      </c>
      <c r="B999" t="s">
        <v>3059</v>
      </c>
      <c r="C999" s="1" t="str">
        <f t="shared" si="33"/>
        <v>21:0087</v>
      </c>
      <c r="D999" s="1" t="str">
        <f t="shared" si="34"/>
        <v>21:0001</v>
      </c>
      <c r="E999" t="s">
        <v>3060</v>
      </c>
      <c r="F999" t="s">
        <v>3061</v>
      </c>
      <c r="H999">
        <v>64.9502351</v>
      </c>
      <c r="I999">
        <v>-108.0968562</v>
      </c>
      <c r="J999" t="s">
        <v>46</v>
      </c>
      <c r="K999" t="s">
        <v>47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25">
      <c r="A1000" t="s">
        <v>3062</v>
      </c>
      <c r="B1000" t="s">
        <v>3063</v>
      </c>
      <c r="C1000" s="1" t="str">
        <f t="shared" si="33"/>
        <v>21:0087</v>
      </c>
      <c r="D1000" s="1" t="str">
        <f t="shared" si="34"/>
        <v>21:0001</v>
      </c>
      <c r="E1000" t="s">
        <v>3060</v>
      </c>
      <c r="F1000" t="s">
        <v>3064</v>
      </c>
      <c r="H1000">
        <v>64.9502351</v>
      </c>
      <c r="I1000">
        <v>-108.0968562</v>
      </c>
      <c r="J1000" t="s">
        <v>46</v>
      </c>
      <c r="K1000" t="s">
        <v>47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25">
      <c r="A1001" t="s">
        <v>3065</v>
      </c>
      <c r="B1001" t="s">
        <v>3066</v>
      </c>
      <c r="C1001" s="1" t="str">
        <f t="shared" si="33"/>
        <v>21:0087</v>
      </c>
      <c r="D1001" s="1" t="str">
        <f t="shared" si="34"/>
        <v>21:0001</v>
      </c>
      <c r="E1001" t="s">
        <v>3067</v>
      </c>
      <c r="F1001" t="s">
        <v>3068</v>
      </c>
      <c r="H1001">
        <v>64.843018099999995</v>
      </c>
      <c r="I1001">
        <v>-108.0862063</v>
      </c>
      <c r="J1001" t="s">
        <v>46</v>
      </c>
      <c r="K1001" t="s">
        <v>47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25">
      <c r="A1002" t="s">
        <v>3069</v>
      </c>
      <c r="B1002" t="s">
        <v>3070</v>
      </c>
      <c r="C1002" s="1" t="str">
        <f t="shared" si="33"/>
        <v>21:0087</v>
      </c>
      <c r="D1002" s="1" t="str">
        <f t="shared" si="34"/>
        <v>21:0001</v>
      </c>
      <c r="E1002" t="s">
        <v>3071</v>
      </c>
      <c r="F1002" t="s">
        <v>3072</v>
      </c>
      <c r="H1002">
        <v>64.795881699999995</v>
      </c>
      <c r="I1002">
        <v>-108.1566772</v>
      </c>
      <c r="J1002" t="s">
        <v>46</v>
      </c>
      <c r="K1002" t="s">
        <v>47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25">
      <c r="A1003" t="s">
        <v>3073</v>
      </c>
      <c r="B1003" t="s">
        <v>3074</v>
      </c>
      <c r="C1003" s="1" t="str">
        <f t="shared" si="33"/>
        <v>21:0087</v>
      </c>
      <c r="D1003" s="1" t="str">
        <f t="shared" si="34"/>
        <v>21:0001</v>
      </c>
      <c r="E1003" t="s">
        <v>3075</v>
      </c>
      <c r="F1003" t="s">
        <v>3076</v>
      </c>
      <c r="H1003">
        <v>64.786156599999998</v>
      </c>
      <c r="I1003">
        <v>-108.35227810000001</v>
      </c>
      <c r="J1003" t="s">
        <v>46</v>
      </c>
      <c r="K1003" t="s">
        <v>47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25">
      <c r="A1004" t="s">
        <v>3077</v>
      </c>
      <c r="B1004" t="s">
        <v>3078</v>
      </c>
      <c r="C1004" s="1" t="str">
        <f t="shared" si="33"/>
        <v>21:0087</v>
      </c>
      <c r="D1004" s="1" t="str">
        <f t="shared" si="34"/>
        <v>21:0001</v>
      </c>
      <c r="E1004" t="s">
        <v>3079</v>
      </c>
      <c r="F1004" t="s">
        <v>3080</v>
      </c>
      <c r="H1004">
        <v>64.716163300000005</v>
      </c>
      <c r="I1004">
        <v>-108.9572714</v>
      </c>
      <c r="J1004" t="s">
        <v>46</v>
      </c>
      <c r="K1004" t="s">
        <v>47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25">
      <c r="A1005" t="s">
        <v>3081</v>
      </c>
      <c r="B1005" t="s">
        <v>3082</v>
      </c>
      <c r="C1005" s="1" t="str">
        <f t="shared" si="33"/>
        <v>21:0087</v>
      </c>
      <c r="D1005" s="1" t="str">
        <f t="shared" si="34"/>
        <v>21:0001</v>
      </c>
      <c r="E1005" t="s">
        <v>3083</v>
      </c>
      <c r="F1005" t="s">
        <v>3084</v>
      </c>
      <c r="H1005">
        <v>64.799512500000006</v>
      </c>
      <c r="I1005">
        <v>-108.961849</v>
      </c>
      <c r="J1005" t="s">
        <v>46</v>
      </c>
      <c r="K1005" t="s">
        <v>47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25">
      <c r="A1006" t="s">
        <v>3085</v>
      </c>
      <c r="B1006" t="s">
        <v>3086</v>
      </c>
      <c r="C1006" s="1" t="str">
        <f t="shared" si="33"/>
        <v>21:0087</v>
      </c>
      <c r="D1006" s="1" t="str">
        <f t="shared" si="34"/>
        <v>21:0001</v>
      </c>
      <c r="E1006" t="s">
        <v>3087</v>
      </c>
      <c r="F1006" t="s">
        <v>3088</v>
      </c>
      <c r="H1006">
        <v>64.926393300000001</v>
      </c>
      <c r="I1006">
        <v>-108.8023975</v>
      </c>
      <c r="J1006" t="s">
        <v>46</v>
      </c>
      <c r="K1006" t="s">
        <v>47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25">
      <c r="A1007" t="s">
        <v>3089</v>
      </c>
      <c r="B1007" t="s">
        <v>3090</v>
      </c>
      <c r="C1007" s="1" t="str">
        <f t="shared" si="33"/>
        <v>21:0087</v>
      </c>
      <c r="D1007" s="1" t="str">
        <f t="shared" si="34"/>
        <v>21:0001</v>
      </c>
      <c r="E1007" t="s">
        <v>3091</v>
      </c>
      <c r="F1007" t="s">
        <v>3092</v>
      </c>
      <c r="H1007">
        <v>64.830945099999994</v>
      </c>
      <c r="I1007">
        <v>-108.692605</v>
      </c>
      <c r="J1007" t="s">
        <v>46</v>
      </c>
      <c r="K1007" t="s">
        <v>47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25">
      <c r="A1008" t="s">
        <v>3093</v>
      </c>
      <c r="B1008" t="s">
        <v>3094</v>
      </c>
      <c r="C1008" s="1" t="str">
        <f t="shared" si="33"/>
        <v>21:0087</v>
      </c>
      <c r="D1008" s="1" t="str">
        <f t="shared" si="34"/>
        <v>21:0001</v>
      </c>
      <c r="E1008" t="s">
        <v>3095</v>
      </c>
      <c r="F1008" t="s">
        <v>3096</v>
      </c>
      <c r="H1008">
        <v>64.751068000000004</v>
      </c>
      <c r="I1008">
        <v>-108.5809434</v>
      </c>
      <c r="J1008" t="s">
        <v>46</v>
      </c>
      <c r="K1008" t="s">
        <v>47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25">
      <c r="A1009" t="s">
        <v>3097</v>
      </c>
      <c r="B1009" t="s">
        <v>3098</v>
      </c>
      <c r="C1009" s="1" t="str">
        <f t="shared" si="33"/>
        <v>21:0087</v>
      </c>
      <c r="D1009" s="1" t="str">
        <f t="shared" si="34"/>
        <v>21:0001</v>
      </c>
      <c r="E1009" t="s">
        <v>3099</v>
      </c>
      <c r="F1009" t="s">
        <v>3100</v>
      </c>
      <c r="H1009">
        <v>64.659140800000003</v>
      </c>
      <c r="I1009">
        <v>-108.71538769999999</v>
      </c>
      <c r="J1009" t="s">
        <v>46</v>
      </c>
      <c r="K1009" t="s">
        <v>47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25">
      <c r="A1010" t="s">
        <v>3101</v>
      </c>
      <c r="B1010" t="s">
        <v>3102</v>
      </c>
      <c r="C1010" s="1" t="str">
        <f t="shared" si="33"/>
        <v>21:0087</v>
      </c>
      <c r="D1010" s="1" t="str">
        <f t="shared" si="34"/>
        <v>21:0001</v>
      </c>
      <c r="E1010" t="s">
        <v>3103</v>
      </c>
      <c r="F1010" t="s">
        <v>3104</v>
      </c>
      <c r="H1010">
        <v>64.6012317</v>
      </c>
      <c r="I1010">
        <v>-108.5800505</v>
      </c>
      <c r="J1010" t="s">
        <v>46</v>
      </c>
      <c r="K1010" t="s">
        <v>47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25">
      <c r="A1011" t="s">
        <v>3105</v>
      </c>
      <c r="B1011" t="s">
        <v>3106</v>
      </c>
      <c r="C1011" s="1" t="str">
        <f t="shared" si="33"/>
        <v>21:0087</v>
      </c>
      <c r="D1011" s="1" t="str">
        <f t="shared" si="34"/>
        <v>21:0001</v>
      </c>
      <c r="E1011" t="s">
        <v>3107</v>
      </c>
      <c r="F1011" t="s">
        <v>3108</v>
      </c>
      <c r="H1011">
        <v>64.510218600000002</v>
      </c>
      <c r="I1011">
        <v>-109.03948870000001</v>
      </c>
      <c r="J1011" t="s">
        <v>46</v>
      </c>
      <c r="K1011" t="s">
        <v>47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25">
      <c r="A1012" t="s">
        <v>3109</v>
      </c>
      <c r="B1012" t="s">
        <v>3110</v>
      </c>
      <c r="C1012" s="1" t="str">
        <f t="shared" si="33"/>
        <v>21:0087</v>
      </c>
      <c r="D1012" s="1" t="str">
        <f t="shared" si="34"/>
        <v>21:0001</v>
      </c>
      <c r="E1012" t="s">
        <v>3111</v>
      </c>
      <c r="F1012" t="s">
        <v>3112</v>
      </c>
      <c r="H1012">
        <v>64.532780200000005</v>
      </c>
      <c r="I1012">
        <v>-109.3657827</v>
      </c>
      <c r="J1012" t="s">
        <v>46</v>
      </c>
      <c r="K1012" t="s">
        <v>47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25">
      <c r="A1013" t="s">
        <v>3113</v>
      </c>
      <c r="B1013" t="s">
        <v>3114</v>
      </c>
      <c r="C1013" s="1" t="str">
        <f t="shared" si="33"/>
        <v>21:0087</v>
      </c>
      <c r="D1013" s="1" t="str">
        <f t="shared" si="34"/>
        <v>21:0001</v>
      </c>
      <c r="E1013" t="s">
        <v>3115</v>
      </c>
      <c r="F1013" t="s">
        <v>3116</v>
      </c>
      <c r="H1013">
        <v>64.439904499999997</v>
      </c>
      <c r="I1013">
        <v>-109.4671203</v>
      </c>
      <c r="J1013" t="s">
        <v>46</v>
      </c>
      <c r="K1013" t="s">
        <v>47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25">
      <c r="A1014" t="s">
        <v>3117</v>
      </c>
      <c r="B1014" t="s">
        <v>3118</v>
      </c>
      <c r="C1014" s="1" t="str">
        <f t="shared" si="33"/>
        <v>21:0087</v>
      </c>
      <c r="D1014" s="1" t="str">
        <f t="shared" si="34"/>
        <v>21:0001</v>
      </c>
      <c r="E1014" t="s">
        <v>3115</v>
      </c>
      <c r="F1014" t="s">
        <v>3119</v>
      </c>
      <c r="H1014">
        <v>64.439904499999997</v>
      </c>
      <c r="I1014">
        <v>-109.4671203</v>
      </c>
      <c r="J1014" t="s">
        <v>46</v>
      </c>
      <c r="K1014" t="s">
        <v>47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25">
      <c r="A1015" t="s">
        <v>3120</v>
      </c>
      <c r="B1015" t="s">
        <v>3121</v>
      </c>
      <c r="C1015" s="1" t="str">
        <f t="shared" si="33"/>
        <v>21:0087</v>
      </c>
      <c r="D1015" s="1" t="str">
        <f t="shared" si="34"/>
        <v>21:0001</v>
      </c>
      <c r="E1015" t="s">
        <v>3122</v>
      </c>
      <c r="F1015" t="s">
        <v>3123</v>
      </c>
      <c r="H1015">
        <v>64.432255799999993</v>
      </c>
      <c r="I1015">
        <v>-109.2750592</v>
      </c>
      <c r="J1015" t="s">
        <v>46</v>
      </c>
      <c r="K1015" t="s">
        <v>47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25">
      <c r="A1016" t="s">
        <v>3124</v>
      </c>
      <c r="B1016" t="s">
        <v>3125</v>
      </c>
      <c r="C1016" s="1" t="str">
        <f t="shared" si="33"/>
        <v>21:0087</v>
      </c>
      <c r="D1016" s="1" t="str">
        <f t="shared" si="34"/>
        <v>21:0001</v>
      </c>
      <c r="E1016" t="s">
        <v>3126</v>
      </c>
      <c r="F1016" t="s">
        <v>3127</v>
      </c>
      <c r="H1016">
        <v>64.398629700000001</v>
      </c>
      <c r="I1016">
        <v>-109.07353500000001</v>
      </c>
      <c r="J1016" t="s">
        <v>46</v>
      </c>
      <c r="K1016" t="s">
        <v>47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25">
      <c r="A1017" t="s">
        <v>3128</v>
      </c>
      <c r="B1017" t="s">
        <v>3129</v>
      </c>
      <c r="C1017" s="1" t="str">
        <f t="shared" si="33"/>
        <v>21:0087</v>
      </c>
      <c r="D1017" s="1" t="str">
        <f t="shared" si="34"/>
        <v>21:0001</v>
      </c>
      <c r="E1017" t="s">
        <v>3130</v>
      </c>
      <c r="F1017" t="s">
        <v>3131</v>
      </c>
      <c r="H1017">
        <v>64.351084700000001</v>
      </c>
      <c r="I1017">
        <v>-109.1850812</v>
      </c>
      <c r="J1017" t="s">
        <v>46</v>
      </c>
      <c r="K1017" t="s">
        <v>47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25">
      <c r="A1018" t="s">
        <v>3132</v>
      </c>
      <c r="B1018" t="s">
        <v>3133</v>
      </c>
      <c r="C1018" s="1" t="str">
        <f t="shared" si="33"/>
        <v>21:0087</v>
      </c>
      <c r="D1018" s="1" t="str">
        <f t="shared" si="34"/>
        <v>21:0001</v>
      </c>
      <c r="E1018" t="s">
        <v>3134</v>
      </c>
      <c r="F1018" t="s">
        <v>3135</v>
      </c>
      <c r="H1018">
        <v>64.308520799999997</v>
      </c>
      <c r="I1018">
        <v>-109.2307701</v>
      </c>
      <c r="J1018" t="s">
        <v>46</v>
      </c>
      <c r="K1018" t="s">
        <v>47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25">
      <c r="A1019" t="s">
        <v>3136</v>
      </c>
      <c r="B1019" t="s">
        <v>3137</v>
      </c>
      <c r="C1019" s="1" t="str">
        <f t="shared" si="33"/>
        <v>21:0087</v>
      </c>
      <c r="D1019" s="1" t="str">
        <f t="shared" si="34"/>
        <v>21:0001</v>
      </c>
      <c r="E1019" t="s">
        <v>3138</v>
      </c>
      <c r="F1019" t="s">
        <v>3139</v>
      </c>
      <c r="H1019">
        <v>64.546197800000002</v>
      </c>
      <c r="I1019">
        <v>-108.3873337</v>
      </c>
      <c r="J1019" t="s">
        <v>46</v>
      </c>
      <c r="K1019" t="s">
        <v>47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25">
      <c r="A1020" t="s">
        <v>3140</v>
      </c>
      <c r="B1020" t="s">
        <v>3141</v>
      </c>
      <c r="C1020" s="1" t="str">
        <f t="shared" si="33"/>
        <v>21:0087</v>
      </c>
      <c r="D1020" s="1" t="str">
        <f t="shared" si="34"/>
        <v>21:0001</v>
      </c>
      <c r="E1020" t="s">
        <v>3142</v>
      </c>
      <c r="F1020" t="s">
        <v>3143</v>
      </c>
      <c r="H1020">
        <v>64.712965299999993</v>
      </c>
      <c r="I1020">
        <v>-108.4183063</v>
      </c>
      <c r="J1020" t="s">
        <v>46</v>
      </c>
      <c r="K1020" t="s">
        <v>47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25">
      <c r="A1021" t="s">
        <v>3144</v>
      </c>
      <c r="B1021" t="s">
        <v>3145</v>
      </c>
      <c r="C1021" s="1" t="str">
        <f t="shared" si="33"/>
        <v>21:0087</v>
      </c>
      <c r="D1021" s="1" t="str">
        <f t="shared" si="34"/>
        <v>21:0001</v>
      </c>
      <c r="E1021" t="s">
        <v>3146</v>
      </c>
      <c r="F1021" t="s">
        <v>3147</v>
      </c>
      <c r="H1021">
        <v>64.712357699999998</v>
      </c>
      <c r="I1021">
        <v>-108.2224776</v>
      </c>
      <c r="J1021" t="s">
        <v>46</v>
      </c>
      <c r="K1021" t="s">
        <v>47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25">
      <c r="A1022" t="s">
        <v>3148</v>
      </c>
      <c r="B1022" t="s">
        <v>3149</v>
      </c>
      <c r="C1022" s="1" t="str">
        <f t="shared" si="33"/>
        <v>21:0087</v>
      </c>
      <c r="D1022" s="1" t="str">
        <f t="shared" si="34"/>
        <v>21:0001</v>
      </c>
      <c r="E1022" t="s">
        <v>3146</v>
      </c>
      <c r="F1022" t="s">
        <v>3150</v>
      </c>
      <c r="H1022">
        <v>64.712357699999998</v>
      </c>
      <c r="I1022">
        <v>-108.2224776</v>
      </c>
      <c r="J1022" t="s">
        <v>46</v>
      </c>
      <c r="K1022" t="s">
        <v>47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25">
      <c r="A1023" t="s">
        <v>3151</v>
      </c>
      <c r="B1023" t="s">
        <v>3152</v>
      </c>
      <c r="C1023" s="1" t="str">
        <f t="shared" si="33"/>
        <v>21:0087</v>
      </c>
      <c r="D1023" s="1" t="str">
        <f t="shared" si="34"/>
        <v>21:0001</v>
      </c>
      <c r="E1023" t="s">
        <v>3153</v>
      </c>
      <c r="F1023" t="s">
        <v>3154</v>
      </c>
      <c r="H1023">
        <v>64.5821155</v>
      </c>
      <c r="I1023">
        <v>-108.15625420000001</v>
      </c>
      <c r="J1023" t="s">
        <v>46</v>
      </c>
      <c r="K1023" t="s">
        <v>47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25">
      <c r="A1024" t="s">
        <v>3155</v>
      </c>
      <c r="B1024" t="s">
        <v>3156</v>
      </c>
      <c r="C1024" s="1" t="str">
        <f t="shared" si="33"/>
        <v>21:0087</v>
      </c>
      <c r="D1024" s="1" t="str">
        <f t="shared" si="34"/>
        <v>21:0001</v>
      </c>
      <c r="E1024" t="s">
        <v>3157</v>
      </c>
      <c r="F1024" t="s">
        <v>3158</v>
      </c>
      <c r="H1024">
        <v>64.457137900000006</v>
      </c>
      <c r="I1024">
        <v>-108.1606228</v>
      </c>
      <c r="J1024" t="s">
        <v>46</v>
      </c>
      <c r="K1024" t="s">
        <v>47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25">
      <c r="A1025" t="s">
        <v>3159</v>
      </c>
      <c r="B1025" t="s">
        <v>3160</v>
      </c>
      <c r="C1025" s="1" t="str">
        <f t="shared" si="33"/>
        <v>21:0087</v>
      </c>
      <c r="D1025" s="1" t="str">
        <f t="shared" si="34"/>
        <v>21:0001</v>
      </c>
      <c r="E1025" t="s">
        <v>3161</v>
      </c>
      <c r="F1025" t="s">
        <v>3162</v>
      </c>
      <c r="H1025">
        <v>64.472986899999995</v>
      </c>
      <c r="I1025">
        <v>-108.38166940000001</v>
      </c>
      <c r="J1025" t="s">
        <v>46</v>
      </c>
      <c r="K1025" t="s">
        <v>47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25">
      <c r="A1026" t="s">
        <v>3163</v>
      </c>
      <c r="B1026" t="s">
        <v>3164</v>
      </c>
      <c r="C1026" s="1" t="str">
        <f t="shared" si="33"/>
        <v>21:0087</v>
      </c>
      <c r="D1026" s="1" t="str">
        <f t="shared" si="34"/>
        <v>21:0001</v>
      </c>
      <c r="E1026" t="s">
        <v>3165</v>
      </c>
      <c r="F1026" t="s">
        <v>3166</v>
      </c>
      <c r="H1026">
        <v>64.034894300000005</v>
      </c>
      <c r="I1026">
        <v>-109.020844</v>
      </c>
      <c r="J1026" t="s">
        <v>46</v>
      </c>
      <c r="K1026" t="s">
        <v>47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25">
      <c r="A1027" t="s">
        <v>3167</v>
      </c>
      <c r="B1027" t="s">
        <v>3168</v>
      </c>
      <c r="C1027" s="1" t="str">
        <f t="shared" si="33"/>
        <v>21:0087</v>
      </c>
      <c r="D1027" s="1" t="str">
        <f t="shared" si="34"/>
        <v>21:0001</v>
      </c>
      <c r="E1027" t="s">
        <v>3169</v>
      </c>
      <c r="F1027" t="s">
        <v>3170</v>
      </c>
      <c r="H1027">
        <v>64.045507700000002</v>
      </c>
      <c r="I1027">
        <v>-108.78984060000001</v>
      </c>
      <c r="J1027" t="s">
        <v>46</v>
      </c>
      <c r="K1027" t="s">
        <v>47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25">
      <c r="A1028" t="s">
        <v>3171</v>
      </c>
      <c r="B1028" t="s">
        <v>3172</v>
      </c>
      <c r="C1028" s="1" t="str">
        <f t="shared" si="33"/>
        <v>21:0087</v>
      </c>
      <c r="D1028" s="1" t="str">
        <f t="shared" si="34"/>
        <v>21:0001</v>
      </c>
      <c r="E1028" t="s">
        <v>3173</v>
      </c>
      <c r="F1028" t="s">
        <v>3174</v>
      </c>
      <c r="H1028">
        <v>64.186428000000006</v>
      </c>
      <c r="I1028">
        <v>-108.80598929999999</v>
      </c>
      <c r="J1028" t="s">
        <v>46</v>
      </c>
      <c r="K1028" t="s">
        <v>47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25">
      <c r="A1029" t="s">
        <v>3175</v>
      </c>
      <c r="B1029" t="s">
        <v>3176</v>
      </c>
      <c r="C1029" s="1" t="str">
        <f t="shared" si="33"/>
        <v>21:0087</v>
      </c>
      <c r="D1029" s="1" t="str">
        <f t="shared" si="34"/>
        <v>21:0001</v>
      </c>
      <c r="E1029" t="s">
        <v>3173</v>
      </c>
      <c r="F1029" t="s">
        <v>3177</v>
      </c>
      <c r="H1029">
        <v>64.186428000000006</v>
      </c>
      <c r="I1029">
        <v>-108.80598929999999</v>
      </c>
      <c r="J1029" t="s">
        <v>46</v>
      </c>
      <c r="K1029" t="s">
        <v>47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25">
      <c r="A1030" t="s">
        <v>3178</v>
      </c>
      <c r="B1030" t="s">
        <v>3179</v>
      </c>
      <c r="C1030" s="1" t="str">
        <f t="shared" si="33"/>
        <v>21:0087</v>
      </c>
      <c r="D1030" s="1" t="str">
        <f t="shared" si="34"/>
        <v>21:0001</v>
      </c>
      <c r="E1030" t="s">
        <v>3180</v>
      </c>
      <c r="F1030" t="s">
        <v>3181</v>
      </c>
      <c r="H1030">
        <v>64.3023618</v>
      </c>
      <c r="I1030">
        <v>-108.75351620000001</v>
      </c>
      <c r="J1030" t="s">
        <v>46</v>
      </c>
      <c r="K1030" t="s">
        <v>47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25">
      <c r="A1031" t="s">
        <v>3182</v>
      </c>
      <c r="B1031" t="s">
        <v>3183</v>
      </c>
      <c r="C1031" s="1" t="str">
        <f t="shared" si="33"/>
        <v>21:0087</v>
      </c>
      <c r="D1031" s="1" t="str">
        <f t="shared" si="34"/>
        <v>21:0001</v>
      </c>
      <c r="E1031" t="s">
        <v>3184</v>
      </c>
      <c r="F1031" t="s">
        <v>3185</v>
      </c>
      <c r="H1031">
        <v>64.318048300000001</v>
      </c>
      <c r="I1031">
        <v>-108.88693000000001</v>
      </c>
      <c r="J1031" t="s">
        <v>46</v>
      </c>
      <c r="K1031" t="s">
        <v>47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25">
      <c r="A1032" t="s">
        <v>3186</v>
      </c>
      <c r="B1032" t="s">
        <v>3187</v>
      </c>
      <c r="C1032" s="1" t="str">
        <f t="shared" si="33"/>
        <v>21:0087</v>
      </c>
      <c r="D1032" s="1" t="str">
        <f t="shared" si="34"/>
        <v>21:0001</v>
      </c>
      <c r="E1032" t="s">
        <v>3188</v>
      </c>
      <c r="F1032" t="s">
        <v>3189</v>
      </c>
      <c r="H1032">
        <v>64.314281500000007</v>
      </c>
      <c r="I1032">
        <v>-108.86922149999999</v>
      </c>
      <c r="J1032" t="s">
        <v>46</v>
      </c>
      <c r="K1032" t="s">
        <v>47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25">
      <c r="A1033" t="s">
        <v>3190</v>
      </c>
      <c r="B1033" t="s">
        <v>3191</v>
      </c>
      <c r="C1033" s="1" t="str">
        <f t="shared" si="33"/>
        <v>21:0087</v>
      </c>
      <c r="D1033" s="1" t="str">
        <f t="shared" si="34"/>
        <v>21:0001</v>
      </c>
      <c r="E1033" t="s">
        <v>3192</v>
      </c>
      <c r="F1033" t="s">
        <v>3193</v>
      </c>
      <c r="H1033">
        <v>64.284582400000005</v>
      </c>
      <c r="I1033">
        <v>-109.04533379999999</v>
      </c>
      <c r="J1033" t="s">
        <v>46</v>
      </c>
      <c r="K1033" t="s">
        <v>47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25">
      <c r="A1034" t="s">
        <v>3194</v>
      </c>
      <c r="B1034" t="s">
        <v>3195</v>
      </c>
      <c r="C1034" s="1" t="str">
        <f t="shared" si="33"/>
        <v>21:0087</v>
      </c>
      <c r="D1034" s="1" t="str">
        <f t="shared" si="34"/>
        <v>21:0001</v>
      </c>
      <c r="E1034" t="s">
        <v>3196</v>
      </c>
      <c r="F1034" t="s">
        <v>3197</v>
      </c>
      <c r="H1034">
        <v>64.193328100000002</v>
      </c>
      <c r="I1034">
        <v>-109.31748589999999</v>
      </c>
      <c r="J1034" t="s">
        <v>46</v>
      </c>
      <c r="K1034" t="s">
        <v>47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25">
      <c r="A1035" t="s">
        <v>3198</v>
      </c>
      <c r="B1035" t="s">
        <v>3199</v>
      </c>
      <c r="C1035" s="1" t="str">
        <f t="shared" si="33"/>
        <v>21:0087</v>
      </c>
      <c r="D1035" s="1" t="str">
        <f t="shared" si="34"/>
        <v>21:0001</v>
      </c>
      <c r="E1035" t="s">
        <v>3200</v>
      </c>
      <c r="F1035" t="s">
        <v>3201</v>
      </c>
      <c r="H1035">
        <v>64.128162700000004</v>
      </c>
      <c r="I1035">
        <v>-109.32939949999999</v>
      </c>
      <c r="J1035" t="s">
        <v>46</v>
      </c>
      <c r="K1035" t="s">
        <v>47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25">
      <c r="A1036" t="s">
        <v>3202</v>
      </c>
      <c r="B1036" t="s">
        <v>3203</v>
      </c>
      <c r="C1036" s="1" t="str">
        <f t="shared" si="33"/>
        <v>21:0087</v>
      </c>
      <c r="D1036" s="1" t="str">
        <f t="shared" si="34"/>
        <v>21:0001</v>
      </c>
      <c r="E1036" t="s">
        <v>3204</v>
      </c>
      <c r="F1036" t="s">
        <v>3205</v>
      </c>
      <c r="H1036">
        <v>64.0688052</v>
      </c>
      <c r="I1036">
        <v>-109.34851569999999</v>
      </c>
      <c r="J1036" t="s">
        <v>46</v>
      </c>
      <c r="K1036" t="s">
        <v>47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25">
      <c r="A1037" t="s">
        <v>3206</v>
      </c>
      <c r="B1037" t="s">
        <v>3207</v>
      </c>
      <c r="C1037" s="1" t="str">
        <f t="shared" si="33"/>
        <v>21:0087</v>
      </c>
      <c r="D1037" s="1" t="str">
        <f t="shared" si="34"/>
        <v>21:0001</v>
      </c>
      <c r="E1037" t="s">
        <v>3208</v>
      </c>
      <c r="F1037" t="s">
        <v>3209</v>
      </c>
      <c r="H1037">
        <v>64.066232299999996</v>
      </c>
      <c r="I1037">
        <v>-109.24527070000001</v>
      </c>
      <c r="J1037" t="s">
        <v>46</v>
      </c>
      <c r="K1037" t="s">
        <v>47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25">
      <c r="A1038" t="s">
        <v>3210</v>
      </c>
      <c r="B1038" t="s">
        <v>3211</v>
      </c>
      <c r="C1038" s="1" t="str">
        <f t="shared" si="33"/>
        <v>21:0087</v>
      </c>
      <c r="D1038" s="1" t="str">
        <f t="shared" si="34"/>
        <v>21:0001</v>
      </c>
      <c r="E1038" t="s">
        <v>3212</v>
      </c>
      <c r="F1038" t="s">
        <v>3213</v>
      </c>
      <c r="H1038">
        <v>64.100706000000002</v>
      </c>
      <c r="I1038">
        <v>-109.05141260000001</v>
      </c>
      <c r="J1038" t="s">
        <v>46</v>
      </c>
      <c r="K1038" t="s">
        <v>47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25">
      <c r="A1039" t="s">
        <v>3214</v>
      </c>
      <c r="B1039" t="s">
        <v>3215</v>
      </c>
      <c r="C1039" s="1" t="str">
        <f t="shared" si="33"/>
        <v>21:0087</v>
      </c>
      <c r="D1039" s="1" t="str">
        <f t="shared" si="34"/>
        <v>21:0001</v>
      </c>
      <c r="E1039" t="s">
        <v>3216</v>
      </c>
      <c r="F1039" t="s">
        <v>3217</v>
      </c>
      <c r="H1039">
        <v>64.170015699999993</v>
      </c>
      <c r="I1039">
        <v>-109.10437229999999</v>
      </c>
      <c r="J1039" t="s">
        <v>46</v>
      </c>
      <c r="K1039" t="s">
        <v>47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25">
      <c r="A1040" t="s">
        <v>3218</v>
      </c>
      <c r="B1040" t="s">
        <v>3219</v>
      </c>
      <c r="C1040" s="1" t="str">
        <f t="shared" si="33"/>
        <v>21:0087</v>
      </c>
      <c r="D1040" s="1" t="str">
        <f t="shared" si="34"/>
        <v>21:0001</v>
      </c>
      <c r="E1040" t="s">
        <v>3216</v>
      </c>
      <c r="F1040" t="s">
        <v>3220</v>
      </c>
      <c r="H1040">
        <v>64.170015699999993</v>
      </c>
      <c r="I1040">
        <v>-109.10437229999999</v>
      </c>
      <c r="J1040" t="s">
        <v>46</v>
      </c>
      <c r="K1040" t="s">
        <v>47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25">
      <c r="A1041" t="s">
        <v>3221</v>
      </c>
      <c r="B1041" t="s">
        <v>3222</v>
      </c>
      <c r="C1041" s="1" t="str">
        <f t="shared" si="33"/>
        <v>21:0087</v>
      </c>
      <c r="D1041" s="1" t="str">
        <f t="shared" si="34"/>
        <v>21:0001</v>
      </c>
      <c r="E1041" t="s">
        <v>3223</v>
      </c>
      <c r="F1041" t="s">
        <v>3224</v>
      </c>
      <c r="H1041">
        <v>64.340284499999996</v>
      </c>
      <c r="I1041">
        <v>-108.6409822</v>
      </c>
      <c r="J1041" t="s">
        <v>46</v>
      </c>
      <c r="K1041" t="s">
        <v>47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25">
      <c r="A1042" t="s">
        <v>3225</v>
      </c>
      <c r="B1042" t="s">
        <v>3226</v>
      </c>
      <c r="C1042" s="1" t="str">
        <f t="shared" si="33"/>
        <v>21:0087</v>
      </c>
      <c r="D1042" s="1" t="str">
        <f t="shared" si="34"/>
        <v>21:0001</v>
      </c>
      <c r="E1042" t="s">
        <v>3227</v>
      </c>
      <c r="F1042" t="s">
        <v>3228</v>
      </c>
      <c r="H1042">
        <v>64.421893299999994</v>
      </c>
      <c r="I1042">
        <v>-108.8927699</v>
      </c>
      <c r="J1042" t="s">
        <v>46</v>
      </c>
      <c r="K1042" t="s">
        <v>47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25">
      <c r="A1043" t="s">
        <v>3229</v>
      </c>
      <c r="B1043" t="s">
        <v>3230</v>
      </c>
      <c r="C1043" s="1" t="str">
        <f t="shared" si="33"/>
        <v>21:0087</v>
      </c>
      <c r="D1043" s="1" t="str">
        <f t="shared" si="34"/>
        <v>21:0001</v>
      </c>
      <c r="E1043" t="s">
        <v>3231</v>
      </c>
      <c r="F1043" t="s">
        <v>3232</v>
      </c>
      <c r="H1043">
        <v>64.489796900000002</v>
      </c>
      <c r="I1043">
        <v>-108.8939541</v>
      </c>
      <c r="J1043" t="s">
        <v>46</v>
      </c>
      <c r="K1043" t="s">
        <v>47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25">
      <c r="A1044" t="s">
        <v>3233</v>
      </c>
      <c r="B1044" t="s">
        <v>3234</v>
      </c>
      <c r="C1044" s="1" t="str">
        <f t="shared" si="33"/>
        <v>21:0087</v>
      </c>
      <c r="D1044" s="1" t="str">
        <f t="shared" si="34"/>
        <v>21:0001</v>
      </c>
      <c r="E1044" t="s">
        <v>3235</v>
      </c>
      <c r="F1044" t="s">
        <v>3236</v>
      </c>
      <c r="H1044">
        <v>64.572436100000004</v>
      </c>
      <c r="I1044">
        <v>-108.9080771</v>
      </c>
      <c r="J1044" t="s">
        <v>46</v>
      </c>
      <c r="K1044" t="s">
        <v>47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25">
      <c r="A1045" t="s">
        <v>3237</v>
      </c>
      <c r="B1045" t="s">
        <v>3238</v>
      </c>
      <c r="C1045" s="1" t="str">
        <f t="shared" si="33"/>
        <v>21:0087</v>
      </c>
      <c r="D1045" s="1" t="str">
        <f t="shared" si="34"/>
        <v>21:0001</v>
      </c>
      <c r="E1045" t="s">
        <v>3239</v>
      </c>
      <c r="F1045" t="s">
        <v>3240</v>
      </c>
      <c r="H1045">
        <v>64.479456900000002</v>
      </c>
      <c r="I1045">
        <v>-108.7298978</v>
      </c>
      <c r="J1045" t="s">
        <v>46</v>
      </c>
      <c r="K1045" t="s">
        <v>47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25">
      <c r="A1046" t="s">
        <v>3241</v>
      </c>
      <c r="B1046" t="s">
        <v>3242</v>
      </c>
      <c r="C1046" s="1" t="str">
        <f t="shared" ref="C1046:C1056" si="35">HYPERLINK("http://geochem.nrcan.gc.ca/cdogs/content/bdl/bdl210087_e.htm", "21:0087")</f>
        <v>21:0087</v>
      </c>
      <c r="D1046" s="1" t="str">
        <f t="shared" ref="D1046:D1056" si="36">HYPERLINK("http://geochem.nrcan.gc.ca/cdogs/content/svy/svy210001_e.htm", "21:0001")</f>
        <v>21:0001</v>
      </c>
      <c r="E1046" t="s">
        <v>3243</v>
      </c>
      <c r="F1046" t="s">
        <v>3244</v>
      </c>
      <c r="H1046">
        <v>64.469318599999994</v>
      </c>
      <c r="I1046">
        <v>-108.5431942</v>
      </c>
      <c r="J1046" t="s">
        <v>46</v>
      </c>
      <c r="K1046" t="s">
        <v>47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25">
      <c r="A1047" t="s">
        <v>3245</v>
      </c>
      <c r="B1047" t="s">
        <v>3246</v>
      </c>
      <c r="C1047" s="1" t="str">
        <f t="shared" si="35"/>
        <v>21:0087</v>
      </c>
      <c r="D1047" s="1" t="str">
        <f t="shared" si="36"/>
        <v>21:0001</v>
      </c>
      <c r="E1047" t="s">
        <v>3247</v>
      </c>
      <c r="F1047" t="s">
        <v>3248</v>
      </c>
      <c r="H1047">
        <v>64.3732787</v>
      </c>
      <c r="I1047">
        <v>-108.666702</v>
      </c>
      <c r="J1047" t="s">
        <v>46</v>
      </c>
      <c r="K1047" t="s">
        <v>47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25">
      <c r="A1048" t="s">
        <v>3249</v>
      </c>
      <c r="B1048" t="s">
        <v>3250</v>
      </c>
      <c r="C1048" s="1" t="str">
        <f t="shared" si="35"/>
        <v>21:0087</v>
      </c>
      <c r="D1048" s="1" t="str">
        <f t="shared" si="36"/>
        <v>21:0001</v>
      </c>
      <c r="E1048" t="s">
        <v>3251</v>
      </c>
      <c r="F1048" t="s">
        <v>3252</v>
      </c>
      <c r="H1048">
        <v>64.218512700000005</v>
      </c>
      <c r="I1048">
        <v>-109.4976004</v>
      </c>
      <c r="J1048" t="s">
        <v>46</v>
      </c>
      <c r="K1048" t="s">
        <v>47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25">
      <c r="A1049" t="s">
        <v>3253</v>
      </c>
      <c r="B1049" t="s">
        <v>3254</v>
      </c>
      <c r="C1049" s="1" t="str">
        <f t="shared" si="35"/>
        <v>21:0087</v>
      </c>
      <c r="D1049" s="1" t="str">
        <f t="shared" si="36"/>
        <v>21:0001</v>
      </c>
      <c r="E1049" t="s">
        <v>3255</v>
      </c>
      <c r="F1049" t="s">
        <v>3256</v>
      </c>
      <c r="H1049">
        <v>64.098563799999994</v>
      </c>
      <c r="I1049">
        <v>-108.60459640000001</v>
      </c>
      <c r="J1049" t="s">
        <v>46</v>
      </c>
      <c r="K1049" t="s">
        <v>47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25">
      <c r="A1050" t="s">
        <v>3257</v>
      </c>
      <c r="B1050" t="s">
        <v>3258</v>
      </c>
      <c r="C1050" s="1" t="str">
        <f t="shared" si="35"/>
        <v>21:0087</v>
      </c>
      <c r="D1050" s="1" t="str">
        <f t="shared" si="36"/>
        <v>21:0001</v>
      </c>
      <c r="E1050" t="s">
        <v>3259</v>
      </c>
      <c r="F1050" t="s">
        <v>3260</v>
      </c>
      <c r="H1050">
        <v>64.200336800000002</v>
      </c>
      <c r="I1050">
        <v>-108.5238964</v>
      </c>
      <c r="J1050" t="s">
        <v>46</v>
      </c>
      <c r="K1050" t="s">
        <v>47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25">
      <c r="A1051" t="s">
        <v>3261</v>
      </c>
      <c r="B1051" t="s">
        <v>3262</v>
      </c>
      <c r="C1051" s="1" t="str">
        <f t="shared" si="35"/>
        <v>21:0087</v>
      </c>
      <c r="D1051" s="1" t="str">
        <f t="shared" si="36"/>
        <v>21:0001</v>
      </c>
      <c r="E1051" t="s">
        <v>3263</v>
      </c>
      <c r="F1051" t="s">
        <v>3264</v>
      </c>
      <c r="H1051">
        <v>64.2586005</v>
      </c>
      <c r="I1051">
        <v>-108.8011731</v>
      </c>
      <c r="J1051" t="s">
        <v>46</v>
      </c>
      <c r="K1051" t="s">
        <v>47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25">
      <c r="A1052" t="s">
        <v>3265</v>
      </c>
      <c r="B1052" t="s">
        <v>3266</v>
      </c>
      <c r="C1052" s="1" t="str">
        <f t="shared" si="35"/>
        <v>21:0087</v>
      </c>
      <c r="D1052" s="1" t="str">
        <f t="shared" si="36"/>
        <v>21:0001</v>
      </c>
      <c r="E1052" t="s">
        <v>3267</v>
      </c>
      <c r="F1052" t="s">
        <v>3268</v>
      </c>
      <c r="H1052">
        <v>64.391207699999995</v>
      </c>
      <c r="I1052">
        <v>-108.80212419999999</v>
      </c>
      <c r="J1052" t="s">
        <v>46</v>
      </c>
      <c r="K1052" t="s">
        <v>47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25">
      <c r="A1053" t="s">
        <v>3269</v>
      </c>
      <c r="B1053" t="s">
        <v>3270</v>
      </c>
      <c r="C1053" s="1" t="str">
        <f t="shared" si="35"/>
        <v>21:0087</v>
      </c>
      <c r="D1053" s="1" t="str">
        <f t="shared" si="36"/>
        <v>21:0001</v>
      </c>
      <c r="E1053" t="s">
        <v>3271</v>
      </c>
      <c r="F1053" t="s">
        <v>3272</v>
      </c>
      <c r="H1053">
        <v>64.625281999999999</v>
      </c>
      <c r="I1053">
        <v>-108.3941351</v>
      </c>
      <c r="J1053" t="s">
        <v>46</v>
      </c>
      <c r="K1053" t="s">
        <v>47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25">
      <c r="A1054" t="s">
        <v>3273</v>
      </c>
      <c r="B1054" t="s">
        <v>3274</v>
      </c>
      <c r="C1054" s="1" t="str">
        <f t="shared" si="35"/>
        <v>21:0087</v>
      </c>
      <c r="D1054" s="1" t="str">
        <f t="shared" si="36"/>
        <v>21:0001</v>
      </c>
      <c r="E1054" t="s">
        <v>3275</v>
      </c>
      <c r="F1054" t="s">
        <v>3276</v>
      </c>
      <c r="H1054">
        <v>64.334768999999994</v>
      </c>
      <c r="I1054">
        <v>-108.46248079999999</v>
      </c>
      <c r="J1054" t="s">
        <v>46</v>
      </c>
      <c r="K1054" t="s">
        <v>47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25">
      <c r="A1055" t="s">
        <v>3277</v>
      </c>
      <c r="B1055" t="s">
        <v>3278</v>
      </c>
      <c r="C1055" s="1" t="str">
        <f t="shared" si="35"/>
        <v>21:0087</v>
      </c>
      <c r="D1055" s="1" t="str">
        <f t="shared" si="36"/>
        <v>21:0001</v>
      </c>
      <c r="E1055" t="s">
        <v>3275</v>
      </c>
      <c r="F1055" t="s">
        <v>3279</v>
      </c>
      <c r="H1055">
        <v>64.334768999999994</v>
      </c>
      <c r="I1055">
        <v>-108.46248079999999</v>
      </c>
      <c r="J1055" t="s">
        <v>46</v>
      </c>
      <c r="K1055" t="s">
        <v>47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25">
      <c r="A1056" t="s">
        <v>3280</v>
      </c>
      <c r="B1056" t="s">
        <v>3281</v>
      </c>
      <c r="C1056" s="1" t="str">
        <f t="shared" si="35"/>
        <v>21:0087</v>
      </c>
      <c r="D1056" s="1" t="str">
        <f t="shared" si="36"/>
        <v>21:0001</v>
      </c>
      <c r="E1056" t="s">
        <v>3282</v>
      </c>
      <c r="F1056" t="s">
        <v>3283</v>
      </c>
      <c r="H1056">
        <v>64.277498399999999</v>
      </c>
      <c r="I1056">
        <v>-108.3599427</v>
      </c>
      <c r="J1056" t="s">
        <v>46</v>
      </c>
      <c r="K1056" t="s">
        <v>47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25">
      <c r="A1057" t="s">
        <v>3284</v>
      </c>
      <c r="B1057" t="s">
        <v>3285</v>
      </c>
      <c r="C1057" s="1" t="str">
        <f t="shared" ref="C1057:C1120" si="37">HYPERLINK("http://geochem.nrcan.gc.ca/cdogs/content/bdl/bdl210089_e.htm", "21:0089")</f>
        <v>21:0089</v>
      </c>
      <c r="D1057" s="1" t="str">
        <f t="shared" ref="D1057:D1120" si="38">HYPERLINK("http://geochem.nrcan.gc.ca/cdogs/content/svy/svy210006_e.htm", "21:0006")</f>
        <v>21:0006</v>
      </c>
      <c r="E1057" t="s">
        <v>3286</v>
      </c>
      <c r="F1057" t="s">
        <v>3287</v>
      </c>
      <c r="H1057">
        <v>64.984633900000006</v>
      </c>
      <c r="I1057">
        <v>-111.1360172</v>
      </c>
      <c r="J1057" t="s">
        <v>46</v>
      </c>
      <c r="K1057" t="s">
        <v>47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25">
      <c r="A1058" t="s">
        <v>3288</v>
      </c>
      <c r="B1058" t="s">
        <v>3289</v>
      </c>
      <c r="C1058" s="1" t="str">
        <f t="shared" si="37"/>
        <v>21:0089</v>
      </c>
      <c r="D1058" s="1" t="str">
        <f t="shared" si="38"/>
        <v>21:0006</v>
      </c>
      <c r="E1058" t="s">
        <v>3290</v>
      </c>
      <c r="F1058" t="s">
        <v>3291</v>
      </c>
      <c r="H1058">
        <v>64.983060699999996</v>
      </c>
      <c r="I1058">
        <v>-111.3700383</v>
      </c>
      <c r="J1058" t="s">
        <v>46</v>
      </c>
      <c r="K1058" t="s">
        <v>47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25">
      <c r="A1059" t="s">
        <v>3292</v>
      </c>
      <c r="B1059" t="s">
        <v>3293</v>
      </c>
      <c r="C1059" s="1" t="str">
        <f t="shared" si="37"/>
        <v>21:0089</v>
      </c>
      <c r="D1059" s="1" t="str">
        <f t="shared" si="38"/>
        <v>21:0006</v>
      </c>
      <c r="E1059" t="s">
        <v>3294</v>
      </c>
      <c r="F1059" t="s">
        <v>3295</v>
      </c>
      <c r="H1059">
        <v>64.9538175</v>
      </c>
      <c r="I1059">
        <v>-111.61649749999999</v>
      </c>
      <c r="J1059" t="s">
        <v>46</v>
      </c>
      <c r="K1059" t="s">
        <v>47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25">
      <c r="A1060" t="s">
        <v>3296</v>
      </c>
      <c r="B1060" t="s">
        <v>3297</v>
      </c>
      <c r="C1060" s="1" t="str">
        <f t="shared" si="37"/>
        <v>21:0089</v>
      </c>
      <c r="D1060" s="1" t="str">
        <f t="shared" si="38"/>
        <v>21:0006</v>
      </c>
      <c r="E1060" t="s">
        <v>3298</v>
      </c>
      <c r="F1060" t="s">
        <v>3299</v>
      </c>
      <c r="H1060">
        <v>64.883038900000003</v>
      </c>
      <c r="I1060">
        <v>-111.6537261</v>
      </c>
      <c r="J1060" t="s">
        <v>46</v>
      </c>
      <c r="K1060" t="s">
        <v>47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25">
      <c r="A1061" t="s">
        <v>3300</v>
      </c>
      <c r="B1061" t="s">
        <v>3301</v>
      </c>
      <c r="C1061" s="1" t="str">
        <f t="shared" si="37"/>
        <v>21:0089</v>
      </c>
      <c r="D1061" s="1" t="str">
        <f t="shared" si="38"/>
        <v>21:0006</v>
      </c>
      <c r="E1061" t="s">
        <v>3302</v>
      </c>
      <c r="F1061" t="s">
        <v>3303</v>
      </c>
      <c r="H1061">
        <v>64.814526799999996</v>
      </c>
      <c r="I1061">
        <v>-111.5849458</v>
      </c>
      <c r="J1061" t="s">
        <v>46</v>
      </c>
      <c r="K1061" t="s">
        <v>47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25">
      <c r="A1062" t="s">
        <v>3304</v>
      </c>
      <c r="B1062" t="s">
        <v>3305</v>
      </c>
      <c r="C1062" s="1" t="str">
        <f t="shared" si="37"/>
        <v>21:0089</v>
      </c>
      <c r="D1062" s="1" t="str">
        <f t="shared" si="38"/>
        <v>21:0006</v>
      </c>
      <c r="E1062" t="s">
        <v>3306</v>
      </c>
      <c r="F1062" t="s">
        <v>3307</v>
      </c>
      <c r="H1062">
        <v>64.754363499999997</v>
      </c>
      <c r="I1062">
        <v>-111.5463043</v>
      </c>
      <c r="J1062" t="s">
        <v>46</v>
      </c>
      <c r="K1062" t="s">
        <v>47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25">
      <c r="A1063" t="s">
        <v>3308</v>
      </c>
      <c r="B1063" t="s">
        <v>3309</v>
      </c>
      <c r="C1063" s="1" t="str">
        <f t="shared" si="37"/>
        <v>21:0089</v>
      </c>
      <c r="D1063" s="1" t="str">
        <f t="shared" si="38"/>
        <v>21:0006</v>
      </c>
      <c r="E1063" t="s">
        <v>3310</v>
      </c>
      <c r="F1063" t="s">
        <v>3311</v>
      </c>
      <c r="H1063">
        <v>64.690735200000006</v>
      </c>
      <c r="I1063">
        <v>-111.56911289999999</v>
      </c>
      <c r="J1063" t="s">
        <v>46</v>
      </c>
      <c r="K1063" t="s">
        <v>47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25">
      <c r="A1064" t="s">
        <v>3312</v>
      </c>
      <c r="B1064" t="s">
        <v>3313</v>
      </c>
      <c r="C1064" s="1" t="str">
        <f t="shared" si="37"/>
        <v>21:0089</v>
      </c>
      <c r="D1064" s="1" t="str">
        <f t="shared" si="38"/>
        <v>21:0006</v>
      </c>
      <c r="E1064" t="s">
        <v>3314</v>
      </c>
      <c r="F1064" t="s">
        <v>3315</v>
      </c>
      <c r="H1064">
        <v>64.5372682</v>
      </c>
      <c r="I1064">
        <v>-110.60278049999999</v>
      </c>
      <c r="J1064" t="s">
        <v>46</v>
      </c>
      <c r="K1064" t="s">
        <v>47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25">
      <c r="A1065" t="s">
        <v>3316</v>
      </c>
      <c r="B1065" t="s">
        <v>3317</v>
      </c>
      <c r="C1065" s="1" t="str">
        <f t="shared" si="37"/>
        <v>21:0089</v>
      </c>
      <c r="D1065" s="1" t="str">
        <f t="shared" si="38"/>
        <v>21:0006</v>
      </c>
      <c r="E1065" t="s">
        <v>3318</v>
      </c>
      <c r="F1065" t="s">
        <v>3319</v>
      </c>
      <c r="H1065">
        <v>64.528464499999998</v>
      </c>
      <c r="I1065">
        <v>-110.4715343</v>
      </c>
      <c r="J1065" t="s">
        <v>46</v>
      </c>
      <c r="K1065" t="s">
        <v>47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25">
      <c r="A1066" t="s">
        <v>3320</v>
      </c>
      <c r="B1066" t="s">
        <v>3321</v>
      </c>
      <c r="C1066" s="1" t="str">
        <f t="shared" si="37"/>
        <v>21:0089</v>
      </c>
      <c r="D1066" s="1" t="str">
        <f t="shared" si="38"/>
        <v>21:0006</v>
      </c>
      <c r="E1066" t="s">
        <v>3322</v>
      </c>
      <c r="F1066" t="s">
        <v>3323</v>
      </c>
      <c r="H1066">
        <v>64.540542700000003</v>
      </c>
      <c r="I1066">
        <v>-110.2791316</v>
      </c>
      <c r="J1066" t="s">
        <v>46</v>
      </c>
      <c r="K1066" t="s">
        <v>47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25">
      <c r="A1067" t="s">
        <v>3324</v>
      </c>
      <c r="B1067" t="s">
        <v>3325</v>
      </c>
      <c r="C1067" s="1" t="str">
        <f t="shared" si="37"/>
        <v>21:0089</v>
      </c>
      <c r="D1067" s="1" t="str">
        <f t="shared" si="38"/>
        <v>21:0006</v>
      </c>
      <c r="E1067" t="s">
        <v>3326</v>
      </c>
      <c r="F1067" t="s">
        <v>3327</v>
      </c>
      <c r="H1067">
        <v>64.583170100000004</v>
      </c>
      <c r="I1067">
        <v>-110.8411397</v>
      </c>
      <c r="J1067" t="s">
        <v>46</v>
      </c>
      <c r="K1067" t="s">
        <v>47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25">
      <c r="A1068" t="s">
        <v>3328</v>
      </c>
      <c r="B1068" t="s">
        <v>3329</v>
      </c>
      <c r="C1068" s="1" t="str">
        <f t="shared" si="37"/>
        <v>21:0089</v>
      </c>
      <c r="D1068" s="1" t="str">
        <f t="shared" si="38"/>
        <v>21:0006</v>
      </c>
      <c r="E1068" t="s">
        <v>3330</v>
      </c>
      <c r="F1068" t="s">
        <v>3331</v>
      </c>
      <c r="H1068">
        <v>64.597957300000004</v>
      </c>
      <c r="I1068">
        <v>-111.1444552</v>
      </c>
      <c r="J1068" t="s">
        <v>46</v>
      </c>
      <c r="K1068" t="s">
        <v>47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25">
      <c r="A1069" t="s">
        <v>3332</v>
      </c>
      <c r="B1069" t="s">
        <v>3333</v>
      </c>
      <c r="C1069" s="1" t="str">
        <f t="shared" si="37"/>
        <v>21:0089</v>
      </c>
      <c r="D1069" s="1" t="str">
        <f t="shared" si="38"/>
        <v>21:0006</v>
      </c>
      <c r="E1069" t="s">
        <v>3334</v>
      </c>
      <c r="F1069" t="s">
        <v>3335</v>
      </c>
      <c r="H1069">
        <v>64.584069400000004</v>
      </c>
      <c r="I1069">
        <v>-111.4137798</v>
      </c>
      <c r="J1069" t="s">
        <v>46</v>
      </c>
      <c r="K1069" t="s">
        <v>47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25">
      <c r="A1070" t="s">
        <v>3336</v>
      </c>
      <c r="B1070" t="s">
        <v>3337</v>
      </c>
      <c r="C1070" s="1" t="str">
        <f t="shared" si="37"/>
        <v>21:0089</v>
      </c>
      <c r="D1070" s="1" t="str">
        <f t="shared" si="38"/>
        <v>21:0006</v>
      </c>
      <c r="E1070" t="s">
        <v>3338</v>
      </c>
      <c r="F1070" t="s">
        <v>3339</v>
      </c>
      <c r="H1070">
        <v>64.646803700000007</v>
      </c>
      <c r="I1070">
        <v>-111.4357467</v>
      </c>
      <c r="J1070" t="s">
        <v>46</v>
      </c>
      <c r="K1070" t="s">
        <v>47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25">
      <c r="A1071" t="s">
        <v>3340</v>
      </c>
      <c r="B1071" t="s">
        <v>3341</v>
      </c>
      <c r="C1071" s="1" t="str">
        <f t="shared" si="37"/>
        <v>21:0089</v>
      </c>
      <c r="D1071" s="1" t="str">
        <f t="shared" si="38"/>
        <v>21:0006</v>
      </c>
      <c r="E1071" t="s">
        <v>3342</v>
      </c>
      <c r="F1071" t="s">
        <v>3343</v>
      </c>
      <c r="H1071">
        <v>64.937174400000004</v>
      </c>
      <c r="I1071">
        <v>-110.0405382</v>
      </c>
      <c r="J1071" t="s">
        <v>46</v>
      </c>
      <c r="K1071" t="s">
        <v>47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25">
      <c r="A1072" t="s">
        <v>3344</v>
      </c>
      <c r="B1072" t="s">
        <v>3345</v>
      </c>
      <c r="C1072" s="1" t="str">
        <f t="shared" si="37"/>
        <v>21:0089</v>
      </c>
      <c r="D1072" s="1" t="str">
        <f t="shared" si="38"/>
        <v>21:0006</v>
      </c>
      <c r="E1072" t="s">
        <v>3346</v>
      </c>
      <c r="F1072" t="s">
        <v>3347</v>
      </c>
      <c r="H1072">
        <v>64.958327800000006</v>
      </c>
      <c r="I1072">
        <v>-110.1838948</v>
      </c>
      <c r="J1072" t="s">
        <v>46</v>
      </c>
      <c r="K1072" t="s">
        <v>47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25">
      <c r="A1073" t="s">
        <v>3348</v>
      </c>
      <c r="B1073" t="s">
        <v>3349</v>
      </c>
      <c r="C1073" s="1" t="str">
        <f t="shared" si="37"/>
        <v>21:0089</v>
      </c>
      <c r="D1073" s="1" t="str">
        <f t="shared" si="38"/>
        <v>21:0006</v>
      </c>
      <c r="E1073" t="s">
        <v>3350</v>
      </c>
      <c r="F1073" t="s">
        <v>3351</v>
      </c>
      <c r="H1073">
        <v>64.974711299999996</v>
      </c>
      <c r="I1073">
        <v>-110.3575307</v>
      </c>
      <c r="J1073" t="s">
        <v>46</v>
      </c>
      <c r="K1073" t="s">
        <v>47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25">
      <c r="A1074" t="s">
        <v>3352</v>
      </c>
      <c r="B1074" t="s">
        <v>3353</v>
      </c>
      <c r="C1074" s="1" t="str">
        <f t="shared" si="37"/>
        <v>21:0089</v>
      </c>
      <c r="D1074" s="1" t="str">
        <f t="shared" si="38"/>
        <v>21:0006</v>
      </c>
      <c r="E1074" t="s">
        <v>3354</v>
      </c>
      <c r="F1074" t="s">
        <v>3355</v>
      </c>
      <c r="H1074">
        <v>64.998413999999997</v>
      </c>
      <c r="I1074">
        <v>-110.5707093</v>
      </c>
      <c r="J1074" t="s">
        <v>46</v>
      </c>
      <c r="K1074" t="s">
        <v>47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25">
      <c r="A1075" t="s">
        <v>3356</v>
      </c>
      <c r="B1075" t="s">
        <v>3357</v>
      </c>
      <c r="C1075" s="1" t="str">
        <f t="shared" si="37"/>
        <v>21:0089</v>
      </c>
      <c r="D1075" s="1" t="str">
        <f t="shared" si="38"/>
        <v>21:0006</v>
      </c>
      <c r="E1075" t="s">
        <v>3358</v>
      </c>
      <c r="F1075" t="s">
        <v>3359</v>
      </c>
      <c r="H1075">
        <v>64.999546100000003</v>
      </c>
      <c r="I1075">
        <v>-110.72725250000001</v>
      </c>
      <c r="J1075" t="s">
        <v>46</v>
      </c>
      <c r="K1075" t="s">
        <v>47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25">
      <c r="A1076" t="s">
        <v>3360</v>
      </c>
      <c r="B1076" t="s">
        <v>3361</v>
      </c>
      <c r="C1076" s="1" t="str">
        <f t="shared" si="37"/>
        <v>21:0089</v>
      </c>
      <c r="D1076" s="1" t="str">
        <f t="shared" si="38"/>
        <v>21:0006</v>
      </c>
      <c r="E1076" t="s">
        <v>3362</v>
      </c>
      <c r="F1076" t="s">
        <v>3363</v>
      </c>
      <c r="H1076">
        <v>64.998688400000006</v>
      </c>
      <c r="I1076">
        <v>-110.9179771</v>
      </c>
      <c r="J1076" t="s">
        <v>46</v>
      </c>
      <c r="K1076" t="s">
        <v>47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25">
      <c r="A1077" t="s">
        <v>3364</v>
      </c>
      <c r="B1077" t="s">
        <v>3365</v>
      </c>
      <c r="C1077" s="1" t="str">
        <f t="shared" si="37"/>
        <v>21:0089</v>
      </c>
      <c r="D1077" s="1" t="str">
        <f t="shared" si="38"/>
        <v>21:0006</v>
      </c>
      <c r="E1077" t="s">
        <v>3366</v>
      </c>
      <c r="F1077" t="s">
        <v>3367</v>
      </c>
      <c r="H1077">
        <v>64.718974900000006</v>
      </c>
      <c r="I1077">
        <v>-111.5429266</v>
      </c>
      <c r="J1077" t="s">
        <v>46</v>
      </c>
      <c r="K1077" t="s">
        <v>47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25">
      <c r="A1078" t="s">
        <v>3368</v>
      </c>
      <c r="B1078" t="s">
        <v>3369</v>
      </c>
      <c r="C1078" s="1" t="str">
        <f t="shared" si="37"/>
        <v>21:0089</v>
      </c>
      <c r="D1078" s="1" t="str">
        <f t="shared" si="38"/>
        <v>21:0006</v>
      </c>
      <c r="E1078" t="s">
        <v>3370</v>
      </c>
      <c r="F1078" t="s">
        <v>3371</v>
      </c>
      <c r="H1078">
        <v>64.797654100000003</v>
      </c>
      <c r="I1078">
        <v>-111.55046249999999</v>
      </c>
      <c r="J1078" t="s">
        <v>46</v>
      </c>
      <c r="K1078" t="s">
        <v>47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25">
      <c r="A1079" t="s">
        <v>3372</v>
      </c>
      <c r="B1079" t="s">
        <v>3373</v>
      </c>
      <c r="C1079" s="1" t="str">
        <f t="shared" si="37"/>
        <v>21:0089</v>
      </c>
      <c r="D1079" s="1" t="str">
        <f t="shared" si="38"/>
        <v>21:0006</v>
      </c>
      <c r="E1079" t="s">
        <v>3374</v>
      </c>
      <c r="F1079" t="s">
        <v>3375</v>
      </c>
      <c r="H1079">
        <v>64.844562800000006</v>
      </c>
      <c r="I1079">
        <v>-111.5418263</v>
      </c>
      <c r="J1079" t="s">
        <v>46</v>
      </c>
      <c r="K1079" t="s">
        <v>47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25">
      <c r="A1080" t="s">
        <v>3376</v>
      </c>
      <c r="B1080" t="s">
        <v>3377</v>
      </c>
      <c r="C1080" s="1" t="str">
        <f t="shared" si="37"/>
        <v>21:0089</v>
      </c>
      <c r="D1080" s="1" t="str">
        <f t="shared" si="38"/>
        <v>21:0006</v>
      </c>
      <c r="E1080" t="s">
        <v>3378</v>
      </c>
      <c r="F1080" t="s">
        <v>3379</v>
      </c>
      <c r="H1080">
        <v>64.778793800000003</v>
      </c>
      <c r="I1080">
        <v>-110.9195505</v>
      </c>
      <c r="J1080" t="s">
        <v>46</v>
      </c>
      <c r="K1080" t="s">
        <v>47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25">
      <c r="A1081" t="s">
        <v>3380</v>
      </c>
      <c r="B1081" t="s">
        <v>3381</v>
      </c>
      <c r="C1081" s="1" t="str">
        <f t="shared" si="37"/>
        <v>21:0089</v>
      </c>
      <c r="D1081" s="1" t="str">
        <f t="shared" si="38"/>
        <v>21:0006</v>
      </c>
      <c r="E1081" t="s">
        <v>3382</v>
      </c>
      <c r="F1081" t="s">
        <v>3383</v>
      </c>
      <c r="H1081">
        <v>64.823788500000006</v>
      </c>
      <c r="I1081">
        <v>-111.7574216</v>
      </c>
      <c r="J1081" t="s">
        <v>46</v>
      </c>
      <c r="K1081" t="s">
        <v>47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25">
      <c r="A1082" t="s">
        <v>3384</v>
      </c>
      <c r="B1082" t="s">
        <v>3385</v>
      </c>
      <c r="C1082" s="1" t="str">
        <f t="shared" si="37"/>
        <v>21:0089</v>
      </c>
      <c r="D1082" s="1" t="str">
        <f t="shared" si="38"/>
        <v>21:0006</v>
      </c>
      <c r="E1082" t="s">
        <v>3386</v>
      </c>
      <c r="F1082" t="s">
        <v>3387</v>
      </c>
      <c r="H1082">
        <v>64.638571999999996</v>
      </c>
      <c r="I1082">
        <v>-110.2899867</v>
      </c>
      <c r="J1082" t="s">
        <v>46</v>
      </c>
      <c r="K1082" t="s">
        <v>47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25">
      <c r="A1083" t="s">
        <v>3388</v>
      </c>
      <c r="B1083" t="s">
        <v>3389</v>
      </c>
      <c r="C1083" s="1" t="str">
        <f t="shared" si="37"/>
        <v>21:0089</v>
      </c>
      <c r="D1083" s="1" t="str">
        <f t="shared" si="38"/>
        <v>21:0006</v>
      </c>
      <c r="E1083" t="s">
        <v>3390</v>
      </c>
      <c r="F1083" t="s">
        <v>3391</v>
      </c>
      <c r="H1083">
        <v>64.176087300000006</v>
      </c>
      <c r="I1083">
        <v>-111.95788020000001</v>
      </c>
      <c r="J1083" t="s">
        <v>46</v>
      </c>
      <c r="K1083" t="s">
        <v>47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25">
      <c r="A1084" t="s">
        <v>3392</v>
      </c>
      <c r="B1084" t="s">
        <v>3393</v>
      </c>
      <c r="C1084" s="1" t="str">
        <f t="shared" si="37"/>
        <v>21:0089</v>
      </c>
      <c r="D1084" s="1" t="str">
        <f t="shared" si="38"/>
        <v>21:0006</v>
      </c>
      <c r="E1084" t="s">
        <v>3394</v>
      </c>
      <c r="F1084" t="s">
        <v>3395</v>
      </c>
      <c r="H1084">
        <v>64.180025700000002</v>
      </c>
      <c r="I1084">
        <v>-111.9864153</v>
      </c>
      <c r="J1084" t="s">
        <v>46</v>
      </c>
      <c r="K1084" t="s">
        <v>47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25">
      <c r="A1085" t="s">
        <v>3396</v>
      </c>
      <c r="B1085" t="s">
        <v>3397</v>
      </c>
      <c r="C1085" s="1" t="str">
        <f t="shared" si="37"/>
        <v>21:0089</v>
      </c>
      <c r="D1085" s="1" t="str">
        <f t="shared" si="38"/>
        <v>21:0006</v>
      </c>
      <c r="E1085" t="s">
        <v>3398</v>
      </c>
      <c r="F1085" t="s">
        <v>3399</v>
      </c>
      <c r="H1085">
        <v>64.704169800000003</v>
      </c>
      <c r="I1085">
        <v>-110.9040225</v>
      </c>
      <c r="J1085" t="s">
        <v>46</v>
      </c>
      <c r="K1085" t="s">
        <v>47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25">
      <c r="A1086" t="s">
        <v>3400</v>
      </c>
      <c r="B1086" t="s">
        <v>3401</v>
      </c>
      <c r="C1086" s="1" t="str">
        <f t="shared" si="37"/>
        <v>21:0089</v>
      </c>
      <c r="D1086" s="1" t="str">
        <f t="shared" si="38"/>
        <v>21:0006</v>
      </c>
      <c r="E1086" t="s">
        <v>3402</v>
      </c>
      <c r="F1086" t="s">
        <v>3403</v>
      </c>
      <c r="H1086">
        <v>64.639453099999997</v>
      </c>
      <c r="I1086">
        <v>-110.3630557</v>
      </c>
      <c r="J1086" t="s">
        <v>46</v>
      </c>
      <c r="K1086" t="s">
        <v>47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25">
      <c r="A1087" t="s">
        <v>3404</v>
      </c>
      <c r="B1087" t="s">
        <v>3405</v>
      </c>
      <c r="C1087" s="1" t="str">
        <f t="shared" si="37"/>
        <v>21:0089</v>
      </c>
      <c r="D1087" s="1" t="str">
        <f t="shared" si="38"/>
        <v>21:0006</v>
      </c>
      <c r="E1087" t="s">
        <v>3406</v>
      </c>
      <c r="F1087" t="s">
        <v>3407</v>
      </c>
      <c r="H1087">
        <v>64.321681499999997</v>
      </c>
      <c r="I1087">
        <v>-111.81873899999999</v>
      </c>
      <c r="J1087" t="s">
        <v>46</v>
      </c>
      <c r="K1087" t="s">
        <v>47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25">
      <c r="A1088" t="s">
        <v>3408</v>
      </c>
      <c r="B1088" t="s">
        <v>3409</v>
      </c>
      <c r="C1088" s="1" t="str">
        <f t="shared" si="37"/>
        <v>21:0089</v>
      </c>
      <c r="D1088" s="1" t="str">
        <f t="shared" si="38"/>
        <v>21:0006</v>
      </c>
      <c r="E1088" t="s">
        <v>3410</v>
      </c>
      <c r="F1088" t="s">
        <v>3411</v>
      </c>
      <c r="H1088">
        <v>64.448658300000005</v>
      </c>
      <c r="I1088">
        <v>-111.8807305</v>
      </c>
      <c r="J1088" t="s">
        <v>46</v>
      </c>
      <c r="K1088" t="s">
        <v>47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25">
      <c r="A1089" t="s">
        <v>3412</v>
      </c>
      <c r="B1089" t="s">
        <v>3413</v>
      </c>
      <c r="C1089" s="1" t="str">
        <f t="shared" si="37"/>
        <v>21:0089</v>
      </c>
      <c r="D1089" s="1" t="str">
        <f t="shared" si="38"/>
        <v>21:0006</v>
      </c>
      <c r="E1089" t="s">
        <v>3414</v>
      </c>
      <c r="F1089" t="s">
        <v>3415</v>
      </c>
      <c r="H1089">
        <v>64.486906300000001</v>
      </c>
      <c r="I1089">
        <v>-111.6264075</v>
      </c>
      <c r="J1089" t="s">
        <v>46</v>
      </c>
      <c r="K1089" t="s">
        <v>47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25">
      <c r="A1090" t="s">
        <v>3416</v>
      </c>
      <c r="B1090" t="s">
        <v>3417</v>
      </c>
      <c r="C1090" s="1" t="str">
        <f t="shared" si="37"/>
        <v>21:0089</v>
      </c>
      <c r="D1090" s="1" t="str">
        <f t="shared" si="38"/>
        <v>21:0006</v>
      </c>
      <c r="E1090" t="s">
        <v>3418</v>
      </c>
      <c r="F1090" t="s">
        <v>3419</v>
      </c>
      <c r="H1090">
        <v>64.370447799999994</v>
      </c>
      <c r="I1090">
        <v>-111.6638118</v>
      </c>
      <c r="J1090" t="s">
        <v>46</v>
      </c>
      <c r="K1090" t="s">
        <v>47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25">
      <c r="A1091" t="s">
        <v>3420</v>
      </c>
      <c r="B1091" t="s">
        <v>3421</v>
      </c>
      <c r="C1091" s="1" t="str">
        <f t="shared" si="37"/>
        <v>21:0089</v>
      </c>
      <c r="D1091" s="1" t="str">
        <f t="shared" si="38"/>
        <v>21:0006</v>
      </c>
      <c r="E1091" t="s">
        <v>3422</v>
      </c>
      <c r="F1091" t="s">
        <v>3423</v>
      </c>
      <c r="H1091">
        <v>64.342372699999999</v>
      </c>
      <c r="I1091">
        <v>-111.7487064</v>
      </c>
      <c r="J1091" t="s">
        <v>46</v>
      </c>
      <c r="K1091" t="s">
        <v>47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25">
      <c r="A1092" t="s">
        <v>3424</v>
      </c>
      <c r="B1092" t="s">
        <v>3425</v>
      </c>
      <c r="C1092" s="1" t="str">
        <f t="shared" si="37"/>
        <v>21:0089</v>
      </c>
      <c r="D1092" s="1" t="str">
        <f t="shared" si="38"/>
        <v>21:0006</v>
      </c>
      <c r="E1092" t="s">
        <v>3422</v>
      </c>
      <c r="F1092" t="s">
        <v>3426</v>
      </c>
      <c r="H1092">
        <v>64.342372699999999</v>
      </c>
      <c r="I1092">
        <v>-111.7487064</v>
      </c>
      <c r="J1092" t="s">
        <v>46</v>
      </c>
      <c r="K1092" t="s">
        <v>47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25">
      <c r="A1093" t="s">
        <v>3427</v>
      </c>
      <c r="B1093" t="s">
        <v>3428</v>
      </c>
      <c r="C1093" s="1" t="str">
        <f t="shared" si="37"/>
        <v>21:0089</v>
      </c>
      <c r="D1093" s="1" t="str">
        <f t="shared" si="38"/>
        <v>21:0006</v>
      </c>
      <c r="E1093" t="s">
        <v>3429</v>
      </c>
      <c r="F1093" t="s">
        <v>3430</v>
      </c>
      <c r="H1093">
        <v>64.304257300000003</v>
      </c>
      <c r="I1093">
        <v>-111.5284822</v>
      </c>
      <c r="J1093" t="s">
        <v>46</v>
      </c>
      <c r="K1093" t="s">
        <v>47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25">
      <c r="A1094" t="s">
        <v>3431</v>
      </c>
      <c r="B1094" t="s">
        <v>3432</v>
      </c>
      <c r="C1094" s="1" t="str">
        <f t="shared" si="37"/>
        <v>21:0089</v>
      </c>
      <c r="D1094" s="1" t="str">
        <f t="shared" si="38"/>
        <v>21:0006</v>
      </c>
      <c r="E1094" t="s">
        <v>3433</v>
      </c>
      <c r="F1094" t="s">
        <v>3434</v>
      </c>
      <c r="H1094">
        <v>64.4140297</v>
      </c>
      <c r="I1094">
        <v>-111.4313915</v>
      </c>
      <c r="J1094" t="s">
        <v>46</v>
      </c>
      <c r="K1094" t="s">
        <v>47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25">
      <c r="A1095" t="s">
        <v>3435</v>
      </c>
      <c r="B1095" t="s">
        <v>3436</v>
      </c>
      <c r="C1095" s="1" t="str">
        <f t="shared" si="37"/>
        <v>21:0089</v>
      </c>
      <c r="D1095" s="1" t="str">
        <f t="shared" si="38"/>
        <v>21:0006</v>
      </c>
      <c r="E1095" t="s">
        <v>3437</v>
      </c>
      <c r="F1095" t="s">
        <v>3438</v>
      </c>
      <c r="H1095">
        <v>64.502733599999999</v>
      </c>
      <c r="I1095">
        <v>-111.3110324</v>
      </c>
      <c r="J1095" t="s">
        <v>46</v>
      </c>
      <c r="K1095" t="s">
        <v>47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25">
      <c r="A1096" t="s">
        <v>3439</v>
      </c>
      <c r="B1096" t="s">
        <v>3440</v>
      </c>
      <c r="C1096" s="1" t="str">
        <f t="shared" si="37"/>
        <v>21:0089</v>
      </c>
      <c r="D1096" s="1" t="str">
        <f t="shared" si="38"/>
        <v>21:0006</v>
      </c>
      <c r="E1096" t="s">
        <v>3441</v>
      </c>
      <c r="F1096" t="s">
        <v>3442</v>
      </c>
      <c r="H1096">
        <v>64.263516499999994</v>
      </c>
      <c r="I1096">
        <v>-111.3119145</v>
      </c>
      <c r="J1096" t="s">
        <v>46</v>
      </c>
      <c r="K1096" t="s">
        <v>47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25">
      <c r="A1097" t="s">
        <v>3443</v>
      </c>
      <c r="B1097" t="s">
        <v>3444</v>
      </c>
      <c r="C1097" s="1" t="str">
        <f t="shared" si="37"/>
        <v>21:0089</v>
      </c>
      <c r="D1097" s="1" t="str">
        <f t="shared" si="38"/>
        <v>21:0006</v>
      </c>
      <c r="E1097" t="s">
        <v>3445</v>
      </c>
      <c r="F1097" t="s">
        <v>3446</v>
      </c>
      <c r="H1097">
        <v>64.356942700000005</v>
      </c>
      <c r="I1097">
        <v>-111.384275</v>
      </c>
      <c r="J1097" t="s">
        <v>46</v>
      </c>
      <c r="K1097" t="s">
        <v>47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25">
      <c r="A1098" t="s">
        <v>3447</v>
      </c>
      <c r="B1098" t="s">
        <v>3448</v>
      </c>
      <c r="C1098" s="1" t="str">
        <f t="shared" si="37"/>
        <v>21:0089</v>
      </c>
      <c r="D1098" s="1" t="str">
        <f t="shared" si="38"/>
        <v>21:0006</v>
      </c>
      <c r="E1098" t="s">
        <v>3449</v>
      </c>
      <c r="F1098" t="s">
        <v>3450</v>
      </c>
      <c r="H1098">
        <v>64.205064699999994</v>
      </c>
      <c r="I1098">
        <v>-111.6247139</v>
      </c>
      <c r="J1098" t="s">
        <v>46</v>
      </c>
      <c r="K1098" t="s">
        <v>47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25">
      <c r="A1099" t="s">
        <v>3451</v>
      </c>
      <c r="B1099" t="s">
        <v>3452</v>
      </c>
      <c r="C1099" s="1" t="str">
        <f t="shared" si="37"/>
        <v>21:0089</v>
      </c>
      <c r="D1099" s="1" t="str">
        <f t="shared" si="38"/>
        <v>21:0006</v>
      </c>
      <c r="E1099" t="s">
        <v>3453</v>
      </c>
      <c r="F1099" t="s">
        <v>3454</v>
      </c>
      <c r="H1099">
        <v>64.121561700000001</v>
      </c>
      <c r="I1099">
        <v>-111.6468247</v>
      </c>
      <c r="J1099" t="s">
        <v>46</v>
      </c>
      <c r="K1099" t="s">
        <v>47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25">
      <c r="A1100" t="s">
        <v>3455</v>
      </c>
      <c r="B1100" t="s">
        <v>3456</v>
      </c>
      <c r="C1100" s="1" t="str">
        <f t="shared" si="37"/>
        <v>21:0089</v>
      </c>
      <c r="D1100" s="1" t="str">
        <f t="shared" si="38"/>
        <v>21:0006</v>
      </c>
      <c r="E1100" t="s">
        <v>3457</v>
      </c>
      <c r="F1100" t="s">
        <v>3458</v>
      </c>
      <c r="H1100">
        <v>64.057498699999996</v>
      </c>
      <c r="I1100">
        <v>-111.8923455</v>
      </c>
      <c r="J1100" t="s">
        <v>46</v>
      </c>
      <c r="K1100" t="s">
        <v>47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25">
      <c r="A1101" t="s">
        <v>3459</v>
      </c>
      <c r="B1101" t="s">
        <v>3460</v>
      </c>
      <c r="C1101" s="1" t="str">
        <f t="shared" si="37"/>
        <v>21:0089</v>
      </c>
      <c r="D1101" s="1" t="str">
        <f t="shared" si="38"/>
        <v>21:0006</v>
      </c>
      <c r="E1101" t="s">
        <v>3461</v>
      </c>
      <c r="F1101" t="s">
        <v>3462</v>
      </c>
      <c r="H1101">
        <v>64.072042699999997</v>
      </c>
      <c r="I1101">
        <v>-111.2915927</v>
      </c>
      <c r="J1101" t="s">
        <v>46</v>
      </c>
      <c r="K1101" t="s">
        <v>47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25">
      <c r="A1102" t="s">
        <v>3463</v>
      </c>
      <c r="B1102" t="s">
        <v>3464</v>
      </c>
      <c r="C1102" s="1" t="str">
        <f t="shared" si="37"/>
        <v>21:0089</v>
      </c>
      <c r="D1102" s="1" t="str">
        <f t="shared" si="38"/>
        <v>21:0006</v>
      </c>
      <c r="E1102" t="s">
        <v>3465</v>
      </c>
      <c r="F1102" t="s">
        <v>3466</v>
      </c>
      <c r="H1102">
        <v>64.090312900000001</v>
      </c>
      <c r="I1102">
        <v>-111.33807729999999</v>
      </c>
      <c r="J1102" t="s">
        <v>46</v>
      </c>
      <c r="K1102" t="s">
        <v>47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25">
      <c r="A1103" t="s">
        <v>3467</v>
      </c>
      <c r="B1103" t="s">
        <v>3468</v>
      </c>
      <c r="C1103" s="1" t="str">
        <f t="shared" si="37"/>
        <v>21:0089</v>
      </c>
      <c r="D1103" s="1" t="str">
        <f t="shared" si="38"/>
        <v>21:0006</v>
      </c>
      <c r="E1103" t="s">
        <v>3465</v>
      </c>
      <c r="F1103" t="s">
        <v>3469</v>
      </c>
      <c r="H1103">
        <v>64.090312900000001</v>
      </c>
      <c r="I1103">
        <v>-111.33807729999999</v>
      </c>
      <c r="J1103" t="s">
        <v>46</v>
      </c>
      <c r="K1103" t="s">
        <v>47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25">
      <c r="A1104" t="s">
        <v>3470</v>
      </c>
      <c r="B1104" t="s">
        <v>3471</v>
      </c>
      <c r="C1104" s="1" t="str">
        <f t="shared" si="37"/>
        <v>21:0089</v>
      </c>
      <c r="D1104" s="1" t="str">
        <f t="shared" si="38"/>
        <v>21:0006</v>
      </c>
      <c r="E1104" t="s">
        <v>3472</v>
      </c>
      <c r="F1104" t="s">
        <v>3473</v>
      </c>
      <c r="H1104">
        <v>64.118261500000003</v>
      </c>
      <c r="I1104">
        <v>-111.3520493</v>
      </c>
      <c r="J1104" t="s">
        <v>46</v>
      </c>
      <c r="K1104" t="s">
        <v>47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25">
      <c r="A1105" t="s">
        <v>3474</v>
      </c>
      <c r="B1105" t="s">
        <v>3475</v>
      </c>
      <c r="C1105" s="1" t="str">
        <f t="shared" si="37"/>
        <v>21:0089</v>
      </c>
      <c r="D1105" s="1" t="str">
        <f t="shared" si="38"/>
        <v>21:0006</v>
      </c>
      <c r="E1105" t="s">
        <v>3476</v>
      </c>
      <c r="F1105" t="s">
        <v>3477</v>
      </c>
      <c r="H1105">
        <v>64.229335000000006</v>
      </c>
      <c r="I1105">
        <v>-111.36623950000001</v>
      </c>
      <c r="J1105" t="s">
        <v>46</v>
      </c>
      <c r="K1105" t="s">
        <v>47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25">
      <c r="A1106" t="s">
        <v>3478</v>
      </c>
      <c r="B1106" t="s">
        <v>3479</v>
      </c>
      <c r="C1106" s="1" t="str">
        <f t="shared" si="37"/>
        <v>21:0089</v>
      </c>
      <c r="D1106" s="1" t="str">
        <f t="shared" si="38"/>
        <v>21:0006</v>
      </c>
      <c r="E1106" t="s">
        <v>3480</v>
      </c>
      <c r="F1106" t="s">
        <v>3481</v>
      </c>
      <c r="H1106">
        <v>64.226722600000002</v>
      </c>
      <c r="I1106">
        <v>-111.1006601</v>
      </c>
      <c r="J1106" t="s">
        <v>46</v>
      </c>
      <c r="K1106" t="s">
        <v>47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25">
      <c r="A1107" t="s">
        <v>3482</v>
      </c>
      <c r="B1107" t="s">
        <v>3483</v>
      </c>
      <c r="C1107" s="1" t="str">
        <f t="shared" si="37"/>
        <v>21:0089</v>
      </c>
      <c r="D1107" s="1" t="str">
        <f t="shared" si="38"/>
        <v>21:0006</v>
      </c>
      <c r="E1107" t="s">
        <v>3484</v>
      </c>
      <c r="F1107" t="s">
        <v>3485</v>
      </c>
      <c r="H1107">
        <v>64.137941299999994</v>
      </c>
      <c r="I1107">
        <v>-111.1158308</v>
      </c>
      <c r="J1107" t="s">
        <v>46</v>
      </c>
      <c r="K1107" t="s">
        <v>47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25">
      <c r="A1108" t="s">
        <v>3486</v>
      </c>
      <c r="B1108" t="s">
        <v>3487</v>
      </c>
      <c r="C1108" s="1" t="str">
        <f t="shared" si="37"/>
        <v>21:0089</v>
      </c>
      <c r="D1108" s="1" t="str">
        <f t="shared" si="38"/>
        <v>21:0006</v>
      </c>
      <c r="E1108" t="s">
        <v>3488</v>
      </c>
      <c r="F1108" t="s">
        <v>3489</v>
      </c>
      <c r="H1108">
        <v>64.057942600000004</v>
      </c>
      <c r="I1108">
        <v>-111.3381162</v>
      </c>
      <c r="J1108" t="s">
        <v>46</v>
      </c>
      <c r="K1108" t="s">
        <v>47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25">
      <c r="A1109" t="s">
        <v>3490</v>
      </c>
      <c r="B1109" t="s">
        <v>3491</v>
      </c>
      <c r="C1109" s="1" t="str">
        <f t="shared" si="37"/>
        <v>21:0089</v>
      </c>
      <c r="D1109" s="1" t="str">
        <f t="shared" si="38"/>
        <v>21:0006</v>
      </c>
      <c r="E1109" t="s">
        <v>3492</v>
      </c>
      <c r="F1109" t="s">
        <v>3493</v>
      </c>
      <c r="H1109">
        <v>64.599876199999997</v>
      </c>
      <c r="I1109">
        <v>-111.97456510000001</v>
      </c>
      <c r="J1109" t="s">
        <v>46</v>
      </c>
      <c r="K1109" t="s">
        <v>47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25">
      <c r="A1110" t="s">
        <v>3494</v>
      </c>
      <c r="B1110" t="s">
        <v>3495</v>
      </c>
      <c r="C1110" s="1" t="str">
        <f t="shared" si="37"/>
        <v>21:0089</v>
      </c>
      <c r="D1110" s="1" t="str">
        <f t="shared" si="38"/>
        <v>21:0006</v>
      </c>
      <c r="E1110" t="s">
        <v>3496</v>
      </c>
      <c r="F1110" t="s">
        <v>3497</v>
      </c>
      <c r="H1110">
        <v>64.704834199999993</v>
      </c>
      <c r="I1110">
        <v>-111.73050019999999</v>
      </c>
      <c r="J1110" t="s">
        <v>46</v>
      </c>
      <c r="K1110" t="s">
        <v>47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25">
      <c r="A1111" t="s">
        <v>3498</v>
      </c>
      <c r="B1111" t="s">
        <v>3499</v>
      </c>
      <c r="C1111" s="1" t="str">
        <f t="shared" si="37"/>
        <v>21:0089</v>
      </c>
      <c r="D1111" s="1" t="str">
        <f t="shared" si="38"/>
        <v>21:0006</v>
      </c>
      <c r="E1111" t="s">
        <v>3500</v>
      </c>
      <c r="F1111" t="s">
        <v>3501</v>
      </c>
      <c r="H1111">
        <v>64.591807900000006</v>
      </c>
      <c r="I1111">
        <v>-111.5129898</v>
      </c>
      <c r="J1111" t="s">
        <v>46</v>
      </c>
      <c r="K1111" t="s">
        <v>47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25">
      <c r="A1112" t="s">
        <v>3502</v>
      </c>
      <c r="B1112" t="s">
        <v>3503</v>
      </c>
      <c r="C1112" s="1" t="str">
        <f t="shared" si="37"/>
        <v>21:0089</v>
      </c>
      <c r="D1112" s="1" t="str">
        <f t="shared" si="38"/>
        <v>21:0006</v>
      </c>
      <c r="E1112" t="s">
        <v>3504</v>
      </c>
      <c r="F1112" t="s">
        <v>3505</v>
      </c>
      <c r="H1112">
        <v>64.5116692</v>
      </c>
      <c r="I1112">
        <v>-111.7900527</v>
      </c>
      <c r="J1112" t="s">
        <v>46</v>
      </c>
      <c r="K1112" t="s">
        <v>47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25">
      <c r="A1113" t="s">
        <v>3506</v>
      </c>
      <c r="B1113" t="s">
        <v>3507</v>
      </c>
      <c r="C1113" s="1" t="str">
        <f t="shared" si="37"/>
        <v>21:0089</v>
      </c>
      <c r="D1113" s="1" t="str">
        <f t="shared" si="38"/>
        <v>21:0006</v>
      </c>
      <c r="E1113" t="s">
        <v>3508</v>
      </c>
      <c r="F1113" t="s">
        <v>3509</v>
      </c>
      <c r="H1113">
        <v>64.162689999999998</v>
      </c>
      <c r="I1113">
        <v>-111.38512420000001</v>
      </c>
      <c r="J1113" t="s">
        <v>46</v>
      </c>
      <c r="K1113" t="s">
        <v>47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25">
      <c r="A1114" t="s">
        <v>3510</v>
      </c>
      <c r="B1114" t="s">
        <v>3511</v>
      </c>
      <c r="C1114" s="1" t="str">
        <f t="shared" si="37"/>
        <v>21:0089</v>
      </c>
      <c r="D1114" s="1" t="str">
        <f t="shared" si="38"/>
        <v>21:0006</v>
      </c>
      <c r="E1114" t="s">
        <v>3512</v>
      </c>
      <c r="F1114" t="s">
        <v>3513</v>
      </c>
      <c r="H1114">
        <v>64.153137299999997</v>
      </c>
      <c r="I1114">
        <v>-111.41928230000001</v>
      </c>
      <c r="J1114" t="s">
        <v>3514</v>
      </c>
      <c r="K1114" t="s">
        <v>47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25">
      <c r="A1115" t="s">
        <v>3515</v>
      </c>
      <c r="B1115" t="s">
        <v>3516</v>
      </c>
      <c r="C1115" s="1" t="str">
        <f t="shared" si="37"/>
        <v>21:0089</v>
      </c>
      <c r="D1115" s="1" t="str">
        <f t="shared" si="38"/>
        <v>21:0006</v>
      </c>
      <c r="E1115" t="s">
        <v>3512</v>
      </c>
      <c r="F1115" t="s">
        <v>3517</v>
      </c>
      <c r="H1115">
        <v>64.153137299999997</v>
      </c>
      <c r="I1115">
        <v>-111.41928230000001</v>
      </c>
      <c r="J1115" t="s">
        <v>3514</v>
      </c>
      <c r="K1115" t="s">
        <v>47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25">
      <c r="A1116" t="s">
        <v>3518</v>
      </c>
      <c r="B1116" t="s">
        <v>3519</v>
      </c>
      <c r="C1116" s="1" t="str">
        <f t="shared" si="37"/>
        <v>21:0089</v>
      </c>
      <c r="D1116" s="1" t="str">
        <f t="shared" si="38"/>
        <v>21:0006</v>
      </c>
      <c r="E1116" t="s">
        <v>3520</v>
      </c>
      <c r="F1116" t="s">
        <v>3521</v>
      </c>
      <c r="H1116">
        <v>64.153412900000006</v>
      </c>
      <c r="I1116">
        <v>-111.6153296</v>
      </c>
      <c r="J1116" t="s">
        <v>46</v>
      </c>
      <c r="K1116" t="s">
        <v>47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25">
      <c r="A1117" t="s">
        <v>3522</v>
      </c>
      <c r="B1117" t="s">
        <v>3523</v>
      </c>
      <c r="C1117" s="1" t="str">
        <f t="shared" si="37"/>
        <v>21:0089</v>
      </c>
      <c r="D1117" s="1" t="str">
        <f t="shared" si="38"/>
        <v>21:0006</v>
      </c>
      <c r="E1117" t="s">
        <v>3524</v>
      </c>
      <c r="F1117" t="s">
        <v>3525</v>
      </c>
      <c r="H1117">
        <v>64.368444299999993</v>
      </c>
      <c r="I1117">
        <v>-111.0249323</v>
      </c>
      <c r="J1117" t="s">
        <v>46</v>
      </c>
      <c r="K1117" t="s">
        <v>47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25">
      <c r="A1118" t="s">
        <v>3526</v>
      </c>
      <c r="B1118" t="s">
        <v>3527</v>
      </c>
      <c r="C1118" s="1" t="str">
        <f t="shared" si="37"/>
        <v>21:0089</v>
      </c>
      <c r="D1118" s="1" t="str">
        <f t="shared" si="38"/>
        <v>21:0006</v>
      </c>
      <c r="E1118" t="s">
        <v>3528</v>
      </c>
      <c r="F1118" t="s">
        <v>3529</v>
      </c>
      <c r="H1118">
        <v>64.424621999999999</v>
      </c>
      <c r="I1118">
        <v>-111.0120895</v>
      </c>
      <c r="J1118" t="s">
        <v>46</v>
      </c>
      <c r="K1118" t="s">
        <v>47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25">
      <c r="A1119" t="s">
        <v>3530</v>
      </c>
      <c r="B1119" t="s">
        <v>3531</v>
      </c>
      <c r="C1119" s="1" t="str">
        <f t="shared" si="37"/>
        <v>21:0089</v>
      </c>
      <c r="D1119" s="1" t="str">
        <f t="shared" si="38"/>
        <v>21:0006</v>
      </c>
      <c r="E1119" t="s">
        <v>3532</v>
      </c>
      <c r="F1119" t="s">
        <v>3533</v>
      </c>
      <c r="H1119">
        <v>64.495749500000002</v>
      </c>
      <c r="I1119">
        <v>-110.87790769999999</v>
      </c>
      <c r="J1119" t="s">
        <v>46</v>
      </c>
      <c r="K1119" t="s">
        <v>47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25">
      <c r="A1120" t="s">
        <v>3534</v>
      </c>
      <c r="B1120" t="s">
        <v>3535</v>
      </c>
      <c r="C1120" s="1" t="str">
        <f t="shared" si="37"/>
        <v>21:0089</v>
      </c>
      <c r="D1120" s="1" t="str">
        <f t="shared" si="38"/>
        <v>21:0006</v>
      </c>
      <c r="E1120" t="s">
        <v>3536</v>
      </c>
      <c r="F1120" t="s">
        <v>3537</v>
      </c>
      <c r="H1120">
        <v>64.4464009</v>
      </c>
      <c r="I1120">
        <v>-110.68436079999999</v>
      </c>
      <c r="J1120" t="s">
        <v>46</v>
      </c>
      <c r="K1120" t="s">
        <v>47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25">
      <c r="A1121" t="s">
        <v>3538</v>
      </c>
      <c r="B1121" t="s">
        <v>3539</v>
      </c>
      <c r="C1121" s="1" t="str">
        <f t="shared" ref="C1121:C1184" si="39">HYPERLINK("http://geochem.nrcan.gc.ca/cdogs/content/bdl/bdl210089_e.htm", "21:0089")</f>
        <v>21:0089</v>
      </c>
      <c r="D1121" s="1" t="str">
        <f t="shared" ref="D1121:D1184" si="40">HYPERLINK("http://geochem.nrcan.gc.ca/cdogs/content/svy/svy210006_e.htm", "21:0006")</f>
        <v>21:0006</v>
      </c>
      <c r="E1121" t="s">
        <v>3540</v>
      </c>
      <c r="F1121" t="s">
        <v>3541</v>
      </c>
      <c r="H1121">
        <v>64.336008899999996</v>
      </c>
      <c r="I1121">
        <v>-110.85862880000001</v>
      </c>
      <c r="J1121" t="s">
        <v>46</v>
      </c>
      <c r="K1121" t="s">
        <v>47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25">
      <c r="A1122" t="s">
        <v>3542</v>
      </c>
      <c r="B1122" t="s">
        <v>3543</v>
      </c>
      <c r="C1122" s="1" t="str">
        <f t="shared" si="39"/>
        <v>21:0089</v>
      </c>
      <c r="D1122" s="1" t="str">
        <f t="shared" si="40"/>
        <v>21:0006</v>
      </c>
      <c r="E1122" t="s">
        <v>3540</v>
      </c>
      <c r="F1122" t="s">
        <v>3544</v>
      </c>
      <c r="H1122">
        <v>64.336008899999996</v>
      </c>
      <c r="I1122">
        <v>-110.85862880000001</v>
      </c>
      <c r="J1122" t="s">
        <v>46</v>
      </c>
      <c r="K1122" t="s">
        <v>47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25">
      <c r="A1123" t="s">
        <v>3545</v>
      </c>
      <c r="B1123" t="s">
        <v>3546</v>
      </c>
      <c r="C1123" s="1" t="str">
        <f t="shared" si="39"/>
        <v>21:0089</v>
      </c>
      <c r="D1123" s="1" t="str">
        <f t="shared" si="40"/>
        <v>21:0006</v>
      </c>
      <c r="E1123" t="s">
        <v>3547</v>
      </c>
      <c r="F1123" t="s">
        <v>3548</v>
      </c>
      <c r="H1123">
        <v>64.294890600000002</v>
      </c>
      <c r="I1123">
        <v>-111.0833026</v>
      </c>
      <c r="J1123" t="s">
        <v>46</v>
      </c>
      <c r="K1123" t="s">
        <v>47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25">
      <c r="A1124" t="s">
        <v>3549</v>
      </c>
      <c r="B1124" t="s">
        <v>3550</v>
      </c>
      <c r="C1124" s="1" t="str">
        <f t="shared" si="39"/>
        <v>21:0089</v>
      </c>
      <c r="D1124" s="1" t="str">
        <f t="shared" si="40"/>
        <v>21:0006</v>
      </c>
      <c r="E1124" t="s">
        <v>3551</v>
      </c>
      <c r="F1124" t="s">
        <v>3552</v>
      </c>
      <c r="H1124">
        <v>64.771993800000004</v>
      </c>
      <c r="I1124">
        <v>-111.9504836</v>
      </c>
      <c r="J1124" t="s">
        <v>46</v>
      </c>
      <c r="K1124" t="s">
        <v>47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25">
      <c r="A1125" t="s">
        <v>3553</v>
      </c>
      <c r="B1125" t="s">
        <v>3554</v>
      </c>
      <c r="C1125" s="1" t="str">
        <f t="shared" si="39"/>
        <v>21:0089</v>
      </c>
      <c r="D1125" s="1" t="str">
        <f t="shared" si="40"/>
        <v>21:0006</v>
      </c>
      <c r="E1125" t="s">
        <v>3555</v>
      </c>
      <c r="F1125" t="s">
        <v>3556</v>
      </c>
      <c r="H1125">
        <v>64.8423473</v>
      </c>
      <c r="I1125">
        <v>-111.8640339</v>
      </c>
      <c r="J1125" t="s">
        <v>46</v>
      </c>
      <c r="K1125" t="s">
        <v>47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25">
      <c r="A1126" t="s">
        <v>3557</v>
      </c>
      <c r="B1126" t="s">
        <v>3558</v>
      </c>
      <c r="C1126" s="1" t="str">
        <f t="shared" si="39"/>
        <v>21:0089</v>
      </c>
      <c r="D1126" s="1" t="str">
        <f t="shared" si="40"/>
        <v>21:0006</v>
      </c>
      <c r="E1126" t="s">
        <v>3559</v>
      </c>
      <c r="F1126" t="s">
        <v>3560</v>
      </c>
      <c r="H1126">
        <v>64.9020376</v>
      </c>
      <c r="I1126">
        <v>-111.95265070000001</v>
      </c>
      <c r="J1126" t="s">
        <v>46</v>
      </c>
      <c r="K1126" t="s">
        <v>47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25">
      <c r="A1127" t="s">
        <v>3561</v>
      </c>
      <c r="B1127" t="s">
        <v>3562</v>
      </c>
      <c r="C1127" s="1" t="str">
        <f t="shared" si="39"/>
        <v>21:0089</v>
      </c>
      <c r="D1127" s="1" t="str">
        <f t="shared" si="40"/>
        <v>21:0006</v>
      </c>
      <c r="E1127" t="s">
        <v>3563</v>
      </c>
      <c r="F1127" t="s">
        <v>3564</v>
      </c>
      <c r="H1127">
        <v>64.960073800000004</v>
      </c>
      <c r="I1127">
        <v>-111.8621524</v>
      </c>
      <c r="J1127" t="s">
        <v>46</v>
      </c>
      <c r="K1127" t="s">
        <v>47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25">
      <c r="A1128" t="s">
        <v>3565</v>
      </c>
      <c r="B1128" t="s">
        <v>3566</v>
      </c>
      <c r="C1128" s="1" t="str">
        <f t="shared" si="39"/>
        <v>21:0089</v>
      </c>
      <c r="D1128" s="1" t="str">
        <f t="shared" si="40"/>
        <v>21:0006</v>
      </c>
      <c r="E1128" t="s">
        <v>3567</v>
      </c>
      <c r="F1128" t="s">
        <v>3568</v>
      </c>
      <c r="H1128">
        <v>64.800482500000001</v>
      </c>
      <c r="I1128">
        <v>-111.585168</v>
      </c>
      <c r="J1128" t="s">
        <v>46</v>
      </c>
      <c r="K1128" t="s">
        <v>47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25">
      <c r="A1129" t="s">
        <v>3569</v>
      </c>
      <c r="B1129" t="s">
        <v>3570</v>
      </c>
      <c r="C1129" s="1" t="str">
        <f t="shared" si="39"/>
        <v>21:0089</v>
      </c>
      <c r="D1129" s="1" t="str">
        <f t="shared" si="40"/>
        <v>21:0006</v>
      </c>
      <c r="E1129" t="s">
        <v>3571</v>
      </c>
      <c r="F1129" t="s">
        <v>3572</v>
      </c>
      <c r="H1129">
        <v>64.147004499999994</v>
      </c>
      <c r="I1129">
        <v>-110.94895820000001</v>
      </c>
      <c r="J1129" t="s">
        <v>46</v>
      </c>
      <c r="K1129" t="s">
        <v>47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25">
      <c r="A1130" t="s">
        <v>3573</v>
      </c>
      <c r="B1130" t="s">
        <v>3574</v>
      </c>
      <c r="C1130" s="1" t="str">
        <f t="shared" si="39"/>
        <v>21:0089</v>
      </c>
      <c r="D1130" s="1" t="str">
        <f t="shared" si="40"/>
        <v>21:0006</v>
      </c>
      <c r="E1130" t="s">
        <v>3575</v>
      </c>
      <c r="F1130" t="s">
        <v>3576</v>
      </c>
      <c r="H1130">
        <v>64.242842199999998</v>
      </c>
      <c r="I1130">
        <v>-110.8048857</v>
      </c>
      <c r="J1130" t="s">
        <v>46</v>
      </c>
      <c r="K1130" t="s">
        <v>47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25">
      <c r="A1131" t="s">
        <v>3577</v>
      </c>
      <c r="B1131" t="s">
        <v>3578</v>
      </c>
      <c r="C1131" s="1" t="str">
        <f t="shared" si="39"/>
        <v>21:0089</v>
      </c>
      <c r="D1131" s="1" t="str">
        <f t="shared" si="40"/>
        <v>21:0006</v>
      </c>
      <c r="E1131" t="s">
        <v>3579</v>
      </c>
      <c r="F1131" t="s">
        <v>3580</v>
      </c>
      <c r="H1131">
        <v>64.261704800000004</v>
      </c>
      <c r="I1131">
        <v>-110.5704034</v>
      </c>
      <c r="J1131" t="s">
        <v>46</v>
      </c>
      <c r="K1131" t="s">
        <v>47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25">
      <c r="A1132" t="s">
        <v>3581</v>
      </c>
      <c r="B1132" t="s">
        <v>3582</v>
      </c>
      <c r="C1132" s="1" t="str">
        <f t="shared" si="39"/>
        <v>21:0089</v>
      </c>
      <c r="D1132" s="1" t="str">
        <f t="shared" si="40"/>
        <v>21:0006</v>
      </c>
      <c r="E1132" t="s">
        <v>3583</v>
      </c>
      <c r="F1132" t="s">
        <v>3584</v>
      </c>
      <c r="H1132">
        <v>64.097793199999998</v>
      </c>
      <c r="I1132">
        <v>-110.5121809</v>
      </c>
      <c r="J1132" t="s">
        <v>46</v>
      </c>
      <c r="K1132" t="s">
        <v>47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25">
      <c r="A1133" t="s">
        <v>3585</v>
      </c>
      <c r="B1133" t="s">
        <v>3586</v>
      </c>
      <c r="C1133" s="1" t="str">
        <f t="shared" si="39"/>
        <v>21:0089</v>
      </c>
      <c r="D1133" s="1" t="str">
        <f t="shared" si="40"/>
        <v>21:0006</v>
      </c>
      <c r="E1133" t="s">
        <v>3587</v>
      </c>
      <c r="F1133" t="s">
        <v>3588</v>
      </c>
      <c r="H1133">
        <v>64.026780000000002</v>
      </c>
      <c r="I1133">
        <v>-110.704767</v>
      </c>
      <c r="J1133" t="s">
        <v>46</v>
      </c>
      <c r="K1133" t="s">
        <v>47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25">
      <c r="A1134" t="s">
        <v>3589</v>
      </c>
      <c r="B1134" t="s">
        <v>3590</v>
      </c>
      <c r="C1134" s="1" t="str">
        <f t="shared" si="39"/>
        <v>21:0089</v>
      </c>
      <c r="D1134" s="1" t="str">
        <f t="shared" si="40"/>
        <v>21:0006</v>
      </c>
      <c r="E1134" t="s">
        <v>3591</v>
      </c>
      <c r="F1134" t="s">
        <v>3592</v>
      </c>
      <c r="H1134">
        <v>64.016359899999998</v>
      </c>
      <c r="I1134">
        <v>-110.9497906</v>
      </c>
      <c r="J1134" t="s">
        <v>46</v>
      </c>
      <c r="K1134" t="s">
        <v>47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25">
      <c r="A1135" t="s">
        <v>3593</v>
      </c>
      <c r="B1135" t="s">
        <v>3594</v>
      </c>
      <c r="C1135" s="1" t="str">
        <f t="shared" si="39"/>
        <v>21:0089</v>
      </c>
      <c r="D1135" s="1" t="str">
        <f t="shared" si="40"/>
        <v>21:0006</v>
      </c>
      <c r="E1135" t="s">
        <v>3595</v>
      </c>
      <c r="F1135" t="s">
        <v>3596</v>
      </c>
      <c r="H1135">
        <v>64.188795200000001</v>
      </c>
      <c r="I1135">
        <v>-110.2489712</v>
      </c>
      <c r="J1135" t="s">
        <v>46</v>
      </c>
      <c r="K1135" t="s">
        <v>47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25">
      <c r="A1136" t="s">
        <v>3597</v>
      </c>
      <c r="B1136" t="s">
        <v>3598</v>
      </c>
      <c r="C1136" s="1" t="str">
        <f t="shared" si="39"/>
        <v>21:0089</v>
      </c>
      <c r="D1136" s="1" t="str">
        <f t="shared" si="40"/>
        <v>21:0006</v>
      </c>
      <c r="E1136" t="s">
        <v>3599</v>
      </c>
      <c r="F1136" t="s">
        <v>3600</v>
      </c>
      <c r="H1136">
        <v>64.128820000000005</v>
      </c>
      <c r="I1136">
        <v>-110.04659820000001</v>
      </c>
      <c r="J1136" t="s">
        <v>46</v>
      </c>
      <c r="K1136" t="s">
        <v>47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25">
      <c r="A1137" t="s">
        <v>3601</v>
      </c>
      <c r="B1137" t="s">
        <v>3602</v>
      </c>
      <c r="C1137" s="1" t="str">
        <f t="shared" si="39"/>
        <v>21:0089</v>
      </c>
      <c r="D1137" s="1" t="str">
        <f t="shared" si="40"/>
        <v>21:0006</v>
      </c>
      <c r="E1137" t="s">
        <v>3603</v>
      </c>
      <c r="F1137" t="s">
        <v>3604</v>
      </c>
      <c r="H1137">
        <v>64.082141800000002</v>
      </c>
      <c r="I1137">
        <v>-110.182185</v>
      </c>
      <c r="J1137" t="s">
        <v>46</v>
      </c>
      <c r="K1137" t="s">
        <v>47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25">
      <c r="A1138" t="s">
        <v>3605</v>
      </c>
      <c r="B1138" t="s">
        <v>3606</v>
      </c>
      <c r="C1138" s="1" t="str">
        <f t="shared" si="39"/>
        <v>21:0089</v>
      </c>
      <c r="D1138" s="1" t="str">
        <f t="shared" si="40"/>
        <v>21:0006</v>
      </c>
      <c r="E1138" t="s">
        <v>3607</v>
      </c>
      <c r="F1138" t="s">
        <v>3608</v>
      </c>
      <c r="H1138">
        <v>64.0323159</v>
      </c>
      <c r="I1138">
        <v>-110.42819230000001</v>
      </c>
      <c r="J1138" t="s">
        <v>46</v>
      </c>
      <c r="K1138" t="s">
        <v>47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25">
      <c r="A1139" t="s">
        <v>3609</v>
      </c>
      <c r="B1139" t="s">
        <v>3610</v>
      </c>
      <c r="C1139" s="1" t="str">
        <f t="shared" si="39"/>
        <v>21:0089</v>
      </c>
      <c r="D1139" s="1" t="str">
        <f t="shared" si="40"/>
        <v>21:0006</v>
      </c>
      <c r="E1139" t="s">
        <v>3611</v>
      </c>
      <c r="F1139" t="s">
        <v>3612</v>
      </c>
      <c r="H1139">
        <v>64.803707599999996</v>
      </c>
      <c r="I1139">
        <v>-111.45627210000001</v>
      </c>
      <c r="J1139" t="s">
        <v>46</v>
      </c>
      <c r="K1139" t="s">
        <v>47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25">
      <c r="A1140" t="s">
        <v>3613</v>
      </c>
      <c r="B1140" t="s">
        <v>3614</v>
      </c>
      <c r="C1140" s="1" t="str">
        <f t="shared" si="39"/>
        <v>21:0089</v>
      </c>
      <c r="D1140" s="1" t="str">
        <f t="shared" si="40"/>
        <v>21:0006</v>
      </c>
      <c r="E1140" t="s">
        <v>3615</v>
      </c>
      <c r="F1140" t="s">
        <v>3616</v>
      </c>
      <c r="H1140">
        <v>64.8331692</v>
      </c>
      <c r="I1140">
        <v>-111.21217559999999</v>
      </c>
      <c r="J1140" t="s">
        <v>46</v>
      </c>
      <c r="K1140" t="s">
        <v>47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25">
      <c r="A1141" t="s">
        <v>3617</v>
      </c>
      <c r="B1141" t="s">
        <v>3618</v>
      </c>
      <c r="C1141" s="1" t="str">
        <f t="shared" si="39"/>
        <v>21:0089</v>
      </c>
      <c r="D1141" s="1" t="str">
        <f t="shared" si="40"/>
        <v>21:0006</v>
      </c>
      <c r="E1141" t="s">
        <v>3619</v>
      </c>
      <c r="F1141" t="s">
        <v>3620</v>
      </c>
      <c r="H1141">
        <v>64.866566599999999</v>
      </c>
      <c r="I1141">
        <v>-111.37584289999999</v>
      </c>
      <c r="J1141" t="s">
        <v>46</v>
      </c>
      <c r="K1141" t="s">
        <v>47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25">
      <c r="A1142" t="s">
        <v>3621</v>
      </c>
      <c r="B1142" t="s">
        <v>3622</v>
      </c>
      <c r="C1142" s="1" t="str">
        <f t="shared" si="39"/>
        <v>21:0089</v>
      </c>
      <c r="D1142" s="1" t="str">
        <f t="shared" si="40"/>
        <v>21:0006</v>
      </c>
      <c r="E1142" t="s">
        <v>3619</v>
      </c>
      <c r="F1142" t="s">
        <v>3623</v>
      </c>
      <c r="H1142">
        <v>64.866566599999999</v>
      </c>
      <c r="I1142">
        <v>-111.37584289999999</v>
      </c>
      <c r="J1142" t="s">
        <v>46</v>
      </c>
      <c r="K1142" t="s">
        <v>47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25">
      <c r="A1143" t="s">
        <v>3624</v>
      </c>
      <c r="B1143" t="s">
        <v>3625</v>
      </c>
      <c r="C1143" s="1" t="str">
        <f t="shared" si="39"/>
        <v>21:0089</v>
      </c>
      <c r="D1143" s="1" t="str">
        <f t="shared" si="40"/>
        <v>21:0006</v>
      </c>
      <c r="E1143" t="s">
        <v>3626</v>
      </c>
      <c r="F1143" t="s">
        <v>3627</v>
      </c>
      <c r="H1143">
        <v>64.953012900000004</v>
      </c>
      <c r="I1143">
        <v>-111.4620688</v>
      </c>
      <c r="J1143" t="s">
        <v>46</v>
      </c>
      <c r="K1143" t="s">
        <v>47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25">
      <c r="A1144" t="s">
        <v>3628</v>
      </c>
      <c r="B1144" t="s">
        <v>3629</v>
      </c>
      <c r="C1144" s="1" t="str">
        <f t="shared" si="39"/>
        <v>21:0089</v>
      </c>
      <c r="D1144" s="1" t="str">
        <f t="shared" si="40"/>
        <v>21:0006</v>
      </c>
      <c r="E1144" t="s">
        <v>3630</v>
      </c>
      <c r="F1144" t="s">
        <v>3631</v>
      </c>
      <c r="H1144">
        <v>64.866432099999997</v>
      </c>
      <c r="I1144">
        <v>-111.0503423</v>
      </c>
      <c r="J1144" t="s">
        <v>46</v>
      </c>
      <c r="K1144" t="s">
        <v>47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25">
      <c r="A1145" t="s">
        <v>3632</v>
      </c>
      <c r="B1145" t="s">
        <v>3633</v>
      </c>
      <c r="C1145" s="1" t="str">
        <f t="shared" si="39"/>
        <v>21:0089</v>
      </c>
      <c r="D1145" s="1" t="str">
        <f t="shared" si="40"/>
        <v>21:0006</v>
      </c>
      <c r="E1145" t="s">
        <v>3634</v>
      </c>
      <c r="F1145" t="s">
        <v>3635</v>
      </c>
      <c r="H1145">
        <v>64.249792999999997</v>
      </c>
      <c r="I1145">
        <v>-110.44476760000001</v>
      </c>
      <c r="J1145" t="s">
        <v>46</v>
      </c>
      <c r="K1145" t="s">
        <v>47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25">
      <c r="A1146" t="s">
        <v>3636</v>
      </c>
      <c r="B1146" t="s">
        <v>3637</v>
      </c>
      <c r="C1146" s="1" t="str">
        <f t="shared" si="39"/>
        <v>21:0089</v>
      </c>
      <c r="D1146" s="1" t="str">
        <f t="shared" si="40"/>
        <v>21:0006</v>
      </c>
      <c r="E1146" t="s">
        <v>3638</v>
      </c>
      <c r="F1146" t="s">
        <v>3639</v>
      </c>
      <c r="H1146">
        <v>64.346186700000004</v>
      </c>
      <c r="I1146">
        <v>-110.39955620000001</v>
      </c>
      <c r="J1146" t="s">
        <v>46</v>
      </c>
      <c r="K1146" t="s">
        <v>47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25">
      <c r="A1147" t="s">
        <v>3640</v>
      </c>
      <c r="B1147" t="s">
        <v>3641</v>
      </c>
      <c r="C1147" s="1" t="str">
        <f t="shared" si="39"/>
        <v>21:0089</v>
      </c>
      <c r="D1147" s="1" t="str">
        <f t="shared" si="40"/>
        <v>21:0006</v>
      </c>
      <c r="E1147" t="s">
        <v>3642</v>
      </c>
      <c r="F1147" t="s">
        <v>3643</v>
      </c>
      <c r="H1147">
        <v>64.260591300000002</v>
      </c>
      <c r="I1147">
        <v>-110.1965194</v>
      </c>
      <c r="J1147" t="s">
        <v>46</v>
      </c>
      <c r="K1147" t="s">
        <v>47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25">
      <c r="A1148" t="s">
        <v>3644</v>
      </c>
      <c r="B1148" t="s">
        <v>3645</v>
      </c>
      <c r="C1148" s="1" t="str">
        <f t="shared" si="39"/>
        <v>21:0089</v>
      </c>
      <c r="D1148" s="1" t="str">
        <f t="shared" si="40"/>
        <v>21:0006</v>
      </c>
      <c r="E1148" t="s">
        <v>3646</v>
      </c>
      <c r="F1148" t="s">
        <v>3647</v>
      </c>
      <c r="H1148">
        <v>64.266817500000002</v>
      </c>
      <c r="I1148">
        <v>-110.0932861</v>
      </c>
      <c r="J1148" t="s">
        <v>46</v>
      </c>
      <c r="K1148" t="s">
        <v>47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25">
      <c r="A1149" t="s">
        <v>3648</v>
      </c>
      <c r="B1149" t="s">
        <v>3649</v>
      </c>
      <c r="C1149" s="1" t="str">
        <f t="shared" si="39"/>
        <v>21:0089</v>
      </c>
      <c r="D1149" s="1" t="str">
        <f t="shared" si="40"/>
        <v>21:0006</v>
      </c>
      <c r="E1149" t="s">
        <v>3650</v>
      </c>
      <c r="F1149" t="s">
        <v>3651</v>
      </c>
      <c r="H1149">
        <v>64.577792500000001</v>
      </c>
      <c r="I1149">
        <v>-110.8868295</v>
      </c>
      <c r="J1149" t="s">
        <v>46</v>
      </c>
      <c r="K1149" t="s">
        <v>47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25">
      <c r="A1150" t="s">
        <v>3652</v>
      </c>
      <c r="B1150" t="s">
        <v>3653</v>
      </c>
      <c r="C1150" s="1" t="str">
        <f t="shared" si="39"/>
        <v>21:0089</v>
      </c>
      <c r="D1150" s="1" t="str">
        <f t="shared" si="40"/>
        <v>21:0006</v>
      </c>
      <c r="E1150" t="s">
        <v>3654</v>
      </c>
      <c r="F1150" t="s">
        <v>3655</v>
      </c>
      <c r="H1150">
        <v>64.643623700000006</v>
      </c>
      <c r="I1150">
        <v>-110.4997451</v>
      </c>
      <c r="J1150" t="s">
        <v>46</v>
      </c>
      <c r="K1150" t="s">
        <v>47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25">
      <c r="A1151" t="s">
        <v>3656</v>
      </c>
      <c r="B1151" t="s">
        <v>3657</v>
      </c>
      <c r="C1151" s="1" t="str">
        <f t="shared" si="39"/>
        <v>21:0089</v>
      </c>
      <c r="D1151" s="1" t="str">
        <f t="shared" si="40"/>
        <v>21:0006</v>
      </c>
      <c r="E1151" t="s">
        <v>3658</v>
      </c>
      <c r="F1151" t="s">
        <v>3659</v>
      </c>
      <c r="H1151">
        <v>64.698547199999993</v>
      </c>
      <c r="I1151">
        <v>-111.0186436</v>
      </c>
      <c r="J1151" t="s">
        <v>46</v>
      </c>
      <c r="K1151" t="s">
        <v>47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25">
      <c r="A1152" t="s">
        <v>3660</v>
      </c>
      <c r="B1152" t="s">
        <v>3661</v>
      </c>
      <c r="C1152" s="1" t="str">
        <f t="shared" si="39"/>
        <v>21:0089</v>
      </c>
      <c r="D1152" s="1" t="str">
        <f t="shared" si="40"/>
        <v>21:0006</v>
      </c>
      <c r="E1152" t="s">
        <v>3662</v>
      </c>
      <c r="F1152" t="s">
        <v>3663</v>
      </c>
      <c r="H1152">
        <v>64.706598</v>
      </c>
      <c r="I1152">
        <v>-110.69192289999999</v>
      </c>
      <c r="J1152" t="s">
        <v>46</v>
      </c>
      <c r="K1152" t="s">
        <v>47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25">
      <c r="A1153" t="s">
        <v>3664</v>
      </c>
      <c r="B1153" t="s">
        <v>3665</v>
      </c>
      <c r="C1153" s="1" t="str">
        <f t="shared" si="39"/>
        <v>21:0089</v>
      </c>
      <c r="D1153" s="1" t="str">
        <f t="shared" si="40"/>
        <v>21:0006</v>
      </c>
      <c r="E1153" t="s">
        <v>3666</v>
      </c>
      <c r="F1153" t="s">
        <v>3667</v>
      </c>
      <c r="H1153">
        <v>64.675616099999999</v>
      </c>
      <c r="I1153">
        <v>-110.3796395</v>
      </c>
      <c r="J1153" t="s">
        <v>46</v>
      </c>
      <c r="K1153" t="s">
        <v>47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25">
      <c r="A1154" t="s">
        <v>3668</v>
      </c>
      <c r="B1154" t="s">
        <v>3669</v>
      </c>
      <c r="C1154" s="1" t="str">
        <f t="shared" si="39"/>
        <v>21:0089</v>
      </c>
      <c r="D1154" s="1" t="str">
        <f t="shared" si="40"/>
        <v>21:0006</v>
      </c>
      <c r="E1154" t="s">
        <v>3670</v>
      </c>
      <c r="F1154" t="s">
        <v>3671</v>
      </c>
      <c r="H1154">
        <v>64.723064800000003</v>
      </c>
      <c r="I1154">
        <v>-110.33130439999999</v>
      </c>
      <c r="J1154" t="s">
        <v>46</v>
      </c>
      <c r="K1154" t="s">
        <v>47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25">
      <c r="A1155" t="s">
        <v>3672</v>
      </c>
      <c r="B1155" t="s">
        <v>3673</v>
      </c>
      <c r="C1155" s="1" t="str">
        <f t="shared" si="39"/>
        <v>21:0089</v>
      </c>
      <c r="D1155" s="1" t="str">
        <f t="shared" si="40"/>
        <v>21:0006</v>
      </c>
      <c r="E1155" t="s">
        <v>3670</v>
      </c>
      <c r="F1155" t="s">
        <v>3674</v>
      </c>
      <c r="H1155">
        <v>64.723064800000003</v>
      </c>
      <c r="I1155">
        <v>-110.33130439999999</v>
      </c>
      <c r="J1155" t="s">
        <v>46</v>
      </c>
      <c r="K1155" t="s">
        <v>47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25">
      <c r="A1156" t="s">
        <v>3675</v>
      </c>
      <c r="B1156" t="s">
        <v>3676</v>
      </c>
      <c r="C1156" s="1" t="str">
        <f t="shared" si="39"/>
        <v>21:0089</v>
      </c>
      <c r="D1156" s="1" t="str">
        <f t="shared" si="40"/>
        <v>21:0006</v>
      </c>
      <c r="E1156" t="s">
        <v>3677</v>
      </c>
      <c r="F1156" t="s">
        <v>3678</v>
      </c>
      <c r="H1156">
        <v>64.727634899999998</v>
      </c>
      <c r="I1156">
        <v>-110.3813026</v>
      </c>
      <c r="J1156" t="s">
        <v>46</v>
      </c>
      <c r="K1156" t="s">
        <v>47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25">
      <c r="A1157" t="s">
        <v>3679</v>
      </c>
      <c r="B1157" t="s">
        <v>3680</v>
      </c>
      <c r="C1157" s="1" t="str">
        <f t="shared" si="39"/>
        <v>21:0089</v>
      </c>
      <c r="D1157" s="1" t="str">
        <f t="shared" si="40"/>
        <v>21:0006</v>
      </c>
      <c r="E1157" t="s">
        <v>3681</v>
      </c>
      <c r="F1157" t="s">
        <v>3682</v>
      </c>
      <c r="H1157">
        <v>64.795590799999999</v>
      </c>
      <c r="I1157">
        <v>-110.4114199</v>
      </c>
      <c r="J1157" t="s">
        <v>46</v>
      </c>
      <c r="K1157" t="s">
        <v>47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25">
      <c r="A1158" t="s">
        <v>3683</v>
      </c>
      <c r="B1158" t="s">
        <v>3684</v>
      </c>
      <c r="C1158" s="1" t="str">
        <f t="shared" si="39"/>
        <v>21:0089</v>
      </c>
      <c r="D1158" s="1" t="str">
        <f t="shared" si="40"/>
        <v>21:0006</v>
      </c>
      <c r="E1158" t="s">
        <v>3685</v>
      </c>
      <c r="F1158" t="s">
        <v>3686</v>
      </c>
      <c r="H1158">
        <v>64.945294599999997</v>
      </c>
      <c r="I1158">
        <v>-110.3465953</v>
      </c>
      <c r="J1158" t="s">
        <v>46</v>
      </c>
      <c r="K1158" t="s">
        <v>47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25">
      <c r="A1159" t="s">
        <v>3687</v>
      </c>
      <c r="B1159" t="s">
        <v>3688</v>
      </c>
      <c r="C1159" s="1" t="str">
        <f t="shared" si="39"/>
        <v>21:0089</v>
      </c>
      <c r="D1159" s="1" t="str">
        <f t="shared" si="40"/>
        <v>21:0006</v>
      </c>
      <c r="E1159" t="s">
        <v>3689</v>
      </c>
      <c r="F1159" t="s">
        <v>3690</v>
      </c>
      <c r="H1159">
        <v>64.883952699999995</v>
      </c>
      <c r="I1159">
        <v>-110.0938539</v>
      </c>
      <c r="J1159" t="s">
        <v>46</v>
      </c>
      <c r="K1159" t="s">
        <v>47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25">
      <c r="A1160" t="s">
        <v>3691</v>
      </c>
      <c r="B1160" t="s">
        <v>3692</v>
      </c>
      <c r="C1160" s="1" t="str">
        <f t="shared" si="39"/>
        <v>21:0089</v>
      </c>
      <c r="D1160" s="1" t="str">
        <f t="shared" si="40"/>
        <v>21:0006</v>
      </c>
      <c r="E1160" t="s">
        <v>3693</v>
      </c>
      <c r="F1160" t="s">
        <v>3694</v>
      </c>
      <c r="H1160">
        <v>64.2828971</v>
      </c>
      <c r="I1160">
        <v>-110.27805739999999</v>
      </c>
      <c r="J1160" t="s">
        <v>46</v>
      </c>
      <c r="K1160" t="s">
        <v>47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25">
      <c r="A1161" t="s">
        <v>3695</v>
      </c>
      <c r="B1161" t="s">
        <v>3696</v>
      </c>
      <c r="C1161" s="1" t="str">
        <f t="shared" si="39"/>
        <v>21:0089</v>
      </c>
      <c r="D1161" s="1" t="str">
        <f t="shared" si="40"/>
        <v>21:0006</v>
      </c>
      <c r="E1161" t="s">
        <v>3697</v>
      </c>
      <c r="F1161" t="s">
        <v>3698</v>
      </c>
      <c r="H1161">
        <v>64.7635875</v>
      </c>
      <c r="I1161">
        <v>-110.29582720000001</v>
      </c>
      <c r="J1161" t="s">
        <v>46</v>
      </c>
      <c r="K1161" t="s">
        <v>47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25">
      <c r="A1162" t="s">
        <v>3699</v>
      </c>
      <c r="B1162" t="s">
        <v>3700</v>
      </c>
      <c r="C1162" s="1" t="str">
        <f t="shared" si="39"/>
        <v>21:0089</v>
      </c>
      <c r="D1162" s="1" t="str">
        <f t="shared" si="40"/>
        <v>21:0006</v>
      </c>
      <c r="E1162" t="s">
        <v>3701</v>
      </c>
      <c r="F1162" t="s">
        <v>3702</v>
      </c>
      <c r="H1162">
        <v>64.365111900000002</v>
      </c>
      <c r="I1162">
        <v>-110.0624943</v>
      </c>
      <c r="J1162" t="s">
        <v>46</v>
      </c>
      <c r="K1162" t="s">
        <v>47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25">
      <c r="A1163" t="s">
        <v>3703</v>
      </c>
      <c r="B1163" t="s">
        <v>3704</v>
      </c>
      <c r="C1163" s="1" t="str">
        <f t="shared" si="39"/>
        <v>21:0089</v>
      </c>
      <c r="D1163" s="1" t="str">
        <f t="shared" si="40"/>
        <v>21:0006</v>
      </c>
      <c r="E1163" t="s">
        <v>3705</v>
      </c>
      <c r="F1163" t="s">
        <v>3706</v>
      </c>
      <c r="H1163">
        <v>64.371457699999993</v>
      </c>
      <c r="I1163">
        <v>-110.26742419999999</v>
      </c>
      <c r="J1163" t="s">
        <v>46</v>
      </c>
      <c r="K1163" t="s">
        <v>47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25">
      <c r="A1164" t="s">
        <v>3707</v>
      </c>
      <c r="B1164" t="s">
        <v>3708</v>
      </c>
      <c r="C1164" s="1" t="str">
        <f t="shared" si="39"/>
        <v>21:0089</v>
      </c>
      <c r="D1164" s="1" t="str">
        <f t="shared" si="40"/>
        <v>21:0006</v>
      </c>
      <c r="E1164" t="s">
        <v>3709</v>
      </c>
      <c r="F1164" t="s">
        <v>3710</v>
      </c>
      <c r="H1164">
        <v>64.411730599999999</v>
      </c>
      <c r="I1164">
        <v>-110.2214427</v>
      </c>
      <c r="J1164" t="s">
        <v>46</v>
      </c>
      <c r="K1164" t="s">
        <v>47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25">
      <c r="A1165" t="s">
        <v>3711</v>
      </c>
      <c r="B1165" t="s">
        <v>3712</v>
      </c>
      <c r="C1165" s="1" t="str">
        <f t="shared" si="39"/>
        <v>21:0089</v>
      </c>
      <c r="D1165" s="1" t="str">
        <f t="shared" si="40"/>
        <v>21:0006</v>
      </c>
      <c r="E1165" t="s">
        <v>3713</v>
      </c>
      <c r="F1165" t="s">
        <v>3714</v>
      </c>
      <c r="H1165">
        <v>64.595437899999993</v>
      </c>
      <c r="I1165">
        <v>-110.3153044</v>
      </c>
      <c r="J1165" t="s">
        <v>46</v>
      </c>
      <c r="K1165" t="s">
        <v>47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25">
      <c r="A1166" t="s">
        <v>3715</v>
      </c>
      <c r="B1166" t="s">
        <v>3716</v>
      </c>
      <c r="C1166" s="1" t="str">
        <f t="shared" si="39"/>
        <v>21:0089</v>
      </c>
      <c r="D1166" s="1" t="str">
        <f t="shared" si="40"/>
        <v>21:0006</v>
      </c>
      <c r="E1166" t="s">
        <v>3717</v>
      </c>
      <c r="F1166" t="s">
        <v>3718</v>
      </c>
      <c r="H1166">
        <v>64.600668999999996</v>
      </c>
      <c r="I1166">
        <v>-110.1863713</v>
      </c>
      <c r="J1166" t="s">
        <v>46</v>
      </c>
      <c r="K1166" t="s">
        <v>47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25">
      <c r="A1167" t="s">
        <v>3719</v>
      </c>
      <c r="B1167" t="s">
        <v>3720</v>
      </c>
      <c r="C1167" s="1" t="str">
        <f t="shared" si="39"/>
        <v>21:0089</v>
      </c>
      <c r="D1167" s="1" t="str">
        <f t="shared" si="40"/>
        <v>21:0006</v>
      </c>
      <c r="E1167" t="s">
        <v>3721</v>
      </c>
      <c r="F1167" t="s">
        <v>3722</v>
      </c>
      <c r="H1167">
        <v>64.678432099999995</v>
      </c>
      <c r="I1167">
        <v>-110.1853393</v>
      </c>
      <c r="J1167" t="s">
        <v>46</v>
      </c>
      <c r="K1167" t="s">
        <v>47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25">
      <c r="A1168" t="s">
        <v>3723</v>
      </c>
      <c r="B1168" t="s">
        <v>3724</v>
      </c>
      <c r="C1168" s="1" t="str">
        <f t="shared" si="39"/>
        <v>21:0089</v>
      </c>
      <c r="D1168" s="1" t="str">
        <f t="shared" si="40"/>
        <v>21:0006</v>
      </c>
      <c r="E1168" t="s">
        <v>3725</v>
      </c>
      <c r="F1168" t="s">
        <v>3726</v>
      </c>
      <c r="H1168">
        <v>64.898222099999998</v>
      </c>
      <c r="I1168">
        <v>-110.89487579999999</v>
      </c>
      <c r="J1168" t="s">
        <v>46</v>
      </c>
      <c r="K1168" t="s">
        <v>47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25">
      <c r="A1169" t="s">
        <v>3727</v>
      </c>
      <c r="B1169" t="s">
        <v>3728</v>
      </c>
      <c r="C1169" s="1" t="str">
        <f t="shared" si="39"/>
        <v>21:0089</v>
      </c>
      <c r="D1169" s="1" t="str">
        <f t="shared" si="40"/>
        <v>21:0006</v>
      </c>
      <c r="E1169" t="s">
        <v>3725</v>
      </c>
      <c r="F1169" t="s">
        <v>3729</v>
      </c>
      <c r="H1169">
        <v>64.898222099999998</v>
      </c>
      <c r="I1169">
        <v>-110.89487579999999</v>
      </c>
      <c r="J1169" t="s">
        <v>46</v>
      </c>
      <c r="K1169" t="s">
        <v>47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25">
      <c r="A1170" t="s">
        <v>3730</v>
      </c>
      <c r="B1170" t="s">
        <v>3731</v>
      </c>
      <c r="C1170" s="1" t="str">
        <f t="shared" si="39"/>
        <v>21:0089</v>
      </c>
      <c r="D1170" s="1" t="str">
        <f t="shared" si="40"/>
        <v>21:0006</v>
      </c>
      <c r="E1170" t="s">
        <v>3732</v>
      </c>
      <c r="F1170" t="s">
        <v>3733</v>
      </c>
      <c r="H1170">
        <v>64.979196400000006</v>
      </c>
      <c r="I1170">
        <v>-110.9295</v>
      </c>
      <c r="J1170" t="s">
        <v>46</v>
      </c>
      <c r="K1170" t="s">
        <v>47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25">
      <c r="A1171" t="s">
        <v>3734</v>
      </c>
      <c r="B1171" t="s">
        <v>3735</v>
      </c>
      <c r="C1171" s="1" t="str">
        <f t="shared" si="39"/>
        <v>21:0089</v>
      </c>
      <c r="D1171" s="1" t="str">
        <f t="shared" si="40"/>
        <v>21:0006</v>
      </c>
      <c r="E1171" t="s">
        <v>3736</v>
      </c>
      <c r="F1171" t="s">
        <v>3737</v>
      </c>
      <c r="H1171">
        <v>64.974514299999996</v>
      </c>
      <c r="I1171">
        <v>-110.7142025</v>
      </c>
      <c r="J1171" t="s">
        <v>46</v>
      </c>
      <c r="K1171" t="s">
        <v>47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25">
      <c r="A1172" t="s">
        <v>3738</v>
      </c>
      <c r="B1172" t="s">
        <v>3739</v>
      </c>
      <c r="C1172" s="1" t="str">
        <f t="shared" si="39"/>
        <v>21:0089</v>
      </c>
      <c r="D1172" s="1" t="str">
        <f t="shared" si="40"/>
        <v>21:0006</v>
      </c>
      <c r="E1172" t="s">
        <v>3740</v>
      </c>
      <c r="F1172" t="s">
        <v>3741</v>
      </c>
      <c r="H1172">
        <v>64.871147800000003</v>
      </c>
      <c r="I1172">
        <v>-110.42251570000001</v>
      </c>
      <c r="J1172" t="s">
        <v>46</v>
      </c>
      <c r="K1172" t="s">
        <v>47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25">
      <c r="A1173" t="s">
        <v>3742</v>
      </c>
      <c r="B1173" t="s">
        <v>3743</v>
      </c>
      <c r="C1173" s="1" t="str">
        <f t="shared" si="39"/>
        <v>21:0089</v>
      </c>
      <c r="D1173" s="1" t="str">
        <f t="shared" si="40"/>
        <v>21:0006</v>
      </c>
      <c r="E1173" t="s">
        <v>3740</v>
      </c>
      <c r="F1173" t="s">
        <v>3744</v>
      </c>
      <c r="H1173">
        <v>64.871147800000003</v>
      </c>
      <c r="I1173">
        <v>-110.42251570000001</v>
      </c>
      <c r="J1173" t="s">
        <v>46</v>
      </c>
      <c r="K1173" t="s">
        <v>47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25">
      <c r="A1174" t="s">
        <v>3745</v>
      </c>
      <c r="B1174" t="s">
        <v>3746</v>
      </c>
      <c r="C1174" s="1" t="str">
        <f t="shared" si="39"/>
        <v>21:0089</v>
      </c>
      <c r="D1174" s="1" t="str">
        <f t="shared" si="40"/>
        <v>21:0006</v>
      </c>
      <c r="E1174" t="s">
        <v>3747</v>
      </c>
      <c r="F1174" t="s">
        <v>3748</v>
      </c>
      <c r="H1174">
        <v>64.796706299999997</v>
      </c>
      <c r="I1174">
        <v>-110.64204460000001</v>
      </c>
      <c r="J1174" t="s">
        <v>46</v>
      </c>
      <c r="K1174" t="s">
        <v>47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25">
      <c r="A1175" t="s">
        <v>3749</v>
      </c>
      <c r="B1175" t="s">
        <v>3750</v>
      </c>
      <c r="C1175" s="1" t="str">
        <f t="shared" si="39"/>
        <v>21:0089</v>
      </c>
      <c r="D1175" s="1" t="str">
        <f t="shared" si="40"/>
        <v>21:0006</v>
      </c>
      <c r="E1175" t="s">
        <v>3751</v>
      </c>
      <c r="F1175" t="s">
        <v>3752</v>
      </c>
      <c r="H1175">
        <v>64.733459600000003</v>
      </c>
      <c r="I1175">
        <v>-111.1757655</v>
      </c>
      <c r="J1175" t="s">
        <v>46</v>
      </c>
      <c r="K1175" t="s">
        <v>47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25">
      <c r="A1176" t="s">
        <v>3753</v>
      </c>
      <c r="B1176" t="s">
        <v>3754</v>
      </c>
      <c r="C1176" s="1" t="str">
        <f t="shared" si="39"/>
        <v>21:0089</v>
      </c>
      <c r="D1176" s="1" t="str">
        <f t="shared" si="40"/>
        <v>21:0006</v>
      </c>
      <c r="E1176" t="s">
        <v>3755</v>
      </c>
      <c r="F1176" t="s">
        <v>3756</v>
      </c>
      <c r="H1176">
        <v>64.739279100000005</v>
      </c>
      <c r="I1176">
        <v>-111.45600690000001</v>
      </c>
      <c r="J1176" t="s">
        <v>46</v>
      </c>
      <c r="K1176" t="s">
        <v>47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25">
      <c r="A1177" t="s">
        <v>3757</v>
      </c>
      <c r="B1177" t="s">
        <v>3758</v>
      </c>
      <c r="C1177" s="1" t="str">
        <f t="shared" si="39"/>
        <v>21:0089</v>
      </c>
      <c r="D1177" s="1" t="str">
        <f t="shared" si="40"/>
        <v>21:0006</v>
      </c>
      <c r="E1177" t="s">
        <v>3759</v>
      </c>
      <c r="F1177" t="s">
        <v>3760</v>
      </c>
      <c r="H1177">
        <v>64.667807499999995</v>
      </c>
      <c r="I1177">
        <v>-111.29538599999999</v>
      </c>
      <c r="J1177" t="s">
        <v>46</v>
      </c>
      <c r="K1177" t="s">
        <v>47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25">
      <c r="A1178" t="s">
        <v>3761</v>
      </c>
      <c r="B1178" t="s">
        <v>3762</v>
      </c>
      <c r="C1178" s="1" t="str">
        <f t="shared" si="39"/>
        <v>21:0089</v>
      </c>
      <c r="D1178" s="1" t="str">
        <f t="shared" si="40"/>
        <v>21:0006</v>
      </c>
      <c r="E1178" t="s">
        <v>3763</v>
      </c>
      <c r="F1178" t="s">
        <v>3764</v>
      </c>
      <c r="H1178">
        <v>64.628407499999994</v>
      </c>
      <c r="I1178">
        <v>-111.5089311</v>
      </c>
      <c r="J1178" t="s">
        <v>46</v>
      </c>
      <c r="K1178" t="s">
        <v>47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25">
      <c r="A1179" t="s">
        <v>3765</v>
      </c>
      <c r="B1179" t="s">
        <v>3766</v>
      </c>
      <c r="C1179" s="1" t="str">
        <f t="shared" si="39"/>
        <v>21:0089</v>
      </c>
      <c r="D1179" s="1" t="str">
        <f t="shared" si="40"/>
        <v>21:0006</v>
      </c>
      <c r="E1179" t="s">
        <v>3767</v>
      </c>
      <c r="F1179" t="s">
        <v>3768</v>
      </c>
      <c r="H1179">
        <v>64.552401799999998</v>
      </c>
      <c r="I1179">
        <v>-112.0802357</v>
      </c>
      <c r="J1179" t="s">
        <v>46</v>
      </c>
      <c r="K1179" t="s">
        <v>47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25">
      <c r="A1180" t="s">
        <v>3769</v>
      </c>
      <c r="B1180" t="s">
        <v>3770</v>
      </c>
      <c r="C1180" s="1" t="str">
        <f t="shared" si="39"/>
        <v>21:0089</v>
      </c>
      <c r="D1180" s="1" t="str">
        <f t="shared" si="40"/>
        <v>21:0006</v>
      </c>
      <c r="E1180" t="s">
        <v>3771</v>
      </c>
      <c r="F1180" t="s">
        <v>3772</v>
      </c>
      <c r="H1180">
        <v>64.530837399999996</v>
      </c>
      <c r="I1180">
        <v>-111.12250950000001</v>
      </c>
      <c r="J1180" t="s">
        <v>46</v>
      </c>
      <c r="K1180" t="s">
        <v>47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25">
      <c r="A1181" t="s">
        <v>3773</v>
      </c>
      <c r="B1181" t="s">
        <v>3774</v>
      </c>
      <c r="C1181" s="1" t="str">
        <f t="shared" si="39"/>
        <v>21:0089</v>
      </c>
      <c r="D1181" s="1" t="str">
        <f t="shared" si="40"/>
        <v>21:0006</v>
      </c>
      <c r="E1181" t="s">
        <v>3775</v>
      </c>
      <c r="F1181" t="s">
        <v>3776</v>
      </c>
      <c r="H1181">
        <v>64.663042899999994</v>
      </c>
      <c r="I1181">
        <v>-111.1341606</v>
      </c>
      <c r="J1181" t="s">
        <v>46</v>
      </c>
      <c r="K1181" t="s">
        <v>47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25">
      <c r="A1182" t="s">
        <v>3777</v>
      </c>
      <c r="B1182" t="s">
        <v>3778</v>
      </c>
      <c r="C1182" s="1" t="str">
        <f t="shared" si="39"/>
        <v>21:0089</v>
      </c>
      <c r="D1182" s="1" t="str">
        <f t="shared" si="40"/>
        <v>21:0006</v>
      </c>
      <c r="E1182" t="s">
        <v>3779</v>
      </c>
      <c r="F1182" t="s">
        <v>3780</v>
      </c>
      <c r="H1182">
        <v>64.277111399999995</v>
      </c>
      <c r="I1182">
        <v>-111.9262497</v>
      </c>
      <c r="J1182" t="s">
        <v>46</v>
      </c>
      <c r="K1182" t="s">
        <v>47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25">
      <c r="A1183" t="s">
        <v>3781</v>
      </c>
      <c r="B1183" t="s">
        <v>3782</v>
      </c>
      <c r="C1183" s="1" t="str">
        <f t="shared" si="39"/>
        <v>21:0089</v>
      </c>
      <c r="D1183" s="1" t="str">
        <f t="shared" si="40"/>
        <v>21:0006</v>
      </c>
      <c r="E1183" t="s">
        <v>3783</v>
      </c>
      <c r="F1183" t="s">
        <v>3784</v>
      </c>
      <c r="H1183">
        <v>64.484148200000007</v>
      </c>
      <c r="I1183">
        <v>-111.929436</v>
      </c>
      <c r="J1183" t="s">
        <v>46</v>
      </c>
      <c r="K1183" t="s">
        <v>47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25">
      <c r="A1184" t="s">
        <v>3785</v>
      </c>
      <c r="B1184" t="s">
        <v>3786</v>
      </c>
      <c r="C1184" s="1" t="str">
        <f t="shared" si="39"/>
        <v>21:0089</v>
      </c>
      <c r="D1184" s="1" t="str">
        <f t="shared" si="40"/>
        <v>21:0006</v>
      </c>
      <c r="E1184" t="s">
        <v>3783</v>
      </c>
      <c r="F1184" t="s">
        <v>3787</v>
      </c>
      <c r="H1184">
        <v>64.484148200000007</v>
      </c>
      <c r="I1184">
        <v>-111.929436</v>
      </c>
      <c r="J1184" t="s">
        <v>46</v>
      </c>
      <c r="K1184" t="s">
        <v>47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25">
      <c r="A1185" t="s">
        <v>3788</v>
      </c>
      <c r="B1185" t="s">
        <v>3789</v>
      </c>
      <c r="C1185" s="1" t="str">
        <f t="shared" ref="C1185:C1248" si="41">HYPERLINK("http://geochem.nrcan.gc.ca/cdogs/content/bdl/bdl210089_e.htm", "21:0089")</f>
        <v>21:0089</v>
      </c>
      <c r="D1185" s="1" t="str">
        <f t="shared" ref="D1185:D1248" si="42">HYPERLINK("http://geochem.nrcan.gc.ca/cdogs/content/svy/svy210006_e.htm", "21:0006")</f>
        <v>21:0006</v>
      </c>
      <c r="E1185" t="s">
        <v>3790</v>
      </c>
      <c r="F1185" t="s">
        <v>3791</v>
      </c>
      <c r="H1185">
        <v>64.462154100000006</v>
      </c>
      <c r="I1185">
        <v>-111.7654459</v>
      </c>
      <c r="J1185" t="s">
        <v>46</v>
      </c>
      <c r="K1185" t="s">
        <v>47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25">
      <c r="A1186" t="s">
        <v>3792</v>
      </c>
      <c r="B1186" t="s">
        <v>3793</v>
      </c>
      <c r="C1186" s="1" t="str">
        <f t="shared" si="41"/>
        <v>21:0089</v>
      </c>
      <c r="D1186" s="1" t="str">
        <f t="shared" si="42"/>
        <v>21:0006</v>
      </c>
      <c r="E1186" t="s">
        <v>3794</v>
      </c>
      <c r="F1186" t="s">
        <v>3795</v>
      </c>
      <c r="H1186">
        <v>64.420062000000001</v>
      </c>
      <c r="I1186">
        <v>-111.76433609999999</v>
      </c>
      <c r="J1186" t="s">
        <v>46</v>
      </c>
      <c r="K1186" t="s">
        <v>47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25">
      <c r="A1187" t="s">
        <v>3796</v>
      </c>
      <c r="B1187" t="s">
        <v>3797</v>
      </c>
      <c r="C1187" s="1" t="str">
        <f t="shared" si="41"/>
        <v>21:0089</v>
      </c>
      <c r="D1187" s="1" t="str">
        <f t="shared" si="42"/>
        <v>21:0006</v>
      </c>
      <c r="E1187" t="s">
        <v>3798</v>
      </c>
      <c r="F1187" t="s">
        <v>3799</v>
      </c>
      <c r="H1187">
        <v>64.264507300000005</v>
      </c>
      <c r="I1187">
        <v>-111.6060135</v>
      </c>
      <c r="J1187" t="s">
        <v>46</v>
      </c>
      <c r="K1187" t="s">
        <v>47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25">
      <c r="A1188" t="s">
        <v>3800</v>
      </c>
      <c r="B1188" t="s">
        <v>3801</v>
      </c>
      <c r="C1188" s="1" t="str">
        <f t="shared" si="41"/>
        <v>21:0089</v>
      </c>
      <c r="D1188" s="1" t="str">
        <f t="shared" si="42"/>
        <v>21:0006</v>
      </c>
      <c r="E1188" t="s">
        <v>3802</v>
      </c>
      <c r="F1188" t="s">
        <v>3803</v>
      </c>
      <c r="H1188">
        <v>64.299670399999997</v>
      </c>
      <c r="I1188">
        <v>-111.4268579</v>
      </c>
      <c r="J1188" t="s">
        <v>46</v>
      </c>
      <c r="K1188" t="s">
        <v>47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25">
      <c r="A1189" t="s">
        <v>3804</v>
      </c>
      <c r="B1189" t="s">
        <v>3805</v>
      </c>
      <c r="C1189" s="1" t="str">
        <f t="shared" si="41"/>
        <v>21:0089</v>
      </c>
      <c r="D1189" s="1" t="str">
        <f t="shared" si="42"/>
        <v>21:0006</v>
      </c>
      <c r="E1189" t="s">
        <v>3806</v>
      </c>
      <c r="F1189" t="s">
        <v>3807</v>
      </c>
      <c r="H1189">
        <v>64.409467199999995</v>
      </c>
      <c r="I1189">
        <v>-111.5878546</v>
      </c>
      <c r="J1189" t="s">
        <v>46</v>
      </c>
      <c r="K1189" t="s">
        <v>47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25">
      <c r="A1190" t="s">
        <v>3808</v>
      </c>
      <c r="B1190" t="s">
        <v>3809</v>
      </c>
      <c r="C1190" s="1" t="str">
        <f t="shared" si="41"/>
        <v>21:0089</v>
      </c>
      <c r="D1190" s="1" t="str">
        <f t="shared" si="42"/>
        <v>21:0006</v>
      </c>
      <c r="E1190" t="s">
        <v>3810</v>
      </c>
      <c r="F1190" t="s">
        <v>3811</v>
      </c>
      <c r="H1190">
        <v>64.483387300000004</v>
      </c>
      <c r="I1190">
        <v>-111.4193331</v>
      </c>
      <c r="J1190" t="s">
        <v>46</v>
      </c>
      <c r="K1190" t="s">
        <v>47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25">
      <c r="A1191" t="s">
        <v>3812</v>
      </c>
      <c r="B1191" t="s">
        <v>3813</v>
      </c>
      <c r="C1191" s="1" t="str">
        <f t="shared" si="41"/>
        <v>21:0089</v>
      </c>
      <c r="D1191" s="1" t="str">
        <f t="shared" si="42"/>
        <v>21:0006</v>
      </c>
      <c r="E1191" t="s">
        <v>3814</v>
      </c>
      <c r="F1191" t="s">
        <v>3815</v>
      </c>
      <c r="H1191">
        <v>64.314165099999997</v>
      </c>
      <c r="I1191">
        <v>-111.3118874</v>
      </c>
      <c r="J1191" t="s">
        <v>46</v>
      </c>
      <c r="K1191" t="s">
        <v>47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25">
      <c r="A1192" t="s">
        <v>3816</v>
      </c>
      <c r="B1192" t="s">
        <v>3817</v>
      </c>
      <c r="C1192" s="1" t="str">
        <f t="shared" si="41"/>
        <v>21:0089</v>
      </c>
      <c r="D1192" s="1" t="str">
        <f t="shared" si="42"/>
        <v>21:0006</v>
      </c>
      <c r="E1192" t="s">
        <v>3818</v>
      </c>
      <c r="F1192" t="s">
        <v>3819</v>
      </c>
      <c r="H1192">
        <v>64.182567500000005</v>
      </c>
      <c r="I1192">
        <v>-111.5188586</v>
      </c>
      <c r="J1192" t="s">
        <v>46</v>
      </c>
      <c r="K1192" t="s">
        <v>47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25">
      <c r="A1193" t="s">
        <v>3820</v>
      </c>
      <c r="B1193" t="s">
        <v>3821</v>
      </c>
      <c r="C1193" s="1" t="str">
        <f t="shared" si="41"/>
        <v>21:0089</v>
      </c>
      <c r="D1193" s="1" t="str">
        <f t="shared" si="42"/>
        <v>21:0006</v>
      </c>
      <c r="E1193" t="s">
        <v>3822</v>
      </c>
      <c r="F1193" t="s">
        <v>3823</v>
      </c>
      <c r="H1193">
        <v>64.125449799999998</v>
      </c>
      <c r="I1193">
        <v>-111.52048480000001</v>
      </c>
      <c r="J1193" t="s">
        <v>46</v>
      </c>
      <c r="K1193" t="s">
        <v>47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25">
      <c r="A1194" t="s">
        <v>3824</v>
      </c>
      <c r="B1194" t="s">
        <v>3825</v>
      </c>
      <c r="C1194" s="1" t="str">
        <f t="shared" si="41"/>
        <v>21:0089</v>
      </c>
      <c r="D1194" s="1" t="str">
        <f t="shared" si="42"/>
        <v>21:0006</v>
      </c>
      <c r="E1194" t="s">
        <v>3826</v>
      </c>
      <c r="F1194" t="s">
        <v>3827</v>
      </c>
      <c r="H1194">
        <v>64.036426899999995</v>
      </c>
      <c r="I1194">
        <v>-111.63529389999999</v>
      </c>
      <c r="J1194" t="s">
        <v>46</v>
      </c>
      <c r="K1194" t="s">
        <v>47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25">
      <c r="A1195" t="s">
        <v>3828</v>
      </c>
      <c r="B1195" t="s">
        <v>3829</v>
      </c>
      <c r="C1195" s="1" t="str">
        <f t="shared" si="41"/>
        <v>21:0089</v>
      </c>
      <c r="D1195" s="1" t="str">
        <f t="shared" si="42"/>
        <v>21:0006</v>
      </c>
      <c r="E1195" t="s">
        <v>3830</v>
      </c>
      <c r="F1195" t="s">
        <v>3831</v>
      </c>
      <c r="H1195">
        <v>64.013196600000001</v>
      </c>
      <c r="I1195">
        <v>-111.8227935</v>
      </c>
      <c r="J1195" t="s">
        <v>46</v>
      </c>
      <c r="K1195" t="s">
        <v>47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25">
      <c r="A1196" t="s">
        <v>3832</v>
      </c>
      <c r="B1196" t="s">
        <v>3833</v>
      </c>
      <c r="C1196" s="1" t="str">
        <f t="shared" si="41"/>
        <v>21:0089</v>
      </c>
      <c r="D1196" s="1" t="str">
        <f t="shared" si="42"/>
        <v>21:0006</v>
      </c>
      <c r="E1196" t="s">
        <v>3834</v>
      </c>
      <c r="F1196" t="s">
        <v>3835</v>
      </c>
      <c r="H1196">
        <v>64.064595699999998</v>
      </c>
      <c r="I1196">
        <v>-111.9685432</v>
      </c>
      <c r="J1196" t="s">
        <v>46</v>
      </c>
      <c r="K1196" t="s">
        <v>47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25">
      <c r="A1197" t="s">
        <v>3836</v>
      </c>
      <c r="B1197" t="s">
        <v>3837</v>
      </c>
      <c r="C1197" s="1" t="str">
        <f t="shared" si="41"/>
        <v>21:0089</v>
      </c>
      <c r="D1197" s="1" t="str">
        <f t="shared" si="42"/>
        <v>21:0006</v>
      </c>
      <c r="E1197" t="s">
        <v>3838</v>
      </c>
      <c r="F1197" t="s">
        <v>3839</v>
      </c>
      <c r="H1197">
        <v>64.104138500000005</v>
      </c>
      <c r="I1197">
        <v>-111.98063019999999</v>
      </c>
      <c r="J1197" t="s">
        <v>46</v>
      </c>
      <c r="K1197" t="s">
        <v>47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25">
      <c r="A1198" t="s">
        <v>3840</v>
      </c>
      <c r="B1198" t="s">
        <v>3841</v>
      </c>
      <c r="C1198" s="1" t="str">
        <f t="shared" si="41"/>
        <v>21:0089</v>
      </c>
      <c r="D1198" s="1" t="str">
        <f t="shared" si="42"/>
        <v>21:0006</v>
      </c>
      <c r="E1198" t="s">
        <v>3842</v>
      </c>
      <c r="F1198" t="s">
        <v>3843</v>
      </c>
      <c r="H1198">
        <v>64.0342311</v>
      </c>
      <c r="I1198">
        <v>-111.2386726</v>
      </c>
      <c r="J1198" t="s">
        <v>46</v>
      </c>
      <c r="K1198" t="s">
        <v>47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25">
      <c r="A1199" t="s">
        <v>3844</v>
      </c>
      <c r="B1199" t="s">
        <v>3845</v>
      </c>
      <c r="C1199" s="1" t="str">
        <f t="shared" si="41"/>
        <v>21:0089</v>
      </c>
      <c r="D1199" s="1" t="str">
        <f t="shared" si="42"/>
        <v>21:0006</v>
      </c>
      <c r="E1199" t="s">
        <v>3846</v>
      </c>
      <c r="F1199" t="s">
        <v>3847</v>
      </c>
      <c r="H1199">
        <v>64.126448999999994</v>
      </c>
      <c r="I1199">
        <v>-111.4492154</v>
      </c>
      <c r="J1199" t="s">
        <v>46</v>
      </c>
      <c r="K1199" t="s">
        <v>47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25">
      <c r="A1200" t="s">
        <v>3848</v>
      </c>
      <c r="B1200" t="s">
        <v>3849</v>
      </c>
      <c r="C1200" s="1" t="str">
        <f t="shared" si="41"/>
        <v>21:0089</v>
      </c>
      <c r="D1200" s="1" t="str">
        <f t="shared" si="42"/>
        <v>21:0006</v>
      </c>
      <c r="E1200" t="s">
        <v>3850</v>
      </c>
      <c r="F1200" t="s">
        <v>3851</v>
      </c>
      <c r="H1200">
        <v>64.186372000000006</v>
      </c>
      <c r="I1200">
        <v>-111.22587900000001</v>
      </c>
      <c r="J1200" t="s">
        <v>46</v>
      </c>
      <c r="K1200" t="s">
        <v>47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25">
      <c r="A1201" t="s">
        <v>3852</v>
      </c>
      <c r="B1201" t="s">
        <v>3853</v>
      </c>
      <c r="C1201" s="1" t="str">
        <f t="shared" si="41"/>
        <v>21:0089</v>
      </c>
      <c r="D1201" s="1" t="str">
        <f t="shared" si="42"/>
        <v>21:0006</v>
      </c>
      <c r="E1201" t="s">
        <v>3854</v>
      </c>
      <c r="F1201" t="s">
        <v>3855</v>
      </c>
      <c r="H1201">
        <v>64.184999000000005</v>
      </c>
      <c r="I1201">
        <v>-111.2258678</v>
      </c>
      <c r="J1201" t="s">
        <v>46</v>
      </c>
      <c r="K1201" t="s">
        <v>47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25">
      <c r="A1202" t="s">
        <v>3856</v>
      </c>
      <c r="B1202" t="s">
        <v>3857</v>
      </c>
      <c r="C1202" s="1" t="str">
        <f t="shared" si="41"/>
        <v>21:0089</v>
      </c>
      <c r="D1202" s="1" t="str">
        <f t="shared" si="42"/>
        <v>21:0006</v>
      </c>
      <c r="E1202" t="s">
        <v>3858</v>
      </c>
      <c r="F1202" t="s">
        <v>3859</v>
      </c>
      <c r="H1202">
        <v>64.038677100000001</v>
      </c>
      <c r="I1202">
        <v>-111.1794402</v>
      </c>
      <c r="J1202" t="s">
        <v>46</v>
      </c>
      <c r="K1202" t="s">
        <v>47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25">
      <c r="A1203" t="s">
        <v>3860</v>
      </c>
      <c r="B1203" t="s">
        <v>3861</v>
      </c>
      <c r="C1203" s="1" t="str">
        <f t="shared" si="41"/>
        <v>21:0089</v>
      </c>
      <c r="D1203" s="1" t="str">
        <f t="shared" si="42"/>
        <v>21:0006</v>
      </c>
      <c r="E1203" t="s">
        <v>3862</v>
      </c>
      <c r="F1203" t="s">
        <v>3863</v>
      </c>
      <c r="H1203">
        <v>64.054026100000002</v>
      </c>
      <c r="I1203">
        <v>-111.46073149999999</v>
      </c>
      <c r="J1203" t="s">
        <v>46</v>
      </c>
      <c r="K1203" t="s">
        <v>47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25">
      <c r="A1204" t="s">
        <v>3864</v>
      </c>
      <c r="B1204" t="s">
        <v>3865</v>
      </c>
      <c r="C1204" s="1" t="str">
        <f t="shared" si="41"/>
        <v>21:0089</v>
      </c>
      <c r="D1204" s="1" t="str">
        <f t="shared" si="42"/>
        <v>21:0006</v>
      </c>
      <c r="E1204" t="s">
        <v>3866</v>
      </c>
      <c r="F1204" t="s">
        <v>3867</v>
      </c>
      <c r="H1204">
        <v>64.640325000000004</v>
      </c>
      <c r="I1204">
        <v>-111.8507254</v>
      </c>
      <c r="J1204" t="s">
        <v>46</v>
      </c>
      <c r="K1204" t="s">
        <v>47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25">
      <c r="A1205" t="s">
        <v>3868</v>
      </c>
      <c r="B1205" t="s">
        <v>3869</v>
      </c>
      <c r="C1205" s="1" t="str">
        <f t="shared" si="41"/>
        <v>21:0089</v>
      </c>
      <c r="D1205" s="1" t="str">
        <f t="shared" si="42"/>
        <v>21:0006</v>
      </c>
      <c r="E1205" t="s">
        <v>3870</v>
      </c>
      <c r="F1205" t="s">
        <v>3871</v>
      </c>
      <c r="H1205">
        <v>64.685241500000004</v>
      </c>
      <c r="I1205">
        <v>-111.5902095</v>
      </c>
      <c r="J1205" t="s">
        <v>46</v>
      </c>
      <c r="K1205" t="s">
        <v>47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25">
      <c r="A1206" t="s">
        <v>3872</v>
      </c>
      <c r="B1206" t="s">
        <v>3873</v>
      </c>
      <c r="C1206" s="1" t="str">
        <f t="shared" si="41"/>
        <v>21:0089</v>
      </c>
      <c r="D1206" s="1" t="str">
        <f t="shared" si="42"/>
        <v>21:0006</v>
      </c>
      <c r="E1206" t="s">
        <v>3874</v>
      </c>
      <c r="F1206" t="s">
        <v>3875</v>
      </c>
      <c r="H1206">
        <v>64.560937300000006</v>
      </c>
      <c r="I1206">
        <v>-111.599144</v>
      </c>
      <c r="J1206" t="s">
        <v>46</v>
      </c>
      <c r="K1206" t="s">
        <v>47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25">
      <c r="A1207" t="s">
        <v>3876</v>
      </c>
      <c r="B1207" t="s">
        <v>3877</v>
      </c>
      <c r="C1207" s="1" t="str">
        <f t="shared" si="41"/>
        <v>21:0089</v>
      </c>
      <c r="D1207" s="1" t="str">
        <f t="shared" si="42"/>
        <v>21:0006</v>
      </c>
      <c r="E1207" t="s">
        <v>3878</v>
      </c>
      <c r="F1207" t="s">
        <v>3879</v>
      </c>
      <c r="H1207">
        <v>64.544256399999995</v>
      </c>
      <c r="I1207">
        <v>-111.9110019</v>
      </c>
      <c r="J1207" t="s">
        <v>46</v>
      </c>
      <c r="K1207" t="s">
        <v>47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25">
      <c r="A1208" t="s">
        <v>3880</v>
      </c>
      <c r="B1208" t="s">
        <v>3881</v>
      </c>
      <c r="C1208" s="1" t="str">
        <f t="shared" si="41"/>
        <v>21:0089</v>
      </c>
      <c r="D1208" s="1" t="str">
        <f t="shared" si="42"/>
        <v>21:0006</v>
      </c>
      <c r="E1208" t="s">
        <v>3882</v>
      </c>
      <c r="F1208" t="s">
        <v>3883</v>
      </c>
      <c r="H1208">
        <v>64.245764899999998</v>
      </c>
      <c r="I1208">
        <v>-111.8271582</v>
      </c>
      <c r="J1208" t="s">
        <v>46</v>
      </c>
      <c r="K1208" t="s">
        <v>47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25">
      <c r="A1209" t="s">
        <v>3884</v>
      </c>
      <c r="B1209" t="s">
        <v>3885</v>
      </c>
      <c r="C1209" s="1" t="str">
        <f t="shared" si="41"/>
        <v>21:0089</v>
      </c>
      <c r="D1209" s="1" t="str">
        <f t="shared" si="42"/>
        <v>21:0006</v>
      </c>
      <c r="E1209" t="s">
        <v>3886</v>
      </c>
      <c r="F1209" t="s">
        <v>3887</v>
      </c>
      <c r="H1209">
        <v>64.154597899999999</v>
      </c>
      <c r="I1209">
        <v>-111.4473055</v>
      </c>
      <c r="J1209" t="s">
        <v>46</v>
      </c>
      <c r="K1209" t="s">
        <v>47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25">
      <c r="A1210" t="s">
        <v>3888</v>
      </c>
      <c r="B1210" t="s">
        <v>3889</v>
      </c>
      <c r="C1210" s="1" t="str">
        <f t="shared" si="41"/>
        <v>21:0089</v>
      </c>
      <c r="D1210" s="1" t="str">
        <f t="shared" si="42"/>
        <v>21:0006</v>
      </c>
      <c r="E1210" t="s">
        <v>3890</v>
      </c>
      <c r="F1210" t="s">
        <v>3891</v>
      </c>
      <c r="H1210">
        <v>64.335022800000004</v>
      </c>
      <c r="I1210">
        <v>-111.15017880000001</v>
      </c>
      <c r="J1210" t="s">
        <v>46</v>
      </c>
      <c r="K1210" t="s">
        <v>47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25">
      <c r="A1211" t="s">
        <v>3892</v>
      </c>
      <c r="B1211" t="s">
        <v>3893</v>
      </c>
      <c r="C1211" s="1" t="str">
        <f t="shared" si="41"/>
        <v>21:0089</v>
      </c>
      <c r="D1211" s="1" t="str">
        <f t="shared" si="42"/>
        <v>21:0006</v>
      </c>
      <c r="E1211" t="s">
        <v>3894</v>
      </c>
      <c r="F1211" t="s">
        <v>3895</v>
      </c>
      <c r="H1211">
        <v>64.453235599999999</v>
      </c>
      <c r="I1211">
        <v>-111.0806619</v>
      </c>
      <c r="J1211" t="s">
        <v>46</v>
      </c>
      <c r="K1211" t="s">
        <v>47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25">
      <c r="A1212" t="s">
        <v>3896</v>
      </c>
      <c r="B1212" t="s">
        <v>3897</v>
      </c>
      <c r="C1212" s="1" t="str">
        <f t="shared" si="41"/>
        <v>21:0089</v>
      </c>
      <c r="D1212" s="1" t="str">
        <f t="shared" si="42"/>
        <v>21:0006</v>
      </c>
      <c r="E1212" t="s">
        <v>3898</v>
      </c>
      <c r="F1212" t="s">
        <v>3899</v>
      </c>
      <c r="H1212">
        <v>64.439137299999999</v>
      </c>
      <c r="I1212">
        <v>-110.9050184</v>
      </c>
      <c r="J1212" t="s">
        <v>46</v>
      </c>
      <c r="K1212" t="s">
        <v>47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25">
      <c r="A1213" t="s">
        <v>3900</v>
      </c>
      <c r="B1213" t="s">
        <v>3901</v>
      </c>
      <c r="C1213" s="1" t="str">
        <f t="shared" si="41"/>
        <v>21:0089</v>
      </c>
      <c r="D1213" s="1" t="str">
        <f t="shared" si="42"/>
        <v>21:0006</v>
      </c>
      <c r="E1213" t="s">
        <v>3902</v>
      </c>
      <c r="F1213" t="s">
        <v>3903</v>
      </c>
      <c r="H1213">
        <v>64.416105400000006</v>
      </c>
      <c r="I1213">
        <v>-110.83789659999999</v>
      </c>
      <c r="J1213" t="s">
        <v>46</v>
      </c>
      <c r="K1213" t="s">
        <v>47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25">
      <c r="A1214" t="s">
        <v>3904</v>
      </c>
      <c r="B1214" t="s">
        <v>3905</v>
      </c>
      <c r="C1214" s="1" t="str">
        <f t="shared" si="41"/>
        <v>21:0089</v>
      </c>
      <c r="D1214" s="1" t="str">
        <f t="shared" si="42"/>
        <v>21:0006</v>
      </c>
      <c r="E1214" t="s">
        <v>3906</v>
      </c>
      <c r="F1214" t="s">
        <v>3907</v>
      </c>
      <c r="H1214">
        <v>64.318738999999994</v>
      </c>
      <c r="I1214">
        <v>-111.0172367</v>
      </c>
      <c r="J1214" t="s">
        <v>46</v>
      </c>
      <c r="K1214" t="s">
        <v>47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25">
      <c r="A1215" t="s">
        <v>3908</v>
      </c>
      <c r="B1215" t="s">
        <v>3909</v>
      </c>
      <c r="C1215" s="1" t="str">
        <f t="shared" si="41"/>
        <v>21:0089</v>
      </c>
      <c r="D1215" s="1" t="str">
        <f t="shared" si="42"/>
        <v>21:0006</v>
      </c>
      <c r="E1215" t="s">
        <v>3910</v>
      </c>
      <c r="F1215" t="s">
        <v>3911</v>
      </c>
      <c r="H1215">
        <v>64.8150586</v>
      </c>
      <c r="I1215">
        <v>-111.970051</v>
      </c>
      <c r="J1215" t="s">
        <v>46</v>
      </c>
      <c r="K1215" t="s">
        <v>47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25">
      <c r="A1216" t="s">
        <v>3912</v>
      </c>
      <c r="B1216" t="s">
        <v>3913</v>
      </c>
      <c r="C1216" s="1" t="str">
        <f t="shared" si="41"/>
        <v>21:0089</v>
      </c>
      <c r="D1216" s="1" t="str">
        <f t="shared" si="42"/>
        <v>21:0006</v>
      </c>
      <c r="E1216" t="s">
        <v>3910</v>
      </c>
      <c r="F1216" t="s">
        <v>3914</v>
      </c>
      <c r="H1216">
        <v>64.8150586</v>
      </c>
      <c r="I1216">
        <v>-111.970051</v>
      </c>
      <c r="J1216" t="s">
        <v>46</v>
      </c>
      <c r="K1216" t="s">
        <v>47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25">
      <c r="A1217" t="s">
        <v>3915</v>
      </c>
      <c r="B1217" t="s">
        <v>3916</v>
      </c>
      <c r="C1217" s="1" t="str">
        <f t="shared" si="41"/>
        <v>21:0089</v>
      </c>
      <c r="D1217" s="1" t="str">
        <f t="shared" si="42"/>
        <v>21:0006</v>
      </c>
      <c r="E1217" t="s">
        <v>3917</v>
      </c>
      <c r="F1217" t="s">
        <v>3918</v>
      </c>
      <c r="H1217">
        <v>64.907297099999994</v>
      </c>
      <c r="I1217">
        <v>-111.8311448</v>
      </c>
      <c r="J1217" t="s">
        <v>46</v>
      </c>
      <c r="K1217" t="s">
        <v>47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25">
      <c r="A1218" t="s">
        <v>3919</v>
      </c>
      <c r="B1218" t="s">
        <v>3920</v>
      </c>
      <c r="C1218" s="1" t="str">
        <f t="shared" si="41"/>
        <v>21:0089</v>
      </c>
      <c r="D1218" s="1" t="str">
        <f t="shared" si="42"/>
        <v>21:0006</v>
      </c>
      <c r="E1218" t="s">
        <v>3921</v>
      </c>
      <c r="F1218" t="s">
        <v>3922</v>
      </c>
      <c r="H1218">
        <v>64.931125699999996</v>
      </c>
      <c r="I1218">
        <v>-111.74921670000001</v>
      </c>
      <c r="J1218" t="s">
        <v>46</v>
      </c>
      <c r="K1218" t="s">
        <v>47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25">
      <c r="A1219" t="s">
        <v>3923</v>
      </c>
      <c r="B1219" t="s">
        <v>3924</v>
      </c>
      <c r="C1219" s="1" t="str">
        <f t="shared" si="41"/>
        <v>21:0089</v>
      </c>
      <c r="D1219" s="1" t="str">
        <f t="shared" si="42"/>
        <v>21:0006</v>
      </c>
      <c r="E1219" t="s">
        <v>3925</v>
      </c>
      <c r="F1219" t="s">
        <v>3926</v>
      </c>
      <c r="H1219">
        <v>64.772392600000003</v>
      </c>
      <c r="I1219">
        <v>-111.7204016</v>
      </c>
      <c r="J1219" t="s">
        <v>46</v>
      </c>
      <c r="K1219" t="s">
        <v>47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25">
      <c r="A1220" t="s">
        <v>3927</v>
      </c>
      <c r="B1220" t="s">
        <v>3928</v>
      </c>
      <c r="C1220" s="1" t="str">
        <f t="shared" si="41"/>
        <v>21:0089</v>
      </c>
      <c r="D1220" s="1" t="str">
        <f t="shared" si="42"/>
        <v>21:0006</v>
      </c>
      <c r="E1220" t="s">
        <v>3929</v>
      </c>
      <c r="F1220" t="s">
        <v>3930</v>
      </c>
      <c r="H1220">
        <v>64.140451299999995</v>
      </c>
      <c r="I1220">
        <v>-111.79451779999999</v>
      </c>
      <c r="J1220" t="s">
        <v>46</v>
      </c>
      <c r="K1220" t="s">
        <v>47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25">
      <c r="A1221" t="s">
        <v>3931</v>
      </c>
      <c r="B1221" t="s">
        <v>3932</v>
      </c>
      <c r="C1221" s="1" t="str">
        <f t="shared" si="41"/>
        <v>21:0089</v>
      </c>
      <c r="D1221" s="1" t="str">
        <f t="shared" si="42"/>
        <v>21:0006</v>
      </c>
      <c r="E1221" t="s">
        <v>3933</v>
      </c>
      <c r="F1221" t="s">
        <v>3934</v>
      </c>
      <c r="H1221">
        <v>64.190667500000004</v>
      </c>
      <c r="I1221">
        <v>-110.8802049</v>
      </c>
      <c r="J1221" t="s">
        <v>46</v>
      </c>
      <c r="K1221" t="s">
        <v>47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25">
      <c r="A1222" t="s">
        <v>3935</v>
      </c>
      <c r="B1222" t="s">
        <v>3936</v>
      </c>
      <c r="C1222" s="1" t="str">
        <f t="shared" si="41"/>
        <v>21:0089</v>
      </c>
      <c r="D1222" s="1" t="str">
        <f t="shared" si="42"/>
        <v>21:0006</v>
      </c>
      <c r="E1222" t="s">
        <v>3937</v>
      </c>
      <c r="F1222" t="s">
        <v>3938</v>
      </c>
      <c r="H1222">
        <v>64.224672699999999</v>
      </c>
      <c r="I1222">
        <v>-110.69699300000001</v>
      </c>
      <c r="J1222" t="s">
        <v>46</v>
      </c>
      <c r="K1222" t="s">
        <v>47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25">
      <c r="A1223" t="s">
        <v>3939</v>
      </c>
      <c r="B1223" t="s">
        <v>3940</v>
      </c>
      <c r="C1223" s="1" t="str">
        <f t="shared" si="41"/>
        <v>21:0089</v>
      </c>
      <c r="D1223" s="1" t="str">
        <f t="shared" si="42"/>
        <v>21:0006</v>
      </c>
      <c r="E1223" t="s">
        <v>3941</v>
      </c>
      <c r="F1223" t="s">
        <v>3942</v>
      </c>
      <c r="H1223">
        <v>64.189578499999996</v>
      </c>
      <c r="I1223">
        <v>-110.56452229999999</v>
      </c>
      <c r="J1223" t="s">
        <v>46</v>
      </c>
      <c r="K1223" t="s">
        <v>47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25">
      <c r="A1224" t="s">
        <v>3943</v>
      </c>
      <c r="B1224" t="s">
        <v>3944</v>
      </c>
      <c r="C1224" s="1" t="str">
        <f t="shared" si="41"/>
        <v>21:0089</v>
      </c>
      <c r="D1224" s="1" t="str">
        <f t="shared" si="42"/>
        <v>21:0006</v>
      </c>
      <c r="E1224" t="s">
        <v>3945</v>
      </c>
      <c r="F1224" t="s">
        <v>3946</v>
      </c>
      <c r="H1224">
        <v>64.121902000000006</v>
      </c>
      <c r="I1224">
        <v>-110.6049871</v>
      </c>
      <c r="J1224" t="s">
        <v>46</v>
      </c>
      <c r="K1224" t="s">
        <v>47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25">
      <c r="A1225" t="s">
        <v>3947</v>
      </c>
      <c r="B1225" t="s">
        <v>3948</v>
      </c>
      <c r="C1225" s="1" t="str">
        <f t="shared" si="41"/>
        <v>21:0089</v>
      </c>
      <c r="D1225" s="1" t="str">
        <f t="shared" si="42"/>
        <v>21:0006</v>
      </c>
      <c r="E1225" t="s">
        <v>3949</v>
      </c>
      <c r="F1225" t="s">
        <v>3950</v>
      </c>
      <c r="H1225">
        <v>64.066635199999993</v>
      </c>
      <c r="I1225">
        <v>-110.728221</v>
      </c>
      <c r="J1225" t="s">
        <v>46</v>
      </c>
      <c r="K1225" t="s">
        <v>47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25">
      <c r="A1226" t="s">
        <v>3951</v>
      </c>
      <c r="B1226" t="s">
        <v>3952</v>
      </c>
      <c r="C1226" s="1" t="str">
        <f t="shared" si="41"/>
        <v>21:0089</v>
      </c>
      <c r="D1226" s="1" t="str">
        <f t="shared" si="42"/>
        <v>21:0006</v>
      </c>
      <c r="E1226" t="s">
        <v>3953</v>
      </c>
      <c r="F1226" t="s">
        <v>3954</v>
      </c>
      <c r="H1226">
        <v>64.067467100000002</v>
      </c>
      <c r="I1226">
        <v>-110.9865472</v>
      </c>
      <c r="J1226" t="s">
        <v>46</v>
      </c>
      <c r="K1226" t="s">
        <v>47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25">
      <c r="A1227" t="s">
        <v>3955</v>
      </c>
      <c r="B1227" t="s">
        <v>3956</v>
      </c>
      <c r="C1227" s="1" t="str">
        <f t="shared" si="41"/>
        <v>21:0089</v>
      </c>
      <c r="D1227" s="1" t="str">
        <f t="shared" si="42"/>
        <v>21:0006</v>
      </c>
      <c r="E1227" t="s">
        <v>3957</v>
      </c>
      <c r="F1227" t="s">
        <v>3958</v>
      </c>
      <c r="H1227">
        <v>64.167642000000001</v>
      </c>
      <c r="I1227">
        <v>-110.431169</v>
      </c>
      <c r="J1227" t="s">
        <v>46</v>
      </c>
      <c r="K1227" t="s">
        <v>47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25">
      <c r="A1228" t="s">
        <v>3959</v>
      </c>
      <c r="B1228" t="s">
        <v>3960</v>
      </c>
      <c r="C1228" s="1" t="str">
        <f t="shared" si="41"/>
        <v>21:0089</v>
      </c>
      <c r="D1228" s="1" t="str">
        <f t="shared" si="42"/>
        <v>21:0006</v>
      </c>
      <c r="E1228" t="s">
        <v>3957</v>
      </c>
      <c r="F1228" t="s">
        <v>3961</v>
      </c>
      <c r="H1228">
        <v>64.167642000000001</v>
      </c>
      <c r="I1228">
        <v>-110.431169</v>
      </c>
      <c r="J1228" t="s">
        <v>46</v>
      </c>
      <c r="K1228" t="s">
        <v>47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25">
      <c r="A1229" t="s">
        <v>3962</v>
      </c>
      <c r="B1229" t="s">
        <v>3963</v>
      </c>
      <c r="C1229" s="1" t="str">
        <f t="shared" si="41"/>
        <v>21:0089</v>
      </c>
      <c r="D1229" s="1" t="str">
        <f t="shared" si="42"/>
        <v>21:0006</v>
      </c>
      <c r="E1229" t="s">
        <v>3964</v>
      </c>
      <c r="F1229" t="s">
        <v>3965</v>
      </c>
      <c r="H1229">
        <v>64.1510234</v>
      </c>
      <c r="I1229">
        <v>-110.3664879</v>
      </c>
      <c r="J1229" t="s">
        <v>46</v>
      </c>
      <c r="K1229" t="s">
        <v>47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25">
      <c r="A1230" t="s">
        <v>3966</v>
      </c>
      <c r="B1230" t="s">
        <v>3967</v>
      </c>
      <c r="C1230" s="1" t="str">
        <f t="shared" si="41"/>
        <v>21:0089</v>
      </c>
      <c r="D1230" s="1" t="str">
        <f t="shared" si="42"/>
        <v>21:0006</v>
      </c>
      <c r="E1230" t="s">
        <v>3968</v>
      </c>
      <c r="F1230" t="s">
        <v>3969</v>
      </c>
      <c r="H1230">
        <v>64.136256399999994</v>
      </c>
      <c r="I1230">
        <v>-110.2643819</v>
      </c>
      <c r="J1230" t="s">
        <v>46</v>
      </c>
      <c r="K1230" t="s">
        <v>47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25">
      <c r="A1231" t="s">
        <v>3970</v>
      </c>
      <c r="B1231" t="s">
        <v>3971</v>
      </c>
      <c r="C1231" s="1" t="str">
        <f t="shared" si="41"/>
        <v>21:0089</v>
      </c>
      <c r="D1231" s="1" t="str">
        <f t="shared" si="42"/>
        <v>21:0006</v>
      </c>
      <c r="E1231" t="s">
        <v>3972</v>
      </c>
      <c r="F1231" t="s">
        <v>3973</v>
      </c>
      <c r="H1231">
        <v>64.077020700000006</v>
      </c>
      <c r="I1231">
        <v>-110.1271419</v>
      </c>
      <c r="J1231" t="s">
        <v>46</v>
      </c>
      <c r="K1231" t="s">
        <v>47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25">
      <c r="A1232" t="s">
        <v>3974</v>
      </c>
      <c r="B1232" t="s">
        <v>3975</v>
      </c>
      <c r="C1232" s="1" t="str">
        <f t="shared" si="41"/>
        <v>21:0089</v>
      </c>
      <c r="D1232" s="1" t="str">
        <f t="shared" si="42"/>
        <v>21:0006</v>
      </c>
      <c r="E1232" t="s">
        <v>3976</v>
      </c>
      <c r="F1232" t="s">
        <v>3977</v>
      </c>
      <c r="H1232">
        <v>64.037384500000002</v>
      </c>
      <c r="I1232">
        <v>-110.2111549</v>
      </c>
      <c r="J1232" t="s">
        <v>46</v>
      </c>
      <c r="K1232" t="s">
        <v>47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25">
      <c r="A1233" t="s">
        <v>3978</v>
      </c>
      <c r="B1233" t="s">
        <v>3979</v>
      </c>
      <c r="C1233" s="1" t="str">
        <f t="shared" si="41"/>
        <v>21:0089</v>
      </c>
      <c r="D1233" s="1" t="str">
        <f t="shared" si="42"/>
        <v>21:0006</v>
      </c>
      <c r="E1233" t="s">
        <v>3980</v>
      </c>
      <c r="F1233" t="s">
        <v>3981</v>
      </c>
      <c r="H1233">
        <v>64.822710299999997</v>
      </c>
      <c r="I1233">
        <v>-111.3284226</v>
      </c>
      <c r="J1233" t="s">
        <v>46</v>
      </c>
      <c r="K1233" t="s">
        <v>47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25">
      <c r="A1234" t="s">
        <v>3982</v>
      </c>
      <c r="B1234" t="s">
        <v>3983</v>
      </c>
      <c r="C1234" s="1" t="str">
        <f t="shared" si="41"/>
        <v>21:0089</v>
      </c>
      <c r="D1234" s="1" t="str">
        <f t="shared" si="42"/>
        <v>21:0006</v>
      </c>
      <c r="E1234" t="s">
        <v>3984</v>
      </c>
      <c r="F1234" t="s">
        <v>3985</v>
      </c>
      <c r="H1234">
        <v>64.857046600000004</v>
      </c>
      <c r="I1234">
        <v>-111.2917372</v>
      </c>
      <c r="J1234" t="s">
        <v>46</v>
      </c>
      <c r="K1234" t="s">
        <v>47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25">
      <c r="A1235" t="s">
        <v>3986</v>
      </c>
      <c r="B1235" t="s">
        <v>3987</v>
      </c>
      <c r="C1235" s="1" t="str">
        <f t="shared" si="41"/>
        <v>21:0089</v>
      </c>
      <c r="D1235" s="1" t="str">
        <f t="shared" si="42"/>
        <v>21:0006</v>
      </c>
      <c r="E1235" t="s">
        <v>3988</v>
      </c>
      <c r="F1235" t="s">
        <v>3989</v>
      </c>
      <c r="H1235">
        <v>64.8693241</v>
      </c>
      <c r="I1235">
        <v>-111.4916544</v>
      </c>
      <c r="J1235" t="s">
        <v>46</v>
      </c>
      <c r="K1235" t="s">
        <v>47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25">
      <c r="A1236" t="s">
        <v>3990</v>
      </c>
      <c r="B1236" t="s">
        <v>3991</v>
      </c>
      <c r="C1236" s="1" t="str">
        <f t="shared" si="41"/>
        <v>21:0089</v>
      </c>
      <c r="D1236" s="1" t="str">
        <f t="shared" si="42"/>
        <v>21:0006</v>
      </c>
      <c r="E1236" t="s">
        <v>3992</v>
      </c>
      <c r="F1236" t="s">
        <v>3993</v>
      </c>
      <c r="H1236">
        <v>64.969733599999998</v>
      </c>
      <c r="I1236">
        <v>-111.1901033</v>
      </c>
      <c r="J1236" t="s">
        <v>46</v>
      </c>
      <c r="K1236" t="s">
        <v>47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25">
      <c r="A1237" t="s">
        <v>3994</v>
      </c>
      <c r="B1237" t="s">
        <v>3995</v>
      </c>
      <c r="C1237" s="1" t="str">
        <f t="shared" si="41"/>
        <v>21:0089</v>
      </c>
      <c r="D1237" s="1" t="str">
        <f t="shared" si="42"/>
        <v>21:0006</v>
      </c>
      <c r="E1237" t="s">
        <v>3996</v>
      </c>
      <c r="F1237" t="s">
        <v>3997</v>
      </c>
      <c r="H1237">
        <v>64.789421599999997</v>
      </c>
      <c r="I1237">
        <v>-111.05480849999999</v>
      </c>
      <c r="J1237" t="s">
        <v>46</v>
      </c>
      <c r="K1237" t="s">
        <v>47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25">
      <c r="A1238" t="s">
        <v>3998</v>
      </c>
      <c r="B1238" t="s">
        <v>3999</v>
      </c>
      <c r="C1238" s="1" t="str">
        <f t="shared" si="41"/>
        <v>21:0089</v>
      </c>
      <c r="D1238" s="1" t="str">
        <f t="shared" si="42"/>
        <v>21:0006</v>
      </c>
      <c r="E1238" t="s">
        <v>4000</v>
      </c>
      <c r="F1238" t="s">
        <v>4001</v>
      </c>
      <c r="H1238">
        <v>64.103687300000004</v>
      </c>
      <c r="I1238">
        <v>-110.8041581</v>
      </c>
      <c r="J1238" t="s">
        <v>46</v>
      </c>
      <c r="K1238" t="s">
        <v>47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25">
      <c r="A1239" t="s">
        <v>4002</v>
      </c>
      <c r="B1239" t="s">
        <v>4003</v>
      </c>
      <c r="C1239" s="1" t="str">
        <f t="shared" si="41"/>
        <v>21:0089</v>
      </c>
      <c r="D1239" s="1" t="str">
        <f t="shared" si="42"/>
        <v>21:0006</v>
      </c>
      <c r="E1239" t="s">
        <v>4000</v>
      </c>
      <c r="F1239" t="s">
        <v>4004</v>
      </c>
      <c r="H1239">
        <v>64.103687300000004</v>
      </c>
      <c r="I1239">
        <v>-110.8041581</v>
      </c>
      <c r="J1239" t="s">
        <v>46</v>
      </c>
      <c r="K1239" t="s">
        <v>47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25">
      <c r="A1240" t="s">
        <v>4005</v>
      </c>
      <c r="B1240" t="s">
        <v>4006</v>
      </c>
      <c r="C1240" s="1" t="str">
        <f t="shared" si="41"/>
        <v>21:0089</v>
      </c>
      <c r="D1240" s="1" t="str">
        <f t="shared" si="42"/>
        <v>21:0006</v>
      </c>
      <c r="E1240" t="s">
        <v>4000</v>
      </c>
      <c r="F1240" t="s">
        <v>4007</v>
      </c>
      <c r="H1240">
        <v>64.103687300000004</v>
      </c>
      <c r="I1240">
        <v>-110.8041581</v>
      </c>
      <c r="J1240" t="s">
        <v>46</v>
      </c>
      <c r="K1240" t="s">
        <v>47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25">
      <c r="A1241" t="s">
        <v>4008</v>
      </c>
      <c r="B1241" t="s">
        <v>4009</v>
      </c>
      <c r="C1241" s="1" t="str">
        <f t="shared" si="41"/>
        <v>21:0089</v>
      </c>
      <c r="D1241" s="1" t="str">
        <f t="shared" si="42"/>
        <v>21:0006</v>
      </c>
      <c r="E1241" t="s">
        <v>4010</v>
      </c>
      <c r="F1241" t="s">
        <v>4011</v>
      </c>
      <c r="H1241">
        <v>64.2971206</v>
      </c>
      <c r="I1241">
        <v>-110.3878739</v>
      </c>
      <c r="J1241" t="s">
        <v>46</v>
      </c>
      <c r="K1241" t="s">
        <v>47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25">
      <c r="A1242" t="s">
        <v>4012</v>
      </c>
      <c r="B1242" t="s">
        <v>4013</v>
      </c>
      <c r="C1242" s="1" t="str">
        <f t="shared" si="41"/>
        <v>21:0089</v>
      </c>
      <c r="D1242" s="1" t="str">
        <f t="shared" si="42"/>
        <v>21:0006</v>
      </c>
      <c r="E1242" t="s">
        <v>4014</v>
      </c>
      <c r="F1242" t="s">
        <v>4015</v>
      </c>
      <c r="H1242">
        <v>64.307506799999999</v>
      </c>
      <c r="I1242">
        <v>-110.1925275</v>
      </c>
      <c r="J1242" t="s">
        <v>46</v>
      </c>
      <c r="K1242" t="s">
        <v>47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25">
      <c r="A1243" t="s">
        <v>4016</v>
      </c>
      <c r="B1243" t="s">
        <v>4017</v>
      </c>
      <c r="C1243" s="1" t="str">
        <f t="shared" si="41"/>
        <v>21:0089</v>
      </c>
      <c r="D1243" s="1" t="str">
        <f t="shared" si="42"/>
        <v>21:0006</v>
      </c>
      <c r="E1243" t="s">
        <v>4018</v>
      </c>
      <c r="F1243" t="s">
        <v>4019</v>
      </c>
      <c r="H1243">
        <v>64.230562599999999</v>
      </c>
      <c r="I1243">
        <v>-110.3125938</v>
      </c>
      <c r="J1243" t="s">
        <v>46</v>
      </c>
      <c r="K1243" t="s">
        <v>47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25">
      <c r="A1244" t="s">
        <v>4020</v>
      </c>
      <c r="B1244" t="s">
        <v>4021</v>
      </c>
      <c r="C1244" s="1" t="str">
        <f t="shared" si="41"/>
        <v>21:0089</v>
      </c>
      <c r="D1244" s="1" t="str">
        <f t="shared" si="42"/>
        <v>21:0006</v>
      </c>
      <c r="E1244" t="s">
        <v>4022</v>
      </c>
      <c r="F1244" t="s">
        <v>4023</v>
      </c>
      <c r="H1244">
        <v>64.278832300000005</v>
      </c>
      <c r="I1244">
        <v>-110.0504504</v>
      </c>
      <c r="J1244" t="s">
        <v>46</v>
      </c>
      <c r="K1244" t="s">
        <v>47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25">
      <c r="A1245" t="s">
        <v>4024</v>
      </c>
      <c r="B1245" t="s">
        <v>4025</v>
      </c>
      <c r="C1245" s="1" t="str">
        <f t="shared" si="41"/>
        <v>21:0089</v>
      </c>
      <c r="D1245" s="1" t="str">
        <f t="shared" si="42"/>
        <v>21:0006</v>
      </c>
      <c r="E1245" t="s">
        <v>4026</v>
      </c>
      <c r="F1245" t="s">
        <v>4027</v>
      </c>
      <c r="H1245">
        <v>64.582652699999997</v>
      </c>
      <c r="I1245">
        <v>-110.81320409999999</v>
      </c>
      <c r="J1245" t="s">
        <v>46</v>
      </c>
      <c r="K1245" t="s">
        <v>47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25">
      <c r="A1246" t="s">
        <v>4028</v>
      </c>
      <c r="B1246" t="s">
        <v>4029</v>
      </c>
      <c r="C1246" s="1" t="str">
        <f t="shared" si="41"/>
        <v>21:0089</v>
      </c>
      <c r="D1246" s="1" t="str">
        <f t="shared" si="42"/>
        <v>21:0006</v>
      </c>
      <c r="E1246" t="s">
        <v>4030</v>
      </c>
      <c r="F1246" t="s">
        <v>4031</v>
      </c>
      <c r="H1246">
        <v>64.586989200000005</v>
      </c>
      <c r="I1246">
        <v>-110.8079742</v>
      </c>
      <c r="J1246" t="s">
        <v>46</v>
      </c>
      <c r="K1246" t="s">
        <v>47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25">
      <c r="A1247" t="s">
        <v>4032</v>
      </c>
      <c r="B1247" t="s">
        <v>4033</v>
      </c>
      <c r="C1247" s="1" t="str">
        <f t="shared" si="41"/>
        <v>21:0089</v>
      </c>
      <c r="D1247" s="1" t="str">
        <f t="shared" si="42"/>
        <v>21:0006</v>
      </c>
      <c r="E1247" t="s">
        <v>4030</v>
      </c>
      <c r="F1247" t="s">
        <v>4034</v>
      </c>
      <c r="H1247">
        <v>64.586989200000005</v>
      </c>
      <c r="I1247">
        <v>-110.8079742</v>
      </c>
      <c r="J1247" t="s">
        <v>46</v>
      </c>
      <c r="K1247" t="s">
        <v>47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25">
      <c r="A1248" t="s">
        <v>4035</v>
      </c>
      <c r="B1248" t="s">
        <v>4036</v>
      </c>
      <c r="C1248" s="1" t="str">
        <f t="shared" si="41"/>
        <v>21:0089</v>
      </c>
      <c r="D1248" s="1" t="str">
        <f t="shared" si="42"/>
        <v>21:0006</v>
      </c>
      <c r="E1248" t="s">
        <v>4037</v>
      </c>
      <c r="F1248" t="s">
        <v>4038</v>
      </c>
      <c r="H1248">
        <v>64.055909700000001</v>
      </c>
      <c r="I1248">
        <v>-110.4833916</v>
      </c>
      <c r="J1248" t="s">
        <v>46</v>
      </c>
      <c r="K1248" t="s">
        <v>47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25">
      <c r="A1249" t="s">
        <v>4039</v>
      </c>
      <c r="B1249" t="s">
        <v>4040</v>
      </c>
      <c r="C1249" s="1" t="str">
        <f t="shared" ref="C1249:C1278" si="43">HYPERLINK("http://geochem.nrcan.gc.ca/cdogs/content/bdl/bdl210089_e.htm", "21:0089")</f>
        <v>21:0089</v>
      </c>
      <c r="D1249" s="1" t="str">
        <f t="shared" ref="D1249:D1278" si="44">HYPERLINK("http://geochem.nrcan.gc.ca/cdogs/content/svy/svy210006_e.htm", "21:0006")</f>
        <v>21:0006</v>
      </c>
      <c r="E1249" t="s">
        <v>4041</v>
      </c>
      <c r="F1249" t="s">
        <v>4042</v>
      </c>
      <c r="H1249">
        <v>64.596792600000001</v>
      </c>
      <c r="I1249">
        <v>-110.3973359</v>
      </c>
      <c r="J1249" t="s">
        <v>46</v>
      </c>
      <c r="K1249" t="s">
        <v>47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25">
      <c r="A1250" t="s">
        <v>4043</v>
      </c>
      <c r="B1250" t="s">
        <v>4044</v>
      </c>
      <c r="C1250" s="1" t="str">
        <f t="shared" si="43"/>
        <v>21:0089</v>
      </c>
      <c r="D1250" s="1" t="str">
        <f t="shared" si="44"/>
        <v>21:0006</v>
      </c>
      <c r="E1250" t="s">
        <v>4045</v>
      </c>
      <c r="F1250" t="s">
        <v>4046</v>
      </c>
      <c r="H1250">
        <v>64.666420500000001</v>
      </c>
      <c r="I1250">
        <v>-110.9742608</v>
      </c>
      <c r="J1250" t="s">
        <v>46</v>
      </c>
      <c r="K1250" t="s">
        <v>47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25">
      <c r="A1251" t="s">
        <v>4047</v>
      </c>
      <c r="B1251" t="s">
        <v>4048</v>
      </c>
      <c r="C1251" s="1" t="str">
        <f t="shared" si="43"/>
        <v>21:0089</v>
      </c>
      <c r="D1251" s="1" t="str">
        <f t="shared" si="44"/>
        <v>21:0006</v>
      </c>
      <c r="E1251" t="s">
        <v>4049</v>
      </c>
      <c r="F1251" t="s">
        <v>4050</v>
      </c>
      <c r="H1251">
        <v>64.736152399999995</v>
      </c>
      <c r="I1251">
        <v>-110.7857041</v>
      </c>
      <c r="J1251" t="s">
        <v>46</v>
      </c>
      <c r="K1251" t="s">
        <v>47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25">
      <c r="A1252" t="s">
        <v>4051</v>
      </c>
      <c r="B1252" t="s">
        <v>4052</v>
      </c>
      <c r="C1252" s="1" t="str">
        <f t="shared" si="43"/>
        <v>21:0089</v>
      </c>
      <c r="D1252" s="1" t="str">
        <f t="shared" si="44"/>
        <v>21:0006</v>
      </c>
      <c r="E1252" t="s">
        <v>4053</v>
      </c>
      <c r="F1252" t="s">
        <v>4054</v>
      </c>
      <c r="H1252">
        <v>64.722633500000001</v>
      </c>
      <c r="I1252">
        <v>-110.5430549</v>
      </c>
      <c r="J1252" t="s">
        <v>46</v>
      </c>
      <c r="K1252" t="s">
        <v>47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25">
      <c r="A1253" t="s">
        <v>4055</v>
      </c>
      <c r="B1253" t="s">
        <v>4056</v>
      </c>
      <c r="C1253" s="1" t="str">
        <f t="shared" si="43"/>
        <v>21:0089</v>
      </c>
      <c r="D1253" s="1" t="str">
        <f t="shared" si="44"/>
        <v>21:0006</v>
      </c>
      <c r="E1253" t="s">
        <v>4057</v>
      </c>
      <c r="F1253" t="s">
        <v>4058</v>
      </c>
      <c r="H1253">
        <v>64.877625899999998</v>
      </c>
      <c r="I1253">
        <v>-110.328458</v>
      </c>
      <c r="J1253" t="s">
        <v>46</v>
      </c>
      <c r="K1253" t="s">
        <v>47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25">
      <c r="A1254" t="s">
        <v>4059</v>
      </c>
      <c r="B1254" t="s">
        <v>4060</v>
      </c>
      <c r="C1254" s="1" t="str">
        <f t="shared" si="43"/>
        <v>21:0089</v>
      </c>
      <c r="D1254" s="1" t="str">
        <f t="shared" si="44"/>
        <v>21:0006</v>
      </c>
      <c r="E1254" t="s">
        <v>4061</v>
      </c>
      <c r="F1254" t="s">
        <v>4062</v>
      </c>
      <c r="H1254">
        <v>64.938467900000006</v>
      </c>
      <c r="I1254">
        <v>-110.257178</v>
      </c>
      <c r="J1254" t="s">
        <v>46</v>
      </c>
      <c r="K1254" t="s">
        <v>47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25">
      <c r="A1255" t="s">
        <v>4063</v>
      </c>
      <c r="B1255" t="s">
        <v>4064</v>
      </c>
      <c r="C1255" s="1" t="str">
        <f t="shared" si="43"/>
        <v>21:0089</v>
      </c>
      <c r="D1255" s="1" t="str">
        <f t="shared" si="44"/>
        <v>21:0006</v>
      </c>
      <c r="E1255" t="s">
        <v>4065</v>
      </c>
      <c r="F1255" t="s">
        <v>4066</v>
      </c>
      <c r="H1255">
        <v>64.849729400000001</v>
      </c>
      <c r="I1255">
        <v>-110.1274183</v>
      </c>
      <c r="J1255" t="s">
        <v>46</v>
      </c>
      <c r="K1255" t="s">
        <v>47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25">
      <c r="A1256" t="s">
        <v>4067</v>
      </c>
      <c r="B1256" t="s">
        <v>4068</v>
      </c>
      <c r="C1256" s="1" t="str">
        <f t="shared" si="43"/>
        <v>21:0089</v>
      </c>
      <c r="D1256" s="1" t="str">
        <f t="shared" si="44"/>
        <v>21:0006</v>
      </c>
      <c r="E1256" t="s">
        <v>4069</v>
      </c>
      <c r="F1256" t="s">
        <v>4070</v>
      </c>
      <c r="H1256">
        <v>64.757830600000005</v>
      </c>
      <c r="I1256">
        <v>-110.149761</v>
      </c>
      <c r="J1256" t="s">
        <v>46</v>
      </c>
      <c r="K1256" t="s">
        <v>47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25">
      <c r="A1257" t="s">
        <v>4071</v>
      </c>
      <c r="B1257" t="s">
        <v>4072</v>
      </c>
      <c r="C1257" s="1" t="str">
        <f t="shared" si="43"/>
        <v>21:0089</v>
      </c>
      <c r="D1257" s="1" t="str">
        <f t="shared" si="44"/>
        <v>21:0006</v>
      </c>
      <c r="E1257" t="s">
        <v>4073</v>
      </c>
      <c r="F1257" t="s">
        <v>4074</v>
      </c>
      <c r="H1257">
        <v>64.591807200000005</v>
      </c>
      <c r="I1257">
        <v>-110.1490563</v>
      </c>
      <c r="J1257" t="s">
        <v>46</v>
      </c>
      <c r="K1257" t="s">
        <v>47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25">
      <c r="A1258" t="s">
        <v>4075</v>
      </c>
      <c r="B1258" t="s">
        <v>4076</v>
      </c>
      <c r="C1258" s="1" t="str">
        <f t="shared" si="43"/>
        <v>21:0089</v>
      </c>
      <c r="D1258" s="1" t="str">
        <f t="shared" si="44"/>
        <v>21:0006</v>
      </c>
      <c r="E1258" t="s">
        <v>4077</v>
      </c>
      <c r="F1258" t="s">
        <v>4078</v>
      </c>
      <c r="H1258">
        <v>64.403685100000004</v>
      </c>
      <c r="I1258">
        <v>-110.1588519</v>
      </c>
      <c r="J1258" t="s">
        <v>46</v>
      </c>
      <c r="K1258" t="s">
        <v>47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25">
      <c r="A1259" t="s">
        <v>4079</v>
      </c>
      <c r="B1259" t="s">
        <v>4080</v>
      </c>
      <c r="C1259" s="1" t="str">
        <f t="shared" si="43"/>
        <v>21:0089</v>
      </c>
      <c r="D1259" s="1" t="str">
        <f t="shared" si="44"/>
        <v>21:0006</v>
      </c>
      <c r="E1259" t="s">
        <v>4081</v>
      </c>
      <c r="F1259" t="s">
        <v>4082</v>
      </c>
      <c r="H1259">
        <v>64.387241299999999</v>
      </c>
      <c r="I1259">
        <v>-110.4123225</v>
      </c>
      <c r="J1259" t="s">
        <v>46</v>
      </c>
      <c r="K1259" t="s">
        <v>47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25">
      <c r="A1260" t="s">
        <v>4083</v>
      </c>
      <c r="B1260" t="s">
        <v>4084</v>
      </c>
      <c r="C1260" s="1" t="str">
        <f t="shared" si="43"/>
        <v>21:0089</v>
      </c>
      <c r="D1260" s="1" t="str">
        <f t="shared" si="44"/>
        <v>21:0006</v>
      </c>
      <c r="E1260" t="s">
        <v>4085</v>
      </c>
      <c r="F1260" t="s">
        <v>4086</v>
      </c>
      <c r="H1260">
        <v>64.484415100000007</v>
      </c>
      <c r="I1260">
        <v>-110.3273839</v>
      </c>
      <c r="J1260" t="s">
        <v>46</v>
      </c>
      <c r="K1260" t="s">
        <v>47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25">
      <c r="A1261" t="s">
        <v>4087</v>
      </c>
      <c r="B1261" t="s">
        <v>4088</v>
      </c>
      <c r="C1261" s="1" t="str">
        <f t="shared" si="43"/>
        <v>21:0089</v>
      </c>
      <c r="D1261" s="1" t="str">
        <f t="shared" si="44"/>
        <v>21:0006</v>
      </c>
      <c r="E1261" t="s">
        <v>4085</v>
      </c>
      <c r="F1261" t="s">
        <v>4089</v>
      </c>
      <c r="H1261">
        <v>64.484415100000007</v>
      </c>
      <c r="I1261">
        <v>-110.3273839</v>
      </c>
      <c r="J1261" t="s">
        <v>46</v>
      </c>
      <c r="K1261" t="s">
        <v>47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25">
      <c r="A1262" t="s">
        <v>4090</v>
      </c>
      <c r="B1262" t="s">
        <v>4091</v>
      </c>
      <c r="C1262" s="1" t="str">
        <f t="shared" si="43"/>
        <v>21:0089</v>
      </c>
      <c r="D1262" s="1" t="str">
        <f t="shared" si="44"/>
        <v>21:0006</v>
      </c>
      <c r="E1262" t="s">
        <v>4092</v>
      </c>
      <c r="F1262" t="s">
        <v>4093</v>
      </c>
      <c r="H1262">
        <v>64.588883600000003</v>
      </c>
      <c r="I1262">
        <v>-110.2056468</v>
      </c>
      <c r="J1262" t="s">
        <v>46</v>
      </c>
      <c r="K1262" t="s">
        <v>47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25">
      <c r="A1263" t="s">
        <v>4094</v>
      </c>
      <c r="B1263" t="s">
        <v>4095</v>
      </c>
      <c r="C1263" s="1" t="str">
        <f t="shared" si="43"/>
        <v>21:0089</v>
      </c>
      <c r="D1263" s="1" t="str">
        <f t="shared" si="44"/>
        <v>21:0006</v>
      </c>
      <c r="E1263" t="s">
        <v>4096</v>
      </c>
      <c r="F1263" t="s">
        <v>4097</v>
      </c>
      <c r="H1263">
        <v>64.661727600000006</v>
      </c>
      <c r="I1263">
        <v>-110.2631609</v>
      </c>
      <c r="J1263" t="s">
        <v>46</v>
      </c>
      <c r="K1263" t="s">
        <v>47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25">
      <c r="A1264" t="s">
        <v>4098</v>
      </c>
      <c r="B1264" t="s">
        <v>4099</v>
      </c>
      <c r="C1264" s="1" t="str">
        <f t="shared" si="43"/>
        <v>21:0089</v>
      </c>
      <c r="D1264" s="1" t="str">
        <f t="shared" si="44"/>
        <v>21:0006</v>
      </c>
      <c r="E1264" t="s">
        <v>4100</v>
      </c>
      <c r="F1264" t="s">
        <v>4101</v>
      </c>
      <c r="H1264">
        <v>64.863397800000001</v>
      </c>
      <c r="I1264">
        <v>-110.883619</v>
      </c>
      <c r="J1264" t="s">
        <v>46</v>
      </c>
      <c r="K1264" t="s">
        <v>47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25">
      <c r="A1265" t="s">
        <v>4102</v>
      </c>
      <c r="B1265" t="s">
        <v>4103</v>
      </c>
      <c r="C1265" s="1" t="str">
        <f t="shared" si="43"/>
        <v>21:0089</v>
      </c>
      <c r="D1265" s="1" t="str">
        <f t="shared" si="44"/>
        <v>21:0006</v>
      </c>
      <c r="E1265" t="s">
        <v>4104</v>
      </c>
      <c r="F1265" t="s">
        <v>4105</v>
      </c>
      <c r="H1265">
        <v>64.932587699999999</v>
      </c>
      <c r="I1265">
        <v>-110.7406028</v>
      </c>
      <c r="J1265" t="s">
        <v>46</v>
      </c>
      <c r="K1265" t="s">
        <v>47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25">
      <c r="A1266" t="s">
        <v>4106</v>
      </c>
      <c r="B1266" t="s">
        <v>4107</v>
      </c>
      <c r="C1266" s="1" t="str">
        <f t="shared" si="43"/>
        <v>21:0089</v>
      </c>
      <c r="D1266" s="1" t="str">
        <f t="shared" si="44"/>
        <v>21:0006</v>
      </c>
      <c r="E1266" t="s">
        <v>4108</v>
      </c>
      <c r="F1266" t="s">
        <v>4109</v>
      </c>
      <c r="H1266">
        <v>64.955734399999997</v>
      </c>
      <c r="I1266">
        <v>-110.55705949999999</v>
      </c>
      <c r="J1266" t="s">
        <v>46</v>
      </c>
      <c r="K1266" t="s">
        <v>47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25">
      <c r="A1267" t="s">
        <v>4110</v>
      </c>
      <c r="B1267" t="s">
        <v>4111</v>
      </c>
      <c r="C1267" s="1" t="str">
        <f t="shared" si="43"/>
        <v>21:0089</v>
      </c>
      <c r="D1267" s="1" t="str">
        <f t="shared" si="44"/>
        <v>21:0006</v>
      </c>
      <c r="E1267" t="s">
        <v>4112</v>
      </c>
      <c r="F1267" t="s">
        <v>4113</v>
      </c>
      <c r="H1267">
        <v>64.867982999999995</v>
      </c>
      <c r="I1267">
        <v>-110.6035983</v>
      </c>
      <c r="J1267" t="s">
        <v>46</v>
      </c>
      <c r="K1267" t="s">
        <v>47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25">
      <c r="A1268" t="s">
        <v>4114</v>
      </c>
      <c r="B1268" t="s">
        <v>4115</v>
      </c>
      <c r="C1268" s="1" t="str">
        <f t="shared" si="43"/>
        <v>21:0089</v>
      </c>
      <c r="D1268" s="1" t="str">
        <f t="shared" si="44"/>
        <v>21:0006</v>
      </c>
      <c r="E1268" t="s">
        <v>4116</v>
      </c>
      <c r="F1268" t="s">
        <v>4117</v>
      </c>
      <c r="H1268">
        <v>64.833287900000002</v>
      </c>
      <c r="I1268">
        <v>-110.93424400000001</v>
      </c>
      <c r="J1268" t="s">
        <v>46</v>
      </c>
      <c r="K1268" t="s">
        <v>47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25">
      <c r="A1269" t="s">
        <v>4118</v>
      </c>
      <c r="B1269" t="s">
        <v>4119</v>
      </c>
      <c r="C1269" s="1" t="str">
        <f t="shared" si="43"/>
        <v>21:0089</v>
      </c>
      <c r="D1269" s="1" t="str">
        <f t="shared" si="44"/>
        <v>21:0006</v>
      </c>
      <c r="E1269" t="s">
        <v>4120</v>
      </c>
      <c r="F1269" t="s">
        <v>4121</v>
      </c>
      <c r="H1269">
        <v>64.775575099999998</v>
      </c>
      <c r="I1269">
        <v>-110.9799364</v>
      </c>
      <c r="J1269" t="s">
        <v>46</v>
      </c>
      <c r="K1269" t="s">
        <v>47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25">
      <c r="A1270" t="s">
        <v>4122</v>
      </c>
      <c r="B1270" t="s">
        <v>4123</v>
      </c>
      <c r="C1270" s="1" t="str">
        <f t="shared" si="43"/>
        <v>21:0089</v>
      </c>
      <c r="D1270" s="1" t="str">
        <f t="shared" si="44"/>
        <v>21:0006</v>
      </c>
      <c r="E1270" t="s">
        <v>4124</v>
      </c>
      <c r="F1270" t="s">
        <v>4125</v>
      </c>
      <c r="H1270">
        <v>64.479702399999994</v>
      </c>
      <c r="I1270">
        <v>-110.0046262</v>
      </c>
      <c r="J1270" t="s">
        <v>46</v>
      </c>
      <c r="K1270" t="s">
        <v>47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25">
      <c r="A1271" t="s">
        <v>4126</v>
      </c>
      <c r="B1271" t="s">
        <v>4127</v>
      </c>
      <c r="C1271" s="1" t="str">
        <f t="shared" si="43"/>
        <v>21:0089</v>
      </c>
      <c r="D1271" s="1" t="str">
        <f t="shared" si="44"/>
        <v>21:0006</v>
      </c>
      <c r="E1271" t="s">
        <v>4128</v>
      </c>
      <c r="F1271" t="s">
        <v>4129</v>
      </c>
      <c r="H1271">
        <v>64.750862400000003</v>
      </c>
      <c r="I1271">
        <v>-111.30219289999999</v>
      </c>
      <c r="J1271" t="s">
        <v>46</v>
      </c>
      <c r="K1271" t="s">
        <v>47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25">
      <c r="A1272" t="s">
        <v>4130</v>
      </c>
      <c r="B1272" t="s">
        <v>4131</v>
      </c>
      <c r="C1272" s="1" t="str">
        <f t="shared" si="43"/>
        <v>21:0089</v>
      </c>
      <c r="D1272" s="1" t="str">
        <f t="shared" si="44"/>
        <v>21:0006</v>
      </c>
      <c r="E1272" t="s">
        <v>4132</v>
      </c>
      <c r="F1272" t="s">
        <v>4133</v>
      </c>
      <c r="H1272">
        <v>64.613872400000005</v>
      </c>
      <c r="I1272">
        <v>-111.3189476</v>
      </c>
      <c r="J1272" t="s">
        <v>46</v>
      </c>
      <c r="K1272" t="s">
        <v>47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25">
      <c r="A1273" t="s">
        <v>4134</v>
      </c>
      <c r="B1273" t="s">
        <v>4135</v>
      </c>
      <c r="C1273" s="1" t="str">
        <f t="shared" si="43"/>
        <v>21:0089</v>
      </c>
      <c r="D1273" s="1" t="str">
        <f t="shared" si="44"/>
        <v>21:0006</v>
      </c>
      <c r="E1273" t="s">
        <v>4136</v>
      </c>
      <c r="F1273" t="s">
        <v>4137</v>
      </c>
      <c r="H1273">
        <v>64.581503999999995</v>
      </c>
      <c r="I1273">
        <v>-111.0293616</v>
      </c>
      <c r="J1273" t="s">
        <v>46</v>
      </c>
      <c r="K1273" t="s">
        <v>47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25">
      <c r="A1274" t="s">
        <v>4138</v>
      </c>
      <c r="B1274" t="s">
        <v>4139</v>
      </c>
      <c r="C1274" s="1" t="str">
        <f t="shared" si="43"/>
        <v>21:0089</v>
      </c>
      <c r="D1274" s="1" t="str">
        <f t="shared" si="44"/>
        <v>21:0006</v>
      </c>
      <c r="E1274" t="s">
        <v>4140</v>
      </c>
      <c r="F1274" t="s">
        <v>4141</v>
      </c>
      <c r="H1274">
        <v>64.501668199999997</v>
      </c>
      <c r="I1274">
        <v>-110.10899310000001</v>
      </c>
      <c r="J1274" t="s">
        <v>46</v>
      </c>
      <c r="K1274" t="s">
        <v>47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25">
      <c r="A1275" t="s">
        <v>4142</v>
      </c>
      <c r="B1275" t="s">
        <v>4143</v>
      </c>
      <c r="C1275" s="1" t="str">
        <f t="shared" si="43"/>
        <v>21:0089</v>
      </c>
      <c r="D1275" s="1" t="str">
        <f t="shared" si="44"/>
        <v>21:0006</v>
      </c>
      <c r="E1275" t="s">
        <v>4144</v>
      </c>
      <c r="F1275" t="s">
        <v>4145</v>
      </c>
      <c r="H1275">
        <v>64.488303999999999</v>
      </c>
      <c r="I1275">
        <v>-110.1146725</v>
      </c>
      <c r="J1275" t="s">
        <v>46</v>
      </c>
      <c r="K1275" t="s">
        <v>47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25">
      <c r="A1276" t="s">
        <v>4146</v>
      </c>
      <c r="B1276" t="s">
        <v>4147</v>
      </c>
      <c r="C1276" s="1" t="str">
        <f t="shared" si="43"/>
        <v>21:0089</v>
      </c>
      <c r="D1276" s="1" t="str">
        <f t="shared" si="44"/>
        <v>21:0006</v>
      </c>
      <c r="E1276" t="s">
        <v>4144</v>
      </c>
      <c r="F1276" t="s">
        <v>4148</v>
      </c>
      <c r="H1276">
        <v>64.488303999999999</v>
      </c>
      <c r="I1276">
        <v>-110.1146725</v>
      </c>
      <c r="J1276" t="s">
        <v>46</v>
      </c>
      <c r="K1276" t="s">
        <v>47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25">
      <c r="A1277" t="s">
        <v>4149</v>
      </c>
      <c r="B1277" t="s">
        <v>4150</v>
      </c>
      <c r="C1277" s="1" t="str">
        <f t="shared" si="43"/>
        <v>21:0089</v>
      </c>
      <c r="D1277" s="1" t="str">
        <f t="shared" si="44"/>
        <v>21:0006</v>
      </c>
      <c r="E1277" t="s">
        <v>4151</v>
      </c>
      <c r="F1277" t="s">
        <v>4152</v>
      </c>
      <c r="H1277">
        <v>64.482443099999998</v>
      </c>
      <c r="I1277">
        <v>-110.1402454</v>
      </c>
      <c r="J1277" t="s">
        <v>46</v>
      </c>
      <c r="K1277" t="s">
        <v>47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25">
      <c r="A1278" t="s">
        <v>4153</v>
      </c>
      <c r="B1278" t="s">
        <v>4154</v>
      </c>
      <c r="C1278" s="1" t="str">
        <f t="shared" si="43"/>
        <v>21:0089</v>
      </c>
      <c r="D1278" s="1" t="str">
        <f t="shared" si="44"/>
        <v>21:0006</v>
      </c>
      <c r="E1278" t="s">
        <v>4155</v>
      </c>
      <c r="F1278" t="s">
        <v>4156</v>
      </c>
      <c r="H1278">
        <v>64.319178300000004</v>
      </c>
      <c r="I1278">
        <v>-110.6964706</v>
      </c>
      <c r="J1278" t="s">
        <v>46</v>
      </c>
      <c r="K1278" t="s">
        <v>47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25">
      <c r="A1279" t="s">
        <v>4157</v>
      </c>
      <c r="B1279" t="s">
        <v>4158</v>
      </c>
      <c r="C1279" s="1" t="str">
        <f t="shared" ref="C1279:C1310" si="45">HYPERLINK("http://geochem.nrcan.gc.ca/cdogs/content/bdl/bdl210091_e.htm", "21:0091")</f>
        <v>21:0091</v>
      </c>
      <c r="D1279" s="1" t="str">
        <f t="shared" ref="D1279:D1342" si="46">HYPERLINK("http://geochem.nrcan.gc.ca/cdogs/content/svy/svy210007_e.htm", "21:0007")</f>
        <v>21:0007</v>
      </c>
      <c r="E1279" t="s">
        <v>4159</v>
      </c>
      <c r="F1279" t="s">
        <v>4160</v>
      </c>
      <c r="H1279">
        <v>64.551105199999995</v>
      </c>
      <c r="I1279">
        <v>-112.94762830000001</v>
      </c>
      <c r="J1279" t="s">
        <v>46</v>
      </c>
      <c r="K1279" t="s">
        <v>47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25">
      <c r="A1280" t="s">
        <v>4161</v>
      </c>
      <c r="B1280" t="s">
        <v>4162</v>
      </c>
      <c r="C1280" s="1" t="str">
        <f t="shared" si="45"/>
        <v>21:0091</v>
      </c>
      <c r="D1280" s="1" t="str">
        <f t="shared" si="46"/>
        <v>21:0007</v>
      </c>
      <c r="E1280" t="s">
        <v>4159</v>
      </c>
      <c r="F1280" t="s">
        <v>4163</v>
      </c>
      <c r="H1280">
        <v>64.551105199999995</v>
      </c>
      <c r="I1280">
        <v>-112.94762830000001</v>
      </c>
      <c r="J1280" t="s">
        <v>46</v>
      </c>
      <c r="K1280" t="s">
        <v>47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25">
      <c r="A1281" t="s">
        <v>4164</v>
      </c>
      <c r="B1281" t="s">
        <v>4165</v>
      </c>
      <c r="C1281" s="1" t="str">
        <f t="shared" si="45"/>
        <v>21:0091</v>
      </c>
      <c r="D1281" s="1" t="str">
        <f t="shared" si="46"/>
        <v>21:0007</v>
      </c>
      <c r="E1281" t="s">
        <v>4166</v>
      </c>
      <c r="F1281" t="s">
        <v>4167</v>
      </c>
      <c r="H1281">
        <v>64.513447600000006</v>
      </c>
      <c r="I1281">
        <v>-112.8060578</v>
      </c>
      <c r="J1281" t="s">
        <v>46</v>
      </c>
      <c r="K1281" t="s">
        <v>47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25">
      <c r="A1282" t="s">
        <v>4168</v>
      </c>
      <c r="B1282" t="s">
        <v>4169</v>
      </c>
      <c r="C1282" s="1" t="str">
        <f t="shared" si="45"/>
        <v>21:0091</v>
      </c>
      <c r="D1282" s="1" t="str">
        <f t="shared" si="46"/>
        <v>21:0007</v>
      </c>
      <c r="E1282" t="s">
        <v>4170</v>
      </c>
      <c r="F1282" t="s">
        <v>4171</v>
      </c>
      <c r="H1282">
        <v>64.549209200000007</v>
      </c>
      <c r="I1282">
        <v>-112.4345138</v>
      </c>
      <c r="J1282" t="s">
        <v>46</v>
      </c>
      <c r="K1282" t="s">
        <v>47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25">
      <c r="A1283" t="s">
        <v>4172</v>
      </c>
      <c r="B1283" t="s">
        <v>4173</v>
      </c>
      <c r="C1283" s="1" t="str">
        <f t="shared" si="45"/>
        <v>21:0091</v>
      </c>
      <c r="D1283" s="1" t="str">
        <f t="shared" si="46"/>
        <v>21:0007</v>
      </c>
      <c r="E1283" t="s">
        <v>4174</v>
      </c>
      <c r="F1283" t="s">
        <v>4175</v>
      </c>
      <c r="H1283">
        <v>64.625411400000004</v>
      </c>
      <c r="I1283">
        <v>-112.4175063</v>
      </c>
      <c r="J1283" t="s">
        <v>46</v>
      </c>
      <c r="K1283" t="s">
        <v>47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25">
      <c r="A1284" t="s">
        <v>4176</v>
      </c>
      <c r="B1284" t="s">
        <v>4177</v>
      </c>
      <c r="C1284" s="1" t="str">
        <f t="shared" si="45"/>
        <v>21:0091</v>
      </c>
      <c r="D1284" s="1" t="str">
        <f t="shared" si="46"/>
        <v>21:0007</v>
      </c>
      <c r="E1284" t="s">
        <v>4178</v>
      </c>
      <c r="F1284" t="s">
        <v>4179</v>
      </c>
      <c r="H1284">
        <v>64.709946799999997</v>
      </c>
      <c r="I1284">
        <v>-112.4156929</v>
      </c>
      <c r="J1284" t="s">
        <v>46</v>
      </c>
      <c r="K1284" t="s">
        <v>47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25">
      <c r="A1285" t="s">
        <v>4180</v>
      </c>
      <c r="B1285" t="s">
        <v>4181</v>
      </c>
      <c r="C1285" s="1" t="str">
        <f t="shared" si="45"/>
        <v>21:0091</v>
      </c>
      <c r="D1285" s="1" t="str">
        <f t="shared" si="46"/>
        <v>21:0007</v>
      </c>
      <c r="E1285" t="s">
        <v>4182</v>
      </c>
      <c r="F1285" t="s">
        <v>4183</v>
      </c>
      <c r="H1285">
        <v>64.684467100000006</v>
      </c>
      <c r="I1285">
        <v>-112.2092246</v>
      </c>
      <c r="J1285" t="s">
        <v>46</v>
      </c>
      <c r="K1285" t="s">
        <v>47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25">
      <c r="A1286" t="s">
        <v>4184</v>
      </c>
      <c r="B1286" t="s">
        <v>4185</v>
      </c>
      <c r="C1286" s="1" t="str">
        <f t="shared" si="45"/>
        <v>21:0091</v>
      </c>
      <c r="D1286" s="1" t="str">
        <f t="shared" si="46"/>
        <v>21:0007</v>
      </c>
      <c r="E1286" t="s">
        <v>4186</v>
      </c>
      <c r="F1286" t="s">
        <v>4187</v>
      </c>
      <c r="H1286">
        <v>64.708514800000003</v>
      </c>
      <c r="I1286">
        <v>-112.0647996</v>
      </c>
      <c r="J1286" t="s">
        <v>46</v>
      </c>
      <c r="K1286" t="s">
        <v>47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25">
      <c r="A1287" t="s">
        <v>4188</v>
      </c>
      <c r="B1287" t="s">
        <v>4189</v>
      </c>
      <c r="C1287" s="1" t="str">
        <f t="shared" si="45"/>
        <v>21:0091</v>
      </c>
      <c r="D1287" s="1" t="str">
        <f t="shared" si="46"/>
        <v>21:0007</v>
      </c>
      <c r="E1287" t="s">
        <v>4190</v>
      </c>
      <c r="F1287" t="s">
        <v>4191</v>
      </c>
      <c r="H1287">
        <v>64.620894100000001</v>
      </c>
      <c r="I1287">
        <v>-112.07044670000001</v>
      </c>
      <c r="J1287" t="s">
        <v>46</v>
      </c>
      <c r="K1287" t="s">
        <v>47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25">
      <c r="A1288" t="s">
        <v>4192</v>
      </c>
      <c r="B1288" t="s">
        <v>4193</v>
      </c>
      <c r="C1288" s="1" t="str">
        <f t="shared" si="45"/>
        <v>21:0091</v>
      </c>
      <c r="D1288" s="1" t="str">
        <f t="shared" si="46"/>
        <v>21:0007</v>
      </c>
      <c r="E1288" t="s">
        <v>4194</v>
      </c>
      <c r="F1288" t="s">
        <v>4195</v>
      </c>
      <c r="H1288">
        <v>64.537560900000003</v>
      </c>
      <c r="I1288">
        <v>-112.05002349999999</v>
      </c>
      <c r="J1288" t="s">
        <v>46</v>
      </c>
      <c r="K1288" t="s">
        <v>47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25">
      <c r="A1289" t="s">
        <v>4196</v>
      </c>
      <c r="B1289" t="s">
        <v>4197</v>
      </c>
      <c r="C1289" s="1" t="str">
        <f t="shared" si="45"/>
        <v>21:0091</v>
      </c>
      <c r="D1289" s="1" t="str">
        <f t="shared" si="46"/>
        <v>21:0007</v>
      </c>
      <c r="E1289" t="s">
        <v>4198</v>
      </c>
      <c r="F1289" t="s">
        <v>4199</v>
      </c>
      <c r="H1289">
        <v>64.591675300000006</v>
      </c>
      <c r="I1289">
        <v>-112.2388447</v>
      </c>
      <c r="J1289" t="s">
        <v>46</v>
      </c>
      <c r="K1289" t="s">
        <v>47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25">
      <c r="A1290" t="s">
        <v>4200</v>
      </c>
      <c r="B1290" t="s">
        <v>4201</v>
      </c>
      <c r="C1290" s="1" t="str">
        <f t="shared" si="45"/>
        <v>21:0091</v>
      </c>
      <c r="D1290" s="1" t="str">
        <f t="shared" si="46"/>
        <v>21:0007</v>
      </c>
      <c r="E1290" t="s">
        <v>4202</v>
      </c>
      <c r="F1290" t="s">
        <v>4203</v>
      </c>
      <c r="H1290">
        <v>64.546055999999993</v>
      </c>
      <c r="I1290">
        <v>-112.75950690000001</v>
      </c>
      <c r="J1290" t="s">
        <v>46</v>
      </c>
      <c r="K1290" t="s">
        <v>47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25">
      <c r="A1291" t="s">
        <v>4204</v>
      </c>
      <c r="B1291" t="s">
        <v>4205</v>
      </c>
      <c r="C1291" s="1" t="str">
        <f t="shared" si="45"/>
        <v>21:0091</v>
      </c>
      <c r="D1291" s="1" t="str">
        <f t="shared" si="46"/>
        <v>21:0007</v>
      </c>
      <c r="E1291" t="s">
        <v>4206</v>
      </c>
      <c r="F1291" t="s">
        <v>4207</v>
      </c>
      <c r="H1291">
        <v>64.604332999999997</v>
      </c>
      <c r="I1291">
        <v>-112.899714</v>
      </c>
      <c r="J1291" t="s">
        <v>46</v>
      </c>
      <c r="K1291" t="s">
        <v>47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25">
      <c r="A1292" t="s">
        <v>4208</v>
      </c>
      <c r="B1292" t="s">
        <v>4209</v>
      </c>
      <c r="C1292" s="1" t="str">
        <f t="shared" si="45"/>
        <v>21:0091</v>
      </c>
      <c r="D1292" s="1" t="str">
        <f t="shared" si="46"/>
        <v>21:0007</v>
      </c>
      <c r="E1292" t="s">
        <v>4210</v>
      </c>
      <c r="F1292" t="s">
        <v>4211</v>
      </c>
      <c r="H1292">
        <v>64.641066100000003</v>
      </c>
      <c r="I1292">
        <v>-112.7323071</v>
      </c>
      <c r="J1292" t="s">
        <v>46</v>
      </c>
      <c r="K1292" t="s">
        <v>47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25">
      <c r="A1293" t="s">
        <v>4212</v>
      </c>
      <c r="B1293" t="s">
        <v>4213</v>
      </c>
      <c r="C1293" s="1" t="str">
        <f t="shared" si="45"/>
        <v>21:0091</v>
      </c>
      <c r="D1293" s="1" t="str">
        <f t="shared" si="46"/>
        <v>21:0007</v>
      </c>
      <c r="E1293" t="s">
        <v>4214</v>
      </c>
      <c r="F1293" t="s">
        <v>4215</v>
      </c>
      <c r="H1293">
        <v>64.684087700000006</v>
      </c>
      <c r="I1293">
        <v>-112.8773053</v>
      </c>
      <c r="J1293" t="s">
        <v>46</v>
      </c>
      <c r="K1293" t="s">
        <v>47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25">
      <c r="A1294" t="s">
        <v>4216</v>
      </c>
      <c r="B1294" t="s">
        <v>4217</v>
      </c>
      <c r="C1294" s="1" t="str">
        <f t="shared" si="45"/>
        <v>21:0091</v>
      </c>
      <c r="D1294" s="1" t="str">
        <f t="shared" si="46"/>
        <v>21:0007</v>
      </c>
      <c r="E1294" t="s">
        <v>4214</v>
      </c>
      <c r="F1294" t="s">
        <v>4218</v>
      </c>
      <c r="H1294">
        <v>64.684087700000006</v>
      </c>
      <c r="I1294">
        <v>-112.8773053</v>
      </c>
      <c r="J1294" t="s">
        <v>46</v>
      </c>
      <c r="K1294" t="s">
        <v>47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25">
      <c r="A1295" t="s">
        <v>4219</v>
      </c>
      <c r="B1295" t="s">
        <v>4220</v>
      </c>
      <c r="C1295" s="1" t="str">
        <f t="shared" si="45"/>
        <v>21:0091</v>
      </c>
      <c r="D1295" s="1" t="str">
        <f t="shared" si="46"/>
        <v>21:0007</v>
      </c>
      <c r="E1295" t="s">
        <v>4221</v>
      </c>
      <c r="F1295" t="s">
        <v>4222</v>
      </c>
      <c r="H1295">
        <v>64.708667300000002</v>
      </c>
      <c r="I1295">
        <v>-112.7465304</v>
      </c>
      <c r="J1295" t="s">
        <v>46</v>
      </c>
      <c r="K1295" t="s">
        <v>47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25">
      <c r="A1296" t="s">
        <v>4223</v>
      </c>
      <c r="B1296" t="s">
        <v>4224</v>
      </c>
      <c r="C1296" s="1" t="str">
        <f t="shared" si="45"/>
        <v>21:0091</v>
      </c>
      <c r="D1296" s="1" t="str">
        <f t="shared" si="46"/>
        <v>21:0007</v>
      </c>
      <c r="E1296" t="s">
        <v>4225</v>
      </c>
      <c r="F1296" t="s">
        <v>4226</v>
      </c>
      <c r="H1296">
        <v>64.684775299999998</v>
      </c>
      <c r="I1296">
        <v>-112.60031050000001</v>
      </c>
      <c r="J1296" t="s">
        <v>46</v>
      </c>
      <c r="K1296" t="s">
        <v>47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25">
      <c r="A1297" t="s">
        <v>4227</v>
      </c>
      <c r="B1297" t="s">
        <v>4228</v>
      </c>
      <c r="C1297" s="1" t="str">
        <f t="shared" si="45"/>
        <v>21:0091</v>
      </c>
      <c r="D1297" s="1" t="str">
        <f t="shared" si="46"/>
        <v>21:0007</v>
      </c>
      <c r="E1297" t="s">
        <v>4229</v>
      </c>
      <c r="F1297" t="s">
        <v>4230</v>
      </c>
      <c r="H1297">
        <v>64.594296999999997</v>
      </c>
      <c r="I1297">
        <v>-112.5882465</v>
      </c>
      <c r="J1297" t="s">
        <v>46</v>
      </c>
      <c r="K1297" t="s">
        <v>47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25">
      <c r="A1298" t="s">
        <v>4231</v>
      </c>
      <c r="B1298" t="s">
        <v>4232</v>
      </c>
      <c r="C1298" s="1" t="str">
        <f t="shared" si="45"/>
        <v>21:0091</v>
      </c>
      <c r="D1298" s="1" t="str">
        <f t="shared" si="46"/>
        <v>21:0007</v>
      </c>
      <c r="E1298" t="s">
        <v>4233</v>
      </c>
      <c r="F1298" t="s">
        <v>4234</v>
      </c>
      <c r="H1298">
        <v>64.828267299999993</v>
      </c>
      <c r="I1298">
        <v>-112.40194579999999</v>
      </c>
      <c r="J1298" t="s">
        <v>46</v>
      </c>
      <c r="K1298" t="s">
        <v>47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25">
      <c r="A1299" t="s">
        <v>4235</v>
      </c>
      <c r="B1299" t="s">
        <v>4236</v>
      </c>
      <c r="C1299" s="1" t="str">
        <f t="shared" si="45"/>
        <v>21:0091</v>
      </c>
      <c r="D1299" s="1" t="str">
        <f t="shared" si="46"/>
        <v>21:0007</v>
      </c>
      <c r="E1299" t="s">
        <v>4237</v>
      </c>
      <c r="F1299" t="s">
        <v>4238</v>
      </c>
      <c r="H1299">
        <v>64.792951200000005</v>
      </c>
      <c r="I1299">
        <v>-112.21675399999999</v>
      </c>
      <c r="J1299" t="s">
        <v>46</v>
      </c>
      <c r="K1299" t="s">
        <v>47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25">
      <c r="A1300" t="s">
        <v>4239</v>
      </c>
      <c r="B1300" t="s">
        <v>4240</v>
      </c>
      <c r="C1300" s="1" t="str">
        <f t="shared" si="45"/>
        <v>21:0091</v>
      </c>
      <c r="D1300" s="1" t="str">
        <f t="shared" si="46"/>
        <v>21:0007</v>
      </c>
      <c r="E1300" t="s">
        <v>4241</v>
      </c>
      <c r="F1300" t="s">
        <v>4242</v>
      </c>
      <c r="H1300">
        <v>64.836832999999999</v>
      </c>
      <c r="I1300">
        <v>-112.08867050000001</v>
      </c>
      <c r="J1300" t="s">
        <v>46</v>
      </c>
      <c r="K1300" t="s">
        <v>47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25">
      <c r="A1301" t="s">
        <v>4243</v>
      </c>
      <c r="B1301" t="s">
        <v>4244</v>
      </c>
      <c r="C1301" s="1" t="str">
        <f t="shared" si="45"/>
        <v>21:0091</v>
      </c>
      <c r="D1301" s="1" t="str">
        <f t="shared" si="46"/>
        <v>21:0007</v>
      </c>
      <c r="E1301" t="s">
        <v>4245</v>
      </c>
      <c r="F1301" t="s">
        <v>4246</v>
      </c>
      <c r="H1301">
        <v>64.918147399999995</v>
      </c>
      <c r="I1301">
        <v>-112.0787299</v>
      </c>
      <c r="J1301" t="s">
        <v>46</v>
      </c>
      <c r="K1301" t="s">
        <v>47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25">
      <c r="A1302" t="s">
        <v>4247</v>
      </c>
      <c r="B1302" t="s">
        <v>4248</v>
      </c>
      <c r="C1302" s="1" t="str">
        <f t="shared" si="45"/>
        <v>21:0091</v>
      </c>
      <c r="D1302" s="1" t="str">
        <f t="shared" si="46"/>
        <v>21:0007</v>
      </c>
      <c r="E1302" t="s">
        <v>4249</v>
      </c>
      <c r="F1302" t="s">
        <v>4250</v>
      </c>
      <c r="H1302">
        <v>64.9587176</v>
      </c>
      <c r="I1302">
        <v>-112.2230895</v>
      </c>
      <c r="J1302" t="s">
        <v>46</v>
      </c>
      <c r="K1302" t="s">
        <v>47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25">
      <c r="A1303" t="s">
        <v>4251</v>
      </c>
      <c r="B1303" t="s">
        <v>4252</v>
      </c>
      <c r="C1303" s="1" t="str">
        <f t="shared" si="45"/>
        <v>21:0091</v>
      </c>
      <c r="D1303" s="1" t="str">
        <f t="shared" si="46"/>
        <v>21:0007</v>
      </c>
      <c r="E1303" t="s">
        <v>4253</v>
      </c>
      <c r="F1303" t="s">
        <v>4254</v>
      </c>
      <c r="H1303">
        <v>64.917671400000003</v>
      </c>
      <c r="I1303">
        <v>-112.3732469</v>
      </c>
      <c r="J1303" t="s">
        <v>46</v>
      </c>
      <c r="K1303" t="s">
        <v>47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25">
      <c r="A1304" t="s">
        <v>4255</v>
      </c>
      <c r="B1304" t="s">
        <v>4256</v>
      </c>
      <c r="C1304" s="1" t="str">
        <f t="shared" si="45"/>
        <v>21:0091</v>
      </c>
      <c r="D1304" s="1" t="str">
        <f t="shared" si="46"/>
        <v>21:0007</v>
      </c>
      <c r="E1304" t="s">
        <v>4257</v>
      </c>
      <c r="F1304" t="s">
        <v>4258</v>
      </c>
      <c r="H1304">
        <v>64.877877699999999</v>
      </c>
      <c r="I1304">
        <v>-112.21428179999999</v>
      </c>
      <c r="J1304" t="s">
        <v>46</v>
      </c>
      <c r="K1304" t="s">
        <v>47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25">
      <c r="A1305" t="s">
        <v>4259</v>
      </c>
      <c r="B1305" t="s">
        <v>4260</v>
      </c>
      <c r="C1305" s="1" t="str">
        <f t="shared" si="45"/>
        <v>21:0091</v>
      </c>
      <c r="D1305" s="1" t="str">
        <f t="shared" si="46"/>
        <v>21:0007</v>
      </c>
      <c r="E1305" t="s">
        <v>4261</v>
      </c>
      <c r="F1305" t="s">
        <v>4262</v>
      </c>
      <c r="H1305">
        <v>64.783719399999995</v>
      </c>
      <c r="I1305">
        <v>-112.5777844</v>
      </c>
      <c r="J1305" t="s">
        <v>46</v>
      </c>
      <c r="K1305" t="s">
        <v>47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25">
      <c r="A1306" t="s">
        <v>4263</v>
      </c>
      <c r="B1306" t="s">
        <v>4264</v>
      </c>
      <c r="C1306" s="1" t="str">
        <f t="shared" si="45"/>
        <v>21:0091</v>
      </c>
      <c r="D1306" s="1" t="str">
        <f t="shared" si="46"/>
        <v>21:0007</v>
      </c>
      <c r="E1306" t="s">
        <v>4265</v>
      </c>
      <c r="F1306" t="s">
        <v>4266</v>
      </c>
      <c r="H1306">
        <v>64.8722396</v>
      </c>
      <c r="I1306">
        <v>-112.5532718</v>
      </c>
      <c r="J1306" t="s">
        <v>46</v>
      </c>
      <c r="K1306" t="s">
        <v>47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25">
      <c r="A1307" t="s">
        <v>4267</v>
      </c>
      <c r="B1307" t="s">
        <v>4268</v>
      </c>
      <c r="C1307" s="1" t="str">
        <f t="shared" si="45"/>
        <v>21:0091</v>
      </c>
      <c r="D1307" s="1" t="str">
        <f t="shared" si="46"/>
        <v>21:0007</v>
      </c>
      <c r="E1307" t="s">
        <v>4269</v>
      </c>
      <c r="F1307" t="s">
        <v>4270</v>
      </c>
      <c r="H1307">
        <v>64.948928800000004</v>
      </c>
      <c r="I1307">
        <v>-112.56552619999999</v>
      </c>
      <c r="J1307" t="s">
        <v>46</v>
      </c>
      <c r="K1307" t="s">
        <v>47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25">
      <c r="A1308" t="s">
        <v>4271</v>
      </c>
      <c r="B1308" t="s">
        <v>4272</v>
      </c>
      <c r="C1308" s="1" t="str">
        <f t="shared" si="45"/>
        <v>21:0091</v>
      </c>
      <c r="D1308" s="1" t="str">
        <f t="shared" si="46"/>
        <v>21:0007</v>
      </c>
      <c r="E1308" t="s">
        <v>4273</v>
      </c>
      <c r="F1308" t="s">
        <v>4274</v>
      </c>
      <c r="H1308">
        <v>64.968896900000004</v>
      </c>
      <c r="I1308">
        <v>-112.9059535</v>
      </c>
      <c r="J1308" t="s">
        <v>46</v>
      </c>
      <c r="K1308" t="s">
        <v>47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25">
      <c r="A1309" t="s">
        <v>4275</v>
      </c>
      <c r="B1309" t="s">
        <v>4276</v>
      </c>
      <c r="C1309" s="1" t="str">
        <f t="shared" si="45"/>
        <v>21:0091</v>
      </c>
      <c r="D1309" s="1" t="str">
        <f t="shared" si="46"/>
        <v>21:0007</v>
      </c>
      <c r="E1309" t="s">
        <v>4277</v>
      </c>
      <c r="F1309" t="s">
        <v>4278</v>
      </c>
      <c r="H1309">
        <v>64.892183399999993</v>
      </c>
      <c r="I1309">
        <v>-112.89288310000001</v>
      </c>
      <c r="J1309" t="s">
        <v>46</v>
      </c>
      <c r="K1309" t="s">
        <v>47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25">
      <c r="A1310" t="s">
        <v>4279</v>
      </c>
      <c r="B1310" t="s">
        <v>4280</v>
      </c>
      <c r="C1310" s="1" t="str">
        <f t="shared" si="45"/>
        <v>21:0091</v>
      </c>
      <c r="D1310" s="1" t="str">
        <f t="shared" si="46"/>
        <v>21:0007</v>
      </c>
      <c r="E1310" t="s">
        <v>4281</v>
      </c>
      <c r="F1310" t="s">
        <v>4282</v>
      </c>
      <c r="H1310">
        <v>64.790854800000005</v>
      </c>
      <c r="I1310">
        <v>-112.9143189</v>
      </c>
      <c r="J1310" t="s">
        <v>46</v>
      </c>
      <c r="K1310" t="s">
        <v>47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25">
      <c r="A1311" t="s">
        <v>4283</v>
      </c>
      <c r="B1311" t="s">
        <v>4284</v>
      </c>
      <c r="C1311" s="1" t="str">
        <f t="shared" ref="C1311:C1342" si="47">HYPERLINK("http://geochem.nrcan.gc.ca/cdogs/content/bdl/bdl210091_e.htm", "21:0091")</f>
        <v>21:0091</v>
      </c>
      <c r="D1311" s="1" t="str">
        <f t="shared" si="46"/>
        <v>21:0007</v>
      </c>
      <c r="E1311" t="s">
        <v>4285</v>
      </c>
      <c r="F1311" t="s">
        <v>4286</v>
      </c>
      <c r="H1311">
        <v>64.827279899999994</v>
      </c>
      <c r="I1311">
        <v>-112.7322066</v>
      </c>
      <c r="J1311" t="s">
        <v>46</v>
      </c>
      <c r="K1311" t="s">
        <v>47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25">
      <c r="A1312" t="s">
        <v>4287</v>
      </c>
      <c r="B1312" t="s">
        <v>4288</v>
      </c>
      <c r="C1312" s="1" t="str">
        <f t="shared" si="47"/>
        <v>21:0091</v>
      </c>
      <c r="D1312" s="1" t="str">
        <f t="shared" si="46"/>
        <v>21:0007</v>
      </c>
      <c r="E1312" t="s">
        <v>4289</v>
      </c>
      <c r="F1312" t="s">
        <v>4290</v>
      </c>
      <c r="H1312">
        <v>64.462999300000007</v>
      </c>
      <c r="I1312">
        <v>-112.2656516</v>
      </c>
      <c r="J1312" t="s">
        <v>46</v>
      </c>
      <c r="K1312" t="s">
        <v>47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25">
      <c r="A1313" t="s">
        <v>4291</v>
      </c>
      <c r="B1313" t="s">
        <v>4292</v>
      </c>
      <c r="C1313" s="1" t="str">
        <f t="shared" si="47"/>
        <v>21:0091</v>
      </c>
      <c r="D1313" s="1" t="str">
        <f t="shared" si="46"/>
        <v>21:0007</v>
      </c>
      <c r="E1313" t="s">
        <v>4293</v>
      </c>
      <c r="F1313" t="s">
        <v>4294</v>
      </c>
      <c r="H1313">
        <v>64.421978600000003</v>
      </c>
      <c r="I1313">
        <v>-112.07603880000001</v>
      </c>
      <c r="J1313" t="s">
        <v>46</v>
      </c>
      <c r="K1313" t="s">
        <v>47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25">
      <c r="A1314" t="s">
        <v>4295</v>
      </c>
      <c r="B1314" t="s">
        <v>4296</v>
      </c>
      <c r="C1314" s="1" t="str">
        <f t="shared" si="47"/>
        <v>21:0091</v>
      </c>
      <c r="D1314" s="1" t="str">
        <f t="shared" si="46"/>
        <v>21:0007</v>
      </c>
      <c r="E1314" t="s">
        <v>4297</v>
      </c>
      <c r="F1314" t="s">
        <v>4298</v>
      </c>
      <c r="H1314">
        <v>64.339708599999994</v>
      </c>
      <c r="I1314">
        <v>-112.08450070000001</v>
      </c>
      <c r="J1314" t="s">
        <v>46</v>
      </c>
      <c r="K1314" t="s">
        <v>47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25">
      <c r="A1315" t="s">
        <v>4299</v>
      </c>
      <c r="B1315" t="s">
        <v>4300</v>
      </c>
      <c r="C1315" s="1" t="str">
        <f t="shared" si="47"/>
        <v>21:0091</v>
      </c>
      <c r="D1315" s="1" t="str">
        <f t="shared" si="46"/>
        <v>21:0007</v>
      </c>
      <c r="E1315" t="s">
        <v>4301</v>
      </c>
      <c r="F1315" t="s">
        <v>4302</v>
      </c>
      <c r="H1315">
        <v>64.290702699999997</v>
      </c>
      <c r="I1315">
        <v>-112.2513501</v>
      </c>
      <c r="J1315" t="s">
        <v>46</v>
      </c>
      <c r="K1315" t="s">
        <v>47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25">
      <c r="A1316" t="s">
        <v>4303</v>
      </c>
      <c r="B1316" t="s">
        <v>4304</v>
      </c>
      <c r="C1316" s="1" t="str">
        <f t="shared" si="47"/>
        <v>21:0091</v>
      </c>
      <c r="D1316" s="1" t="str">
        <f t="shared" si="46"/>
        <v>21:0007</v>
      </c>
      <c r="E1316" t="s">
        <v>4305</v>
      </c>
      <c r="F1316" t="s">
        <v>4306</v>
      </c>
      <c r="H1316">
        <v>64.343129000000005</v>
      </c>
      <c r="I1316">
        <v>-112.38657910000001</v>
      </c>
      <c r="J1316" t="s">
        <v>46</v>
      </c>
      <c r="K1316" t="s">
        <v>47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25">
      <c r="A1317" t="s">
        <v>4307</v>
      </c>
      <c r="B1317" t="s">
        <v>4308</v>
      </c>
      <c r="C1317" s="1" t="str">
        <f t="shared" si="47"/>
        <v>21:0091</v>
      </c>
      <c r="D1317" s="1" t="str">
        <f t="shared" si="46"/>
        <v>21:0007</v>
      </c>
      <c r="E1317" t="s">
        <v>4309</v>
      </c>
      <c r="F1317" t="s">
        <v>4310</v>
      </c>
      <c r="H1317">
        <v>64.373384200000004</v>
      </c>
      <c r="I1317">
        <v>-112.2728676</v>
      </c>
      <c r="J1317" t="s">
        <v>46</v>
      </c>
      <c r="K1317" t="s">
        <v>47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25">
      <c r="A1318" t="s">
        <v>4311</v>
      </c>
      <c r="B1318" t="s">
        <v>4312</v>
      </c>
      <c r="C1318" s="1" t="str">
        <f t="shared" si="47"/>
        <v>21:0091</v>
      </c>
      <c r="D1318" s="1" t="str">
        <f t="shared" si="46"/>
        <v>21:0007</v>
      </c>
      <c r="E1318" t="s">
        <v>4313</v>
      </c>
      <c r="F1318" t="s">
        <v>4314</v>
      </c>
      <c r="H1318">
        <v>64.430709100000001</v>
      </c>
      <c r="I1318">
        <v>-112.3810082</v>
      </c>
      <c r="J1318" t="s">
        <v>46</v>
      </c>
      <c r="K1318" t="s">
        <v>47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25">
      <c r="A1319" t="s">
        <v>4315</v>
      </c>
      <c r="B1319" t="s">
        <v>4316</v>
      </c>
      <c r="C1319" s="1" t="str">
        <f t="shared" si="47"/>
        <v>21:0091</v>
      </c>
      <c r="D1319" s="1" t="str">
        <f t="shared" si="46"/>
        <v>21:0007</v>
      </c>
      <c r="E1319" t="s">
        <v>4317</v>
      </c>
      <c r="F1319" t="s">
        <v>4318</v>
      </c>
      <c r="H1319">
        <v>64.458177000000006</v>
      </c>
      <c r="I1319">
        <v>-112.90172440000001</v>
      </c>
      <c r="J1319" t="s">
        <v>46</v>
      </c>
      <c r="K1319" t="s">
        <v>47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25">
      <c r="A1320" t="s">
        <v>4319</v>
      </c>
      <c r="B1320" t="s">
        <v>4320</v>
      </c>
      <c r="C1320" s="1" t="str">
        <f t="shared" si="47"/>
        <v>21:0091</v>
      </c>
      <c r="D1320" s="1" t="str">
        <f t="shared" si="46"/>
        <v>21:0007</v>
      </c>
      <c r="E1320" t="s">
        <v>4321</v>
      </c>
      <c r="F1320" t="s">
        <v>4322</v>
      </c>
      <c r="H1320">
        <v>64.434808899999993</v>
      </c>
      <c r="I1320">
        <v>-112.73729059999999</v>
      </c>
      <c r="J1320" t="s">
        <v>46</v>
      </c>
      <c r="K1320" t="s">
        <v>47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25">
      <c r="A1321" t="s">
        <v>4323</v>
      </c>
      <c r="B1321" t="s">
        <v>4324</v>
      </c>
      <c r="C1321" s="1" t="str">
        <f t="shared" si="47"/>
        <v>21:0091</v>
      </c>
      <c r="D1321" s="1" t="str">
        <f t="shared" si="46"/>
        <v>21:0007</v>
      </c>
      <c r="E1321" t="s">
        <v>4325</v>
      </c>
      <c r="F1321" t="s">
        <v>4326</v>
      </c>
      <c r="H1321">
        <v>64.4706197</v>
      </c>
      <c r="I1321">
        <v>-112.57837189999999</v>
      </c>
      <c r="J1321" t="s">
        <v>46</v>
      </c>
      <c r="K1321" t="s">
        <v>47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25">
      <c r="A1322" t="s">
        <v>4327</v>
      </c>
      <c r="B1322" t="s">
        <v>4328</v>
      </c>
      <c r="C1322" s="1" t="str">
        <f t="shared" si="47"/>
        <v>21:0091</v>
      </c>
      <c r="D1322" s="1" t="str">
        <f t="shared" si="46"/>
        <v>21:0007</v>
      </c>
      <c r="E1322" t="s">
        <v>4329</v>
      </c>
      <c r="F1322" t="s">
        <v>4330</v>
      </c>
      <c r="H1322">
        <v>64.367765199999994</v>
      </c>
      <c r="I1322">
        <v>-112.58926049999999</v>
      </c>
      <c r="J1322" t="s">
        <v>46</v>
      </c>
      <c r="K1322" t="s">
        <v>47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25">
      <c r="A1323" t="s">
        <v>4331</v>
      </c>
      <c r="B1323" t="s">
        <v>4332</v>
      </c>
      <c r="C1323" s="1" t="str">
        <f t="shared" si="47"/>
        <v>21:0091</v>
      </c>
      <c r="D1323" s="1" t="str">
        <f t="shared" si="46"/>
        <v>21:0007</v>
      </c>
      <c r="E1323" t="s">
        <v>4329</v>
      </c>
      <c r="F1323" t="s">
        <v>4333</v>
      </c>
      <c r="H1323">
        <v>64.367765199999994</v>
      </c>
      <c r="I1323">
        <v>-112.58926049999999</v>
      </c>
      <c r="J1323" t="s">
        <v>46</v>
      </c>
      <c r="K1323" t="s">
        <v>47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25">
      <c r="A1324" t="s">
        <v>4334</v>
      </c>
      <c r="B1324" t="s">
        <v>4335</v>
      </c>
      <c r="C1324" s="1" t="str">
        <f t="shared" si="47"/>
        <v>21:0091</v>
      </c>
      <c r="D1324" s="1" t="str">
        <f t="shared" si="46"/>
        <v>21:0007</v>
      </c>
      <c r="E1324" t="s">
        <v>4336</v>
      </c>
      <c r="F1324" t="s">
        <v>4337</v>
      </c>
      <c r="H1324">
        <v>64.313922399999996</v>
      </c>
      <c r="I1324">
        <v>-112.5922405</v>
      </c>
      <c r="J1324" t="s">
        <v>46</v>
      </c>
      <c r="K1324" t="s">
        <v>47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25">
      <c r="A1325" t="s">
        <v>4338</v>
      </c>
      <c r="B1325" t="s">
        <v>4339</v>
      </c>
      <c r="C1325" s="1" t="str">
        <f t="shared" si="47"/>
        <v>21:0091</v>
      </c>
      <c r="D1325" s="1" t="str">
        <f t="shared" si="46"/>
        <v>21:0007</v>
      </c>
      <c r="E1325" t="s">
        <v>4340</v>
      </c>
      <c r="F1325" t="s">
        <v>4341</v>
      </c>
      <c r="H1325">
        <v>64.352219099999999</v>
      </c>
      <c r="I1325">
        <v>-112.7462903</v>
      </c>
      <c r="J1325" t="s">
        <v>46</v>
      </c>
      <c r="K1325" t="s">
        <v>47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25">
      <c r="A1326" t="s">
        <v>4342</v>
      </c>
      <c r="B1326" t="s">
        <v>4343</v>
      </c>
      <c r="C1326" s="1" t="str">
        <f t="shared" si="47"/>
        <v>21:0091</v>
      </c>
      <c r="D1326" s="1" t="str">
        <f t="shared" si="46"/>
        <v>21:0007</v>
      </c>
      <c r="E1326" t="s">
        <v>4344</v>
      </c>
      <c r="F1326" t="s">
        <v>4345</v>
      </c>
      <c r="H1326">
        <v>64.312646900000004</v>
      </c>
      <c r="I1326">
        <v>-112.88637300000001</v>
      </c>
      <c r="J1326" t="s">
        <v>46</v>
      </c>
      <c r="K1326" t="s">
        <v>47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25">
      <c r="A1327" t="s">
        <v>4346</v>
      </c>
      <c r="B1327" t="s">
        <v>4347</v>
      </c>
      <c r="C1327" s="1" t="str">
        <f t="shared" si="47"/>
        <v>21:0091</v>
      </c>
      <c r="D1327" s="1" t="str">
        <f t="shared" si="46"/>
        <v>21:0007</v>
      </c>
      <c r="E1327" t="s">
        <v>4348</v>
      </c>
      <c r="F1327" t="s">
        <v>4349</v>
      </c>
      <c r="H1327">
        <v>64.379087499999997</v>
      </c>
      <c r="I1327">
        <v>-112.872765</v>
      </c>
      <c r="J1327" t="s">
        <v>46</v>
      </c>
      <c r="K1327" t="s">
        <v>47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25">
      <c r="A1328" t="s">
        <v>4350</v>
      </c>
      <c r="B1328" t="s">
        <v>4351</v>
      </c>
      <c r="C1328" s="1" t="str">
        <f t="shared" si="47"/>
        <v>21:0091</v>
      </c>
      <c r="D1328" s="1" t="str">
        <f t="shared" si="46"/>
        <v>21:0007</v>
      </c>
      <c r="E1328" t="s">
        <v>4352</v>
      </c>
      <c r="F1328" t="s">
        <v>4353</v>
      </c>
      <c r="H1328">
        <v>64.226772100000005</v>
      </c>
      <c r="I1328">
        <v>-112.4257178</v>
      </c>
      <c r="J1328" t="s">
        <v>46</v>
      </c>
      <c r="K1328" t="s">
        <v>47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25">
      <c r="A1329" t="s">
        <v>4354</v>
      </c>
      <c r="B1329" t="s">
        <v>4355</v>
      </c>
      <c r="C1329" s="1" t="str">
        <f t="shared" si="47"/>
        <v>21:0091</v>
      </c>
      <c r="D1329" s="1" t="str">
        <f t="shared" si="46"/>
        <v>21:0007</v>
      </c>
      <c r="E1329" t="s">
        <v>4356</v>
      </c>
      <c r="F1329" t="s">
        <v>4357</v>
      </c>
      <c r="H1329">
        <v>64.183961600000004</v>
      </c>
      <c r="I1329">
        <v>-112.2534124</v>
      </c>
      <c r="J1329" t="s">
        <v>46</v>
      </c>
      <c r="K1329" t="s">
        <v>47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25">
      <c r="A1330" t="s">
        <v>4358</v>
      </c>
      <c r="B1330" t="s">
        <v>4359</v>
      </c>
      <c r="C1330" s="1" t="str">
        <f t="shared" si="47"/>
        <v>21:0091</v>
      </c>
      <c r="D1330" s="1" t="str">
        <f t="shared" si="46"/>
        <v>21:0007</v>
      </c>
      <c r="E1330" t="s">
        <v>4360</v>
      </c>
      <c r="F1330" t="s">
        <v>4361</v>
      </c>
      <c r="H1330">
        <v>64.214683399999998</v>
      </c>
      <c r="I1330">
        <v>-112.0610023</v>
      </c>
      <c r="J1330" t="s">
        <v>46</v>
      </c>
      <c r="K1330" t="s">
        <v>47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25">
      <c r="A1331" t="s">
        <v>4362</v>
      </c>
      <c r="B1331" t="s">
        <v>4363</v>
      </c>
      <c r="C1331" s="1" t="str">
        <f t="shared" si="47"/>
        <v>21:0091</v>
      </c>
      <c r="D1331" s="1" t="str">
        <f t="shared" si="46"/>
        <v>21:0007</v>
      </c>
      <c r="E1331" t="s">
        <v>4360</v>
      </c>
      <c r="F1331" t="s">
        <v>4364</v>
      </c>
      <c r="H1331">
        <v>64.214683399999998</v>
      </c>
      <c r="I1331">
        <v>-112.0610023</v>
      </c>
      <c r="J1331" t="s">
        <v>46</v>
      </c>
      <c r="K1331" t="s">
        <v>47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25">
      <c r="A1332" t="s">
        <v>4365</v>
      </c>
      <c r="B1332" t="s">
        <v>4366</v>
      </c>
      <c r="C1332" s="1" t="str">
        <f t="shared" si="47"/>
        <v>21:0091</v>
      </c>
      <c r="D1332" s="1" t="str">
        <f t="shared" si="46"/>
        <v>21:0007</v>
      </c>
      <c r="E1332" t="s">
        <v>4367</v>
      </c>
      <c r="F1332" t="s">
        <v>4368</v>
      </c>
      <c r="H1332">
        <v>64.122574</v>
      </c>
      <c r="I1332">
        <v>-112.09745719999999</v>
      </c>
      <c r="J1332" t="s">
        <v>46</v>
      </c>
      <c r="K1332" t="s">
        <v>47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25">
      <c r="A1333" t="s">
        <v>4369</v>
      </c>
      <c r="B1333" t="s">
        <v>4370</v>
      </c>
      <c r="C1333" s="1" t="str">
        <f t="shared" si="47"/>
        <v>21:0091</v>
      </c>
      <c r="D1333" s="1" t="str">
        <f t="shared" si="46"/>
        <v>21:0007</v>
      </c>
      <c r="E1333" t="s">
        <v>4371</v>
      </c>
      <c r="F1333" t="s">
        <v>4372</v>
      </c>
      <c r="H1333">
        <v>64.040198700000005</v>
      </c>
      <c r="I1333">
        <v>-112.0906988</v>
      </c>
      <c r="J1333" t="s">
        <v>46</v>
      </c>
      <c r="K1333" t="s">
        <v>47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25">
      <c r="A1334" t="s">
        <v>4373</v>
      </c>
      <c r="B1334" t="s">
        <v>4374</v>
      </c>
      <c r="C1334" s="1" t="str">
        <f t="shared" si="47"/>
        <v>21:0091</v>
      </c>
      <c r="D1334" s="1" t="str">
        <f t="shared" si="46"/>
        <v>21:0007</v>
      </c>
      <c r="E1334" t="s">
        <v>4375</v>
      </c>
      <c r="F1334" t="s">
        <v>4376</v>
      </c>
      <c r="H1334">
        <v>64.094321500000007</v>
      </c>
      <c r="I1334">
        <v>-112.2137826</v>
      </c>
      <c r="J1334" t="s">
        <v>46</v>
      </c>
      <c r="K1334" t="s">
        <v>47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25">
      <c r="A1335" t="s">
        <v>4377</v>
      </c>
      <c r="B1335" t="s">
        <v>4378</v>
      </c>
      <c r="C1335" s="1" t="str">
        <f t="shared" si="47"/>
        <v>21:0091</v>
      </c>
      <c r="D1335" s="1" t="str">
        <f t="shared" si="46"/>
        <v>21:0007</v>
      </c>
      <c r="E1335" t="s">
        <v>4379</v>
      </c>
      <c r="F1335" t="s">
        <v>4380</v>
      </c>
      <c r="H1335">
        <v>64.039784100000006</v>
      </c>
      <c r="I1335">
        <v>-112.3998258</v>
      </c>
      <c r="J1335" t="s">
        <v>46</v>
      </c>
      <c r="K1335" t="s">
        <v>47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25">
      <c r="A1336" t="s">
        <v>4381</v>
      </c>
      <c r="B1336" t="s">
        <v>4382</v>
      </c>
      <c r="C1336" s="1" t="str">
        <f t="shared" si="47"/>
        <v>21:0091</v>
      </c>
      <c r="D1336" s="1" t="str">
        <f t="shared" si="46"/>
        <v>21:0007</v>
      </c>
      <c r="E1336" t="s">
        <v>4383</v>
      </c>
      <c r="F1336" t="s">
        <v>4384</v>
      </c>
      <c r="H1336">
        <v>64.131070300000005</v>
      </c>
      <c r="I1336">
        <v>-112.3833784</v>
      </c>
      <c r="J1336" t="s">
        <v>46</v>
      </c>
      <c r="K1336" t="s">
        <v>47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25">
      <c r="A1337" t="s">
        <v>4385</v>
      </c>
      <c r="B1337" t="s">
        <v>4386</v>
      </c>
      <c r="C1337" s="1" t="str">
        <f t="shared" si="47"/>
        <v>21:0091</v>
      </c>
      <c r="D1337" s="1" t="str">
        <f t="shared" si="46"/>
        <v>21:0007</v>
      </c>
      <c r="E1337" t="s">
        <v>4387</v>
      </c>
      <c r="F1337" t="s">
        <v>4388</v>
      </c>
      <c r="H1337">
        <v>64.097918899999996</v>
      </c>
      <c r="I1337">
        <v>-112.86416389999999</v>
      </c>
      <c r="J1337" t="s">
        <v>46</v>
      </c>
      <c r="K1337" t="s">
        <v>47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25">
      <c r="A1338" t="s">
        <v>4389</v>
      </c>
      <c r="B1338" t="s">
        <v>4390</v>
      </c>
      <c r="C1338" s="1" t="str">
        <f t="shared" si="47"/>
        <v>21:0091</v>
      </c>
      <c r="D1338" s="1" t="str">
        <f t="shared" si="46"/>
        <v>21:0007</v>
      </c>
      <c r="E1338" t="s">
        <v>4391</v>
      </c>
      <c r="F1338" t="s">
        <v>4392</v>
      </c>
      <c r="H1338">
        <v>64.049690799999993</v>
      </c>
      <c r="I1338">
        <v>-112.74145830000001</v>
      </c>
      <c r="J1338" t="s">
        <v>46</v>
      </c>
      <c r="K1338" t="s">
        <v>47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25">
      <c r="A1339" t="s">
        <v>4393</v>
      </c>
      <c r="B1339" t="s">
        <v>4394</v>
      </c>
      <c r="C1339" s="1" t="str">
        <f t="shared" si="47"/>
        <v>21:0091</v>
      </c>
      <c r="D1339" s="1" t="str">
        <f t="shared" si="46"/>
        <v>21:0007</v>
      </c>
      <c r="E1339" t="s">
        <v>4395</v>
      </c>
      <c r="F1339" t="s">
        <v>4396</v>
      </c>
      <c r="H1339">
        <v>64.106425599999994</v>
      </c>
      <c r="I1339">
        <v>-112.57654839999999</v>
      </c>
      <c r="J1339" t="s">
        <v>46</v>
      </c>
      <c r="K1339" t="s">
        <v>47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25">
      <c r="A1340" t="s">
        <v>4397</v>
      </c>
      <c r="B1340" t="s">
        <v>4398</v>
      </c>
      <c r="C1340" s="1" t="str">
        <f t="shared" si="47"/>
        <v>21:0091</v>
      </c>
      <c r="D1340" s="1" t="str">
        <f t="shared" si="46"/>
        <v>21:0007</v>
      </c>
      <c r="E1340" t="s">
        <v>4399</v>
      </c>
      <c r="F1340" t="s">
        <v>4400</v>
      </c>
      <c r="H1340">
        <v>64.149057299999996</v>
      </c>
      <c r="I1340">
        <v>-112.7424997</v>
      </c>
      <c r="J1340" t="s">
        <v>46</v>
      </c>
      <c r="K1340" t="s">
        <v>47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25">
      <c r="A1341" t="s">
        <v>4401</v>
      </c>
      <c r="B1341" t="s">
        <v>4402</v>
      </c>
      <c r="C1341" s="1" t="str">
        <f t="shared" si="47"/>
        <v>21:0091</v>
      </c>
      <c r="D1341" s="1" t="str">
        <f t="shared" si="46"/>
        <v>21:0007</v>
      </c>
      <c r="E1341" t="s">
        <v>4403</v>
      </c>
      <c r="F1341" t="s">
        <v>4404</v>
      </c>
      <c r="H1341">
        <v>64.189396000000002</v>
      </c>
      <c r="I1341">
        <v>-112.5950351</v>
      </c>
      <c r="J1341" t="s">
        <v>46</v>
      </c>
      <c r="K1341" t="s">
        <v>47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25">
      <c r="A1342" t="s">
        <v>4405</v>
      </c>
      <c r="B1342" t="s">
        <v>4406</v>
      </c>
      <c r="C1342" s="1" t="str">
        <f t="shared" si="47"/>
        <v>21:0091</v>
      </c>
      <c r="D1342" s="1" t="str">
        <f t="shared" si="46"/>
        <v>21:0007</v>
      </c>
      <c r="E1342" t="s">
        <v>4407</v>
      </c>
      <c r="F1342" t="s">
        <v>4408</v>
      </c>
      <c r="H1342">
        <v>64.229197099999993</v>
      </c>
      <c r="I1342">
        <v>-112.7418904</v>
      </c>
      <c r="J1342" t="s">
        <v>46</v>
      </c>
      <c r="K1342" t="s">
        <v>47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25">
      <c r="A1343" t="s">
        <v>4409</v>
      </c>
      <c r="B1343" t="s">
        <v>4410</v>
      </c>
      <c r="C1343" s="1" t="str">
        <f t="shared" ref="C1343:C1374" si="48">HYPERLINK("http://geochem.nrcan.gc.ca/cdogs/content/bdl/bdl210091_e.htm", "21:0091")</f>
        <v>21:0091</v>
      </c>
      <c r="D1343" s="1" t="str">
        <f t="shared" ref="D1343:D1406" si="49">HYPERLINK("http://geochem.nrcan.gc.ca/cdogs/content/svy/svy210007_e.htm", "21:0007")</f>
        <v>21:0007</v>
      </c>
      <c r="E1343" t="s">
        <v>4411</v>
      </c>
      <c r="F1343" t="s">
        <v>4412</v>
      </c>
      <c r="H1343">
        <v>64.195238000000003</v>
      </c>
      <c r="I1343">
        <v>-112.9188139</v>
      </c>
      <c r="J1343" t="s">
        <v>46</v>
      </c>
      <c r="K1343" t="s">
        <v>47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25">
      <c r="A1344" t="s">
        <v>4413</v>
      </c>
      <c r="B1344" t="s">
        <v>4414</v>
      </c>
      <c r="C1344" s="1" t="str">
        <f t="shared" si="48"/>
        <v>21:0091</v>
      </c>
      <c r="D1344" s="1" t="str">
        <f t="shared" si="49"/>
        <v>21:0007</v>
      </c>
      <c r="E1344" t="s">
        <v>4415</v>
      </c>
      <c r="F1344" t="s">
        <v>4416</v>
      </c>
      <c r="H1344">
        <v>64.789995300000001</v>
      </c>
      <c r="I1344">
        <v>-113.2119024</v>
      </c>
      <c r="J1344" t="s">
        <v>46</v>
      </c>
      <c r="K1344" t="s">
        <v>47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25">
      <c r="A1345" t="s">
        <v>4417</v>
      </c>
      <c r="B1345" t="s">
        <v>4418</v>
      </c>
      <c r="C1345" s="1" t="str">
        <f t="shared" si="48"/>
        <v>21:0091</v>
      </c>
      <c r="D1345" s="1" t="str">
        <f t="shared" si="49"/>
        <v>21:0007</v>
      </c>
      <c r="E1345" t="s">
        <v>4419</v>
      </c>
      <c r="F1345" t="s">
        <v>4420</v>
      </c>
      <c r="H1345">
        <v>64.837944199999995</v>
      </c>
      <c r="I1345">
        <v>-113.38373199999999</v>
      </c>
      <c r="J1345" t="s">
        <v>46</v>
      </c>
      <c r="K1345" t="s">
        <v>47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25">
      <c r="A1346" t="s">
        <v>4421</v>
      </c>
      <c r="B1346" t="s">
        <v>4422</v>
      </c>
      <c r="C1346" s="1" t="str">
        <f t="shared" si="48"/>
        <v>21:0091</v>
      </c>
      <c r="D1346" s="1" t="str">
        <f t="shared" si="49"/>
        <v>21:0007</v>
      </c>
      <c r="E1346" t="s">
        <v>4423</v>
      </c>
      <c r="F1346" t="s">
        <v>4424</v>
      </c>
      <c r="H1346">
        <v>64.8820762</v>
      </c>
      <c r="I1346">
        <v>-113.2275034</v>
      </c>
      <c r="J1346" t="s">
        <v>46</v>
      </c>
      <c r="K1346" t="s">
        <v>47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25">
      <c r="A1347" t="s">
        <v>4425</v>
      </c>
      <c r="B1347" t="s">
        <v>4426</v>
      </c>
      <c r="C1347" s="1" t="str">
        <f t="shared" si="48"/>
        <v>21:0091</v>
      </c>
      <c r="D1347" s="1" t="str">
        <f t="shared" si="49"/>
        <v>21:0007</v>
      </c>
      <c r="E1347" t="s">
        <v>4427</v>
      </c>
      <c r="F1347" t="s">
        <v>4428</v>
      </c>
      <c r="H1347">
        <v>64.9372039</v>
      </c>
      <c r="I1347">
        <v>-113.40605789999999</v>
      </c>
      <c r="J1347" t="s">
        <v>46</v>
      </c>
      <c r="K1347" t="s">
        <v>47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25">
      <c r="A1348" t="s">
        <v>4429</v>
      </c>
      <c r="B1348" t="s">
        <v>4430</v>
      </c>
      <c r="C1348" s="1" t="str">
        <f t="shared" si="48"/>
        <v>21:0091</v>
      </c>
      <c r="D1348" s="1" t="str">
        <f t="shared" si="49"/>
        <v>21:0007</v>
      </c>
      <c r="E1348" t="s">
        <v>4431</v>
      </c>
      <c r="F1348" t="s">
        <v>4432</v>
      </c>
      <c r="H1348">
        <v>64.961751300000003</v>
      </c>
      <c r="I1348">
        <v>-113.2183239</v>
      </c>
      <c r="J1348" t="s">
        <v>46</v>
      </c>
      <c r="K1348" t="s">
        <v>47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25">
      <c r="A1349" t="s">
        <v>4433</v>
      </c>
      <c r="B1349" t="s">
        <v>4434</v>
      </c>
      <c r="C1349" s="1" t="str">
        <f t="shared" si="48"/>
        <v>21:0091</v>
      </c>
      <c r="D1349" s="1" t="str">
        <f t="shared" si="49"/>
        <v>21:0007</v>
      </c>
      <c r="E1349" t="s">
        <v>4435</v>
      </c>
      <c r="F1349" t="s">
        <v>4436</v>
      </c>
      <c r="H1349">
        <v>64.9248805</v>
      </c>
      <c r="I1349">
        <v>-113.112813</v>
      </c>
      <c r="J1349" t="s">
        <v>46</v>
      </c>
      <c r="K1349" t="s">
        <v>47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25">
      <c r="A1350" t="s">
        <v>4437</v>
      </c>
      <c r="B1350" t="s">
        <v>4438</v>
      </c>
      <c r="C1350" s="1" t="str">
        <f t="shared" si="48"/>
        <v>21:0091</v>
      </c>
      <c r="D1350" s="1" t="str">
        <f t="shared" si="49"/>
        <v>21:0007</v>
      </c>
      <c r="E1350" t="s">
        <v>4439</v>
      </c>
      <c r="F1350" t="s">
        <v>4440</v>
      </c>
      <c r="H1350">
        <v>64.832520200000005</v>
      </c>
      <c r="I1350">
        <v>-113.12207479999999</v>
      </c>
      <c r="J1350" t="s">
        <v>46</v>
      </c>
      <c r="K1350" t="s">
        <v>47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25">
      <c r="A1351" t="s">
        <v>4441</v>
      </c>
      <c r="B1351" t="s">
        <v>4442</v>
      </c>
      <c r="C1351" s="1" t="str">
        <f t="shared" si="48"/>
        <v>21:0091</v>
      </c>
      <c r="D1351" s="1" t="str">
        <f t="shared" si="49"/>
        <v>21:0007</v>
      </c>
      <c r="E1351" t="s">
        <v>4443</v>
      </c>
      <c r="F1351" t="s">
        <v>4444</v>
      </c>
      <c r="H1351">
        <v>64.565164899999999</v>
      </c>
      <c r="I1351">
        <v>-113.0986044</v>
      </c>
      <c r="J1351" t="s">
        <v>46</v>
      </c>
      <c r="K1351" t="s">
        <v>47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25">
      <c r="A1352" t="s">
        <v>4445</v>
      </c>
      <c r="B1352" t="s">
        <v>4446</v>
      </c>
      <c r="C1352" s="1" t="str">
        <f t="shared" si="48"/>
        <v>21:0091</v>
      </c>
      <c r="D1352" s="1" t="str">
        <f t="shared" si="49"/>
        <v>21:0007</v>
      </c>
      <c r="E1352" t="s">
        <v>4447</v>
      </c>
      <c r="F1352" t="s">
        <v>4448</v>
      </c>
      <c r="H1352">
        <v>64.574080699999996</v>
      </c>
      <c r="I1352">
        <v>-113.2671552</v>
      </c>
      <c r="J1352" t="s">
        <v>46</v>
      </c>
      <c r="K1352" t="s">
        <v>47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25">
      <c r="A1353" t="s">
        <v>4449</v>
      </c>
      <c r="B1353" t="s">
        <v>4450</v>
      </c>
      <c r="C1353" s="1" t="str">
        <f t="shared" si="48"/>
        <v>21:0091</v>
      </c>
      <c r="D1353" s="1" t="str">
        <f t="shared" si="49"/>
        <v>21:0007</v>
      </c>
      <c r="E1353" t="s">
        <v>4451</v>
      </c>
      <c r="F1353" t="s">
        <v>4452</v>
      </c>
      <c r="H1353">
        <v>64.640492100000003</v>
      </c>
      <c r="I1353">
        <v>-113.07705439999999</v>
      </c>
      <c r="J1353" t="s">
        <v>46</v>
      </c>
      <c r="K1353" t="s">
        <v>47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25">
      <c r="A1354" t="s">
        <v>4453</v>
      </c>
      <c r="B1354" t="s">
        <v>4454</v>
      </c>
      <c r="C1354" s="1" t="str">
        <f t="shared" si="48"/>
        <v>21:0091</v>
      </c>
      <c r="D1354" s="1" t="str">
        <f t="shared" si="49"/>
        <v>21:0007</v>
      </c>
      <c r="E1354" t="s">
        <v>4455</v>
      </c>
      <c r="F1354" t="s">
        <v>4456</v>
      </c>
      <c r="H1354">
        <v>64.712883099999999</v>
      </c>
      <c r="I1354">
        <v>-113.1132461</v>
      </c>
      <c r="J1354" t="s">
        <v>46</v>
      </c>
      <c r="K1354" t="s">
        <v>47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25">
      <c r="A1355" t="s">
        <v>4457</v>
      </c>
      <c r="B1355" t="s">
        <v>4458</v>
      </c>
      <c r="C1355" s="1" t="str">
        <f t="shared" si="48"/>
        <v>21:0091</v>
      </c>
      <c r="D1355" s="1" t="str">
        <f t="shared" si="49"/>
        <v>21:0007</v>
      </c>
      <c r="E1355" t="s">
        <v>4459</v>
      </c>
      <c r="F1355" t="s">
        <v>4460</v>
      </c>
      <c r="H1355">
        <v>64.690635499999999</v>
      </c>
      <c r="I1355">
        <v>-113.2657117</v>
      </c>
      <c r="J1355" t="s">
        <v>46</v>
      </c>
      <c r="K1355" t="s">
        <v>47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25">
      <c r="A1356" t="s">
        <v>4461</v>
      </c>
      <c r="B1356" t="s">
        <v>4462</v>
      </c>
      <c r="C1356" s="1" t="str">
        <f t="shared" si="48"/>
        <v>21:0091</v>
      </c>
      <c r="D1356" s="1" t="str">
        <f t="shared" si="49"/>
        <v>21:0007</v>
      </c>
      <c r="E1356" t="s">
        <v>4463</v>
      </c>
      <c r="F1356" t="s">
        <v>4464</v>
      </c>
      <c r="H1356">
        <v>64.722926900000004</v>
      </c>
      <c r="I1356">
        <v>-113.4328031</v>
      </c>
      <c r="J1356" t="s">
        <v>46</v>
      </c>
      <c r="K1356" t="s">
        <v>47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25">
      <c r="A1357" t="s">
        <v>4465</v>
      </c>
      <c r="B1357" t="s">
        <v>4466</v>
      </c>
      <c r="C1357" s="1" t="str">
        <f t="shared" si="48"/>
        <v>21:0091</v>
      </c>
      <c r="D1357" s="1" t="str">
        <f t="shared" si="49"/>
        <v>21:0007</v>
      </c>
      <c r="E1357" t="s">
        <v>4467</v>
      </c>
      <c r="F1357" t="s">
        <v>4468</v>
      </c>
      <c r="H1357">
        <v>64.644791999999995</v>
      </c>
      <c r="I1357">
        <v>-113.42323089999999</v>
      </c>
      <c r="J1357" t="s">
        <v>46</v>
      </c>
      <c r="K1357" t="s">
        <v>47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25">
      <c r="A1358" t="s">
        <v>4469</v>
      </c>
      <c r="B1358" t="s">
        <v>4470</v>
      </c>
      <c r="C1358" s="1" t="str">
        <f t="shared" si="48"/>
        <v>21:0091</v>
      </c>
      <c r="D1358" s="1" t="str">
        <f t="shared" si="49"/>
        <v>21:0007</v>
      </c>
      <c r="E1358" t="s">
        <v>4471</v>
      </c>
      <c r="F1358" t="s">
        <v>4472</v>
      </c>
      <c r="H1358">
        <v>64.551193600000005</v>
      </c>
      <c r="I1358">
        <v>-113.4088242</v>
      </c>
      <c r="J1358" t="s">
        <v>46</v>
      </c>
      <c r="K1358" t="s">
        <v>47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25">
      <c r="A1359" t="s">
        <v>4473</v>
      </c>
      <c r="B1359" t="s">
        <v>4474</v>
      </c>
      <c r="C1359" s="1" t="str">
        <f t="shared" si="48"/>
        <v>21:0091</v>
      </c>
      <c r="D1359" s="1" t="str">
        <f t="shared" si="49"/>
        <v>21:0007</v>
      </c>
      <c r="E1359" t="s">
        <v>4475</v>
      </c>
      <c r="F1359" t="s">
        <v>4476</v>
      </c>
      <c r="H1359">
        <v>64.470600399999995</v>
      </c>
      <c r="I1359">
        <v>-113.24439750000001</v>
      </c>
      <c r="J1359" t="s">
        <v>46</v>
      </c>
      <c r="K1359" t="s">
        <v>47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25">
      <c r="A1360" t="s">
        <v>4477</v>
      </c>
      <c r="B1360" t="s">
        <v>4478</v>
      </c>
      <c r="C1360" s="1" t="str">
        <f t="shared" si="48"/>
        <v>21:0091</v>
      </c>
      <c r="D1360" s="1" t="str">
        <f t="shared" si="49"/>
        <v>21:0007</v>
      </c>
      <c r="E1360" t="s">
        <v>4479</v>
      </c>
      <c r="F1360" t="s">
        <v>4480</v>
      </c>
      <c r="H1360">
        <v>64.434529299999994</v>
      </c>
      <c r="I1360">
        <v>-113.41688329999999</v>
      </c>
      <c r="J1360" t="s">
        <v>46</v>
      </c>
      <c r="K1360" t="s">
        <v>47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25">
      <c r="A1361" t="s">
        <v>4481</v>
      </c>
      <c r="B1361" t="s">
        <v>4482</v>
      </c>
      <c r="C1361" s="1" t="str">
        <f t="shared" si="48"/>
        <v>21:0091</v>
      </c>
      <c r="D1361" s="1" t="str">
        <f t="shared" si="49"/>
        <v>21:0007</v>
      </c>
      <c r="E1361" t="s">
        <v>4483</v>
      </c>
      <c r="F1361" t="s">
        <v>4484</v>
      </c>
      <c r="H1361">
        <v>64.377901199999997</v>
      </c>
      <c r="I1361">
        <v>-113.2615064</v>
      </c>
      <c r="J1361" t="s">
        <v>46</v>
      </c>
      <c r="K1361" t="s">
        <v>47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25">
      <c r="A1362" t="s">
        <v>4485</v>
      </c>
      <c r="B1362" t="s">
        <v>4486</v>
      </c>
      <c r="C1362" s="1" t="str">
        <f t="shared" si="48"/>
        <v>21:0091</v>
      </c>
      <c r="D1362" s="1" t="str">
        <f t="shared" si="49"/>
        <v>21:0007</v>
      </c>
      <c r="E1362" t="s">
        <v>4483</v>
      </c>
      <c r="F1362" t="s">
        <v>4487</v>
      </c>
      <c r="H1362">
        <v>64.377901199999997</v>
      </c>
      <c r="I1362">
        <v>-113.2615064</v>
      </c>
      <c r="J1362" t="s">
        <v>46</v>
      </c>
      <c r="K1362" t="s">
        <v>47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25">
      <c r="A1363" t="s">
        <v>4488</v>
      </c>
      <c r="B1363" t="s">
        <v>4489</v>
      </c>
      <c r="C1363" s="1" t="str">
        <f t="shared" si="48"/>
        <v>21:0091</v>
      </c>
      <c r="D1363" s="1" t="str">
        <f t="shared" si="49"/>
        <v>21:0007</v>
      </c>
      <c r="E1363" t="s">
        <v>4490</v>
      </c>
      <c r="F1363" t="s">
        <v>4491</v>
      </c>
      <c r="H1363">
        <v>64.327803500000002</v>
      </c>
      <c r="I1363">
        <v>-113.41832669999999</v>
      </c>
      <c r="J1363" t="s">
        <v>46</v>
      </c>
      <c r="K1363" t="s">
        <v>47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25">
      <c r="A1364" t="s">
        <v>4492</v>
      </c>
      <c r="B1364" t="s">
        <v>4493</v>
      </c>
      <c r="C1364" s="1" t="str">
        <f t="shared" si="48"/>
        <v>21:0091</v>
      </c>
      <c r="D1364" s="1" t="str">
        <f t="shared" si="49"/>
        <v>21:0007</v>
      </c>
      <c r="E1364" t="s">
        <v>4494</v>
      </c>
      <c r="F1364" t="s">
        <v>4495</v>
      </c>
      <c r="H1364">
        <v>64.292491400000003</v>
      </c>
      <c r="I1364">
        <v>-113.25053990000001</v>
      </c>
      <c r="J1364" t="s">
        <v>46</v>
      </c>
      <c r="K1364" t="s">
        <v>47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25">
      <c r="A1365" t="s">
        <v>4496</v>
      </c>
      <c r="B1365" t="s">
        <v>4497</v>
      </c>
      <c r="C1365" s="1" t="str">
        <f t="shared" si="48"/>
        <v>21:0091</v>
      </c>
      <c r="D1365" s="1" t="str">
        <f t="shared" si="49"/>
        <v>21:0007</v>
      </c>
      <c r="E1365" t="s">
        <v>4498</v>
      </c>
      <c r="F1365" t="s">
        <v>4499</v>
      </c>
      <c r="H1365">
        <v>64.339178099999998</v>
      </c>
      <c r="I1365">
        <v>-113.1005096</v>
      </c>
      <c r="J1365" t="s">
        <v>46</v>
      </c>
      <c r="K1365" t="s">
        <v>47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25">
      <c r="A1366" t="s">
        <v>4500</v>
      </c>
      <c r="B1366" t="s">
        <v>4501</v>
      </c>
      <c r="C1366" s="1" t="str">
        <f t="shared" si="48"/>
        <v>21:0091</v>
      </c>
      <c r="D1366" s="1" t="str">
        <f t="shared" si="49"/>
        <v>21:0007</v>
      </c>
      <c r="E1366" t="s">
        <v>4502</v>
      </c>
      <c r="F1366" t="s">
        <v>4503</v>
      </c>
      <c r="H1366">
        <v>64.427986200000007</v>
      </c>
      <c r="I1366">
        <v>-113.08894069999999</v>
      </c>
      <c r="J1366" t="s">
        <v>46</v>
      </c>
      <c r="K1366" t="s">
        <v>47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25">
      <c r="A1367" t="s">
        <v>4504</v>
      </c>
      <c r="B1367" t="s">
        <v>4505</v>
      </c>
      <c r="C1367" s="1" t="str">
        <f t="shared" si="48"/>
        <v>21:0091</v>
      </c>
      <c r="D1367" s="1" t="str">
        <f t="shared" si="49"/>
        <v>21:0007</v>
      </c>
      <c r="E1367" t="s">
        <v>4506</v>
      </c>
      <c r="F1367" t="s">
        <v>4507</v>
      </c>
      <c r="H1367">
        <v>64.216974500000006</v>
      </c>
      <c r="I1367">
        <v>-113.3781556</v>
      </c>
      <c r="J1367" t="s">
        <v>46</v>
      </c>
      <c r="K1367" t="s">
        <v>47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25">
      <c r="A1368" t="s">
        <v>4508</v>
      </c>
      <c r="B1368" t="s">
        <v>4509</v>
      </c>
      <c r="C1368" s="1" t="str">
        <f t="shared" si="48"/>
        <v>21:0091</v>
      </c>
      <c r="D1368" s="1" t="str">
        <f t="shared" si="49"/>
        <v>21:0007</v>
      </c>
      <c r="E1368" t="s">
        <v>4510</v>
      </c>
      <c r="F1368" t="s">
        <v>4511</v>
      </c>
      <c r="H1368">
        <v>64.179902200000001</v>
      </c>
      <c r="I1368">
        <v>-113.2350022</v>
      </c>
      <c r="J1368" t="s">
        <v>46</v>
      </c>
      <c r="K1368" t="s">
        <v>47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25">
      <c r="A1369" t="s">
        <v>4512</v>
      </c>
      <c r="B1369" t="s">
        <v>4513</v>
      </c>
      <c r="C1369" s="1" t="str">
        <f t="shared" si="48"/>
        <v>21:0091</v>
      </c>
      <c r="D1369" s="1" t="str">
        <f t="shared" si="49"/>
        <v>21:0007</v>
      </c>
      <c r="E1369" t="s">
        <v>4514</v>
      </c>
      <c r="F1369" t="s">
        <v>4515</v>
      </c>
      <c r="H1369">
        <v>64.125446199999999</v>
      </c>
      <c r="I1369">
        <v>-113.3945937</v>
      </c>
      <c r="J1369" t="s">
        <v>46</v>
      </c>
      <c r="K1369" t="s">
        <v>47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25">
      <c r="A1370" t="s">
        <v>4516</v>
      </c>
      <c r="B1370" t="s">
        <v>4517</v>
      </c>
      <c r="C1370" s="1" t="str">
        <f t="shared" si="48"/>
        <v>21:0091</v>
      </c>
      <c r="D1370" s="1" t="str">
        <f t="shared" si="49"/>
        <v>21:0007</v>
      </c>
      <c r="E1370" t="s">
        <v>4518</v>
      </c>
      <c r="F1370" t="s">
        <v>4519</v>
      </c>
      <c r="H1370">
        <v>64.048014899999998</v>
      </c>
      <c r="I1370">
        <v>-113.39175849999999</v>
      </c>
      <c r="J1370" t="s">
        <v>46</v>
      </c>
      <c r="K1370" t="s">
        <v>47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25">
      <c r="A1371" t="s">
        <v>4520</v>
      </c>
      <c r="B1371" t="s">
        <v>4521</v>
      </c>
      <c r="C1371" s="1" t="str">
        <f t="shared" si="48"/>
        <v>21:0091</v>
      </c>
      <c r="D1371" s="1" t="str">
        <f t="shared" si="49"/>
        <v>21:0007</v>
      </c>
      <c r="E1371" t="s">
        <v>4522</v>
      </c>
      <c r="F1371" t="s">
        <v>4523</v>
      </c>
      <c r="H1371">
        <v>64.2047752</v>
      </c>
      <c r="I1371">
        <v>-113.0905061</v>
      </c>
      <c r="J1371" t="s">
        <v>46</v>
      </c>
      <c r="K1371" t="s">
        <v>47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25">
      <c r="A1372" t="s">
        <v>4524</v>
      </c>
      <c r="B1372" t="s">
        <v>4525</v>
      </c>
      <c r="C1372" s="1" t="str">
        <f t="shared" si="48"/>
        <v>21:0091</v>
      </c>
      <c r="D1372" s="1" t="str">
        <f t="shared" si="49"/>
        <v>21:0007</v>
      </c>
      <c r="E1372" t="s">
        <v>4526</v>
      </c>
      <c r="F1372" t="s">
        <v>4527</v>
      </c>
      <c r="H1372">
        <v>64.784883500000007</v>
      </c>
      <c r="I1372">
        <v>-113.57192449999999</v>
      </c>
      <c r="J1372" t="s">
        <v>46</v>
      </c>
      <c r="K1372" t="s">
        <v>47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25">
      <c r="A1373" t="s">
        <v>4528</v>
      </c>
      <c r="B1373" t="s">
        <v>4529</v>
      </c>
      <c r="C1373" s="1" t="str">
        <f t="shared" si="48"/>
        <v>21:0091</v>
      </c>
      <c r="D1373" s="1" t="str">
        <f t="shared" si="49"/>
        <v>21:0007</v>
      </c>
      <c r="E1373" t="s">
        <v>4530</v>
      </c>
      <c r="F1373" t="s">
        <v>4531</v>
      </c>
      <c r="H1373">
        <v>64.821667300000001</v>
      </c>
      <c r="I1373">
        <v>-113.78324480000001</v>
      </c>
      <c r="J1373" t="s">
        <v>46</v>
      </c>
      <c r="K1373" t="s">
        <v>47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25">
      <c r="A1374" t="s">
        <v>4532</v>
      </c>
      <c r="B1374" t="s">
        <v>4533</v>
      </c>
      <c r="C1374" s="1" t="str">
        <f t="shared" si="48"/>
        <v>21:0091</v>
      </c>
      <c r="D1374" s="1" t="str">
        <f t="shared" si="49"/>
        <v>21:0007</v>
      </c>
      <c r="E1374" t="s">
        <v>4534</v>
      </c>
      <c r="F1374" t="s">
        <v>4535</v>
      </c>
      <c r="H1374">
        <v>64.791514199999995</v>
      </c>
      <c r="I1374">
        <v>-113.9291884</v>
      </c>
      <c r="J1374" t="s">
        <v>46</v>
      </c>
      <c r="K1374" t="s">
        <v>47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25">
      <c r="A1375" t="s">
        <v>4536</v>
      </c>
      <c r="B1375" t="s">
        <v>4537</v>
      </c>
      <c r="C1375" s="1" t="str">
        <f t="shared" ref="C1375:C1406" si="50">HYPERLINK("http://geochem.nrcan.gc.ca/cdogs/content/bdl/bdl210091_e.htm", "21:0091")</f>
        <v>21:0091</v>
      </c>
      <c r="D1375" s="1" t="str">
        <f t="shared" si="49"/>
        <v>21:0007</v>
      </c>
      <c r="E1375" t="s">
        <v>4538</v>
      </c>
      <c r="F1375" t="s">
        <v>4539</v>
      </c>
      <c r="H1375">
        <v>64.875957299999996</v>
      </c>
      <c r="I1375">
        <v>-113.9242115</v>
      </c>
      <c r="J1375" t="s">
        <v>46</v>
      </c>
      <c r="K1375" t="s">
        <v>47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25">
      <c r="A1376" t="s">
        <v>4540</v>
      </c>
      <c r="B1376" t="s">
        <v>4541</v>
      </c>
      <c r="C1376" s="1" t="str">
        <f t="shared" si="50"/>
        <v>21:0091</v>
      </c>
      <c r="D1376" s="1" t="str">
        <f t="shared" si="49"/>
        <v>21:0007</v>
      </c>
      <c r="E1376" t="s">
        <v>4542</v>
      </c>
      <c r="F1376" t="s">
        <v>4543</v>
      </c>
      <c r="H1376">
        <v>64.964595500000001</v>
      </c>
      <c r="I1376">
        <v>-113.7475025</v>
      </c>
      <c r="J1376" t="s">
        <v>46</v>
      </c>
      <c r="K1376" t="s">
        <v>47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25">
      <c r="A1377" t="s">
        <v>4544</v>
      </c>
      <c r="B1377" t="s">
        <v>4545</v>
      </c>
      <c r="C1377" s="1" t="str">
        <f t="shared" si="50"/>
        <v>21:0091</v>
      </c>
      <c r="D1377" s="1" t="str">
        <f t="shared" si="49"/>
        <v>21:0007</v>
      </c>
      <c r="E1377" t="s">
        <v>4546</v>
      </c>
      <c r="F1377" t="s">
        <v>4547</v>
      </c>
      <c r="H1377">
        <v>64.969364600000006</v>
      </c>
      <c r="I1377">
        <v>-113.56438869999999</v>
      </c>
      <c r="J1377" t="s">
        <v>46</v>
      </c>
      <c r="K1377" t="s">
        <v>47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25">
      <c r="A1378" t="s">
        <v>4548</v>
      </c>
      <c r="B1378" t="s">
        <v>4549</v>
      </c>
      <c r="C1378" s="1" t="str">
        <f t="shared" si="50"/>
        <v>21:0091</v>
      </c>
      <c r="D1378" s="1" t="str">
        <f t="shared" si="49"/>
        <v>21:0007</v>
      </c>
      <c r="E1378" t="s">
        <v>4550</v>
      </c>
      <c r="F1378" t="s">
        <v>4551</v>
      </c>
      <c r="H1378">
        <v>64.874652499999996</v>
      </c>
      <c r="I1378">
        <v>-113.5787328</v>
      </c>
      <c r="J1378" t="s">
        <v>46</v>
      </c>
      <c r="K1378" t="s">
        <v>47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25">
      <c r="A1379" t="s">
        <v>4552</v>
      </c>
      <c r="B1379" t="s">
        <v>4553</v>
      </c>
      <c r="C1379" s="1" t="str">
        <f t="shared" si="50"/>
        <v>21:0091</v>
      </c>
      <c r="D1379" s="1" t="str">
        <f t="shared" si="49"/>
        <v>21:0007</v>
      </c>
      <c r="E1379" t="s">
        <v>4554</v>
      </c>
      <c r="F1379" t="s">
        <v>4555</v>
      </c>
      <c r="H1379">
        <v>64.710465799999994</v>
      </c>
      <c r="I1379">
        <v>-113.72696929999999</v>
      </c>
      <c r="J1379" t="s">
        <v>46</v>
      </c>
      <c r="K1379" t="s">
        <v>47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25">
      <c r="A1380" t="s">
        <v>4556</v>
      </c>
      <c r="B1380" t="s">
        <v>4557</v>
      </c>
      <c r="C1380" s="1" t="str">
        <f t="shared" si="50"/>
        <v>21:0091</v>
      </c>
      <c r="D1380" s="1" t="str">
        <f t="shared" si="49"/>
        <v>21:0007</v>
      </c>
      <c r="E1380" t="s">
        <v>4558</v>
      </c>
      <c r="F1380" t="s">
        <v>4559</v>
      </c>
      <c r="H1380">
        <v>64.665848400000002</v>
      </c>
      <c r="I1380">
        <v>-113.5904862</v>
      </c>
      <c r="J1380" t="s">
        <v>46</v>
      </c>
      <c r="K1380" t="s">
        <v>47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25">
      <c r="A1381" t="s">
        <v>4560</v>
      </c>
      <c r="B1381" t="s">
        <v>4561</v>
      </c>
      <c r="C1381" s="1" t="str">
        <f t="shared" si="50"/>
        <v>21:0091</v>
      </c>
      <c r="D1381" s="1" t="str">
        <f t="shared" si="49"/>
        <v>21:0007</v>
      </c>
      <c r="E1381" t="s">
        <v>4562</v>
      </c>
      <c r="F1381" t="s">
        <v>4563</v>
      </c>
      <c r="H1381">
        <v>64.595518499999997</v>
      </c>
      <c r="I1381">
        <v>-113.5515824</v>
      </c>
      <c r="J1381" t="s">
        <v>46</v>
      </c>
      <c r="K1381" t="s">
        <v>47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25">
      <c r="A1382" t="s">
        <v>4564</v>
      </c>
      <c r="B1382" t="s">
        <v>4565</v>
      </c>
      <c r="C1382" s="1" t="str">
        <f t="shared" si="50"/>
        <v>21:0091</v>
      </c>
      <c r="D1382" s="1" t="str">
        <f t="shared" si="49"/>
        <v>21:0007</v>
      </c>
      <c r="E1382" t="s">
        <v>4566</v>
      </c>
      <c r="F1382" t="s">
        <v>4567</v>
      </c>
      <c r="H1382">
        <v>64.635694999999998</v>
      </c>
      <c r="I1382">
        <v>-113.7355242</v>
      </c>
      <c r="J1382" t="s">
        <v>46</v>
      </c>
      <c r="K1382" t="s">
        <v>47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25">
      <c r="A1383" t="s">
        <v>4568</v>
      </c>
      <c r="B1383" t="s">
        <v>4569</v>
      </c>
      <c r="C1383" s="1" t="str">
        <f t="shared" si="50"/>
        <v>21:0091</v>
      </c>
      <c r="D1383" s="1" t="str">
        <f t="shared" si="49"/>
        <v>21:0007</v>
      </c>
      <c r="E1383" t="s">
        <v>4566</v>
      </c>
      <c r="F1383" t="s">
        <v>4570</v>
      </c>
      <c r="H1383">
        <v>64.635694999999998</v>
      </c>
      <c r="I1383">
        <v>-113.7355242</v>
      </c>
      <c r="J1383" t="s">
        <v>46</v>
      </c>
      <c r="K1383" t="s">
        <v>47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25">
      <c r="A1384" t="s">
        <v>4571</v>
      </c>
      <c r="B1384" t="s">
        <v>4572</v>
      </c>
      <c r="C1384" s="1" t="str">
        <f t="shared" si="50"/>
        <v>21:0091</v>
      </c>
      <c r="D1384" s="1" t="str">
        <f t="shared" si="49"/>
        <v>21:0007</v>
      </c>
      <c r="E1384" t="s">
        <v>4573</v>
      </c>
      <c r="F1384" t="s">
        <v>4574</v>
      </c>
      <c r="H1384">
        <v>64.675394600000004</v>
      </c>
      <c r="I1384">
        <v>-113.890852</v>
      </c>
      <c r="J1384" t="s">
        <v>46</v>
      </c>
      <c r="K1384" t="s">
        <v>47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25">
      <c r="A1385" t="s">
        <v>4575</v>
      </c>
      <c r="B1385" t="s">
        <v>4576</v>
      </c>
      <c r="C1385" s="1" t="str">
        <f t="shared" si="50"/>
        <v>21:0091</v>
      </c>
      <c r="D1385" s="1" t="str">
        <f t="shared" si="49"/>
        <v>21:0007</v>
      </c>
      <c r="E1385" t="s">
        <v>4577</v>
      </c>
      <c r="F1385" t="s">
        <v>4578</v>
      </c>
      <c r="H1385">
        <v>64.592902100000003</v>
      </c>
      <c r="I1385">
        <v>-113.88886479999999</v>
      </c>
      <c r="J1385" t="s">
        <v>46</v>
      </c>
      <c r="K1385" t="s">
        <v>47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25">
      <c r="A1386" t="s">
        <v>4579</v>
      </c>
      <c r="B1386" t="s">
        <v>4580</v>
      </c>
      <c r="C1386" s="1" t="str">
        <f t="shared" si="50"/>
        <v>21:0091</v>
      </c>
      <c r="D1386" s="1" t="str">
        <f t="shared" si="49"/>
        <v>21:0007</v>
      </c>
      <c r="E1386" t="s">
        <v>4581</v>
      </c>
      <c r="F1386" t="s">
        <v>4582</v>
      </c>
      <c r="H1386">
        <v>64.547513199999997</v>
      </c>
      <c r="I1386">
        <v>-113.7335485</v>
      </c>
      <c r="J1386" t="s">
        <v>46</v>
      </c>
      <c r="K1386" t="s">
        <v>47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25">
      <c r="A1387" t="s">
        <v>4583</v>
      </c>
      <c r="B1387" t="s">
        <v>4584</v>
      </c>
      <c r="C1387" s="1" t="str">
        <f t="shared" si="50"/>
        <v>21:0091</v>
      </c>
      <c r="D1387" s="1" t="str">
        <f t="shared" si="49"/>
        <v>21:0007</v>
      </c>
      <c r="E1387" t="s">
        <v>4585</v>
      </c>
      <c r="F1387" t="s">
        <v>4586</v>
      </c>
      <c r="H1387">
        <v>64.453345900000002</v>
      </c>
      <c r="I1387">
        <v>-113.5833203</v>
      </c>
      <c r="J1387" t="s">
        <v>46</v>
      </c>
      <c r="K1387" t="s">
        <v>47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25">
      <c r="A1388" t="s">
        <v>4587</v>
      </c>
      <c r="B1388" t="s">
        <v>4588</v>
      </c>
      <c r="C1388" s="1" t="str">
        <f t="shared" si="50"/>
        <v>21:0091</v>
      </c>
      <c r="D1388" s="1" t="str">
        <f t="shared" si="49"/>
        <v>21:0007</v>
      </c>
      <c r="E1388" t="s">
        <v>4589</v>
      </c>
      <c r="F1388" t="s">
        <v>4590</v>
      </c>
      <c r="H1388">
        <v>64.464415000000002</v>
      </c>
      <c r="I1388">
        <v>-113.9107415</v>
      </c>
      <c r="J1388" t="s">
        <v>46</v>
      </c>
      <c r="K1388" t="s">
        <v>47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25">
      <c r="A1389" t="s">
        <v>4591</v>
      </c>
      <c r="B1389" t="s">
        <v>4592</v>
      </c>
      <c r="C1389" s="1" t="str">
        <f t="shared" si="50"/>
        <v>21:0091</v>
      </c>
      <c r="D1389" s="1" t="str">
        <f t="shared" si="49"/>
        <v>21:0007</v>
      </c>
      <c r="E1389" t="s">
        <v>4593</v>
      </c>
      <c r="F1389" t="s">
        <v>4594</v>
      </c>
      <c r="H1389">
        <v>64.422551100000007</v>
      </c>
      <c r="I1389">
        <v>-113.7411007</v>
      </c>
      <c r="J1389" t="s">
        <v>46</v>
      </c>
      <c r="K1389" t="s">
        <v>47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25">
      <c r="A1390" t="s">
        <v>4595</v>
      </c>
      <c r="B1390" t="s">
        <v>4596</v>
      </c>
      <c r="C1390" s="1" t="str">
        <f t="shared" si="50"/>
        <v>21:0091</v>
      </c>
      <c r="D1390" s="1" t="str">
        <f t="shared" si="49"/>
        <v>21:0007</v>
      </c>
      <c r="E1390" t="s">
        <v>4597</v>
      </c>
      <c r="F1390" t="s">
        <v>4598</v>
      </c>
      <c r="H1390">
        <v>64.374994799999996</v>
      </c>
      <c r="I1390">
        <v>-113.5836937</v>
      </c>
      <c r="J1390" t="s">
        <v>46</v>
      </c>
      <c r="K1390" t="s">
        <v>47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25">
      <c r="A1391" t="s">
        <v>4599</v>
      </c>
      <c r="B1391" t="s">
        <v>4600</v>
      </c>
      <c r="C1391" s="1" t="str">
        <f t="shared" si="50"/>
        <v>21:0091</v>
      </c>
      <c r="D1391" s="1" t="str">
        <f t="shared" si="49"/>
        <v>21:0007</v>
      </c>
      <c r="E1391" t="s">
        <v>4597</v>
      </c>
      <c r="F1391" t="s">
        <v>4601</v>
      </c>
      <c r="H1391">
        <v>64.374994799999996</v>
      </c>
      <c r="I1391">
        <v>-113.5836937</v>
      </c>
      <c r="J1391" t="s">
        <v>46</v>
      </c>
      <c r="K1391" t="s">
        <v>47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25">
      <c r="A1392" t="s">
        <v>4602</v>
      </c>
      <c r="B1392" t="s">
        <v>4603</v>
      </c>
      <c r="C1392" s="1" t="str">
        <f t="shared" si="50"/>
        <v>21:0091</v>
      </c>
      <c r="D1392" s="1" t="str">
        <f t="shared" si="49"/>
        <v>21:0007</v>
      </c>
      <c r="E1392" t="s">
        <v>4604</v>
      </c>
      <c r="F1392" t="s">
        <v>4605</v>
      </c>
      <c r="H1392">
        <v>64.373206999999994</v>
      </c>
      <c r="I1392">
        <v>-113.9093171</v>
      </c>
      <c r="J1392" t="s">
        <v>46</v>
      </c>
      <c r="K1392" t="s">
        <v>47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25">
      <c r="A1393" t="s">
        <v>4606</v>
      </c>
      <c r="B1393" t="s">
        <v>4607</v>
      </c>
      <c r="C1393" s="1" t="str">
        <f t="shared" si="50"/>
        <v>21:0091</v>
      </c>
      <c r="D1393" s="1" t="str">
        <f t="shared" si="49"/>
        <v>21:0007</v>
      </c>
      <c r="E1393" t="s">
        <v>4608</v>
      </c>
      <c r="F1393" t="s">
        <v>4609</v>
      </c>
      <c r="H1393">
        <v>64.3420244</v>
      </c>
      <c r="I1393">
        <v>-113.7708435</v>
      </c>
      <c r="J1393" t="s">
        <v>46</v>
      </c>
      <c r="K1393" t="s">
        <v>47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25">
      <c r="A1394" t="s">
        <v>4610</v>
      </c>
      <c r="B1394" t="s">
        <v>4611</v>
      </c>
      <c r="C1394" s="1" t="str">
        <f t="shared" si="50"/>
        <v>21:0091</v>
      </c>
      <c r="D1394" s="1" t="str">
        <f t="shared" si="49"/>
        <v>21:0007</v>
      </c>
      <c r="E1394" t="s">
        <v>4612</v>
      </c>
      <c r="F1394" t="s">
        <v>4613</v>
      </c>
      <c r="H1394">
        <v>64.132981999999998</v>
      </c>
      <c r="I1394">
        <v>-113.10167149999999</v>
      </c>
      <c r="J1394" t="s">
        <v>46</v>
      </c>
      <c r="K1394" t="s">
        <v>47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25">
      <c r="A1395" t="s">
        <v>4614</v>
      </c>
      <c r="B1395" t="s">
        <v>4615</v>
      </c>
      <c r="C1395" s="1" t="str">
        <f t="shared" si="50"/>
        <v>21:0091</v>
      </c>
      <c r="D1395" s="1" t="str">
        <f t="shared" si="49"/>
        <v>21:0007</v>
      </c>
      <c r="E1395" t="s">
        <v>4616</v>
      </c>
      <c r="F1395" t="s">
        <v>4617</v>
      </c>
      <c r="H1395">
        <v>64.0498963</v>
      </c>
      <c r="I1395">
        <v>-113.1051853</v>
      </c>
      <c r="J1395" t="s">
        <v>46</v>
      </c>
      <c r="K1395" t="s">
        <v>47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25">
      <c r="A1396" t="s">
        <v>4618</v>
      </c>
      <c r="B1396" t="s">
        <v>4619</v>
      </c>
      <c r="C1396" s="1" t="str">
        <f t="shared" si="50"/>
        <v>21:0091</v>
      </c>
      <c r="D1396" s="1" t="str">
        <f t="shared" si="49"/>
        <v>21:0007</v>
      </c>
      <c r="E1396" t="s">
        <v>4620</v>
      </c>
      <c r="F1396" t="s">
        <v>4621</v>
      </c>
      <c r="H1396">
        <v>64.078492299999994</v>
      </c>
      <c r="I1396">
        <v>-113.2461679</v>
      </c>
      <c r="J1396" t="s">
        <v>46</v>
      </c>
      <c r="K1396" t="s">
        <v>47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25">
      <c r="A1397" t="s">
        <v>4622</v>
      </c>
      <c r="B1397" t="s">
        <v>4623</v>
      </c>
      <c r="C1397" s="1" t="str">
        <f t="shared" si="50"/>
        <v>21:0091</v>
      </c>
      <c r="D1397" s="1" t="str">
        <f t="shared" si="49"/>
        <v>21:0007</v>
      </c>
      <c r="E1397" t="s">
        <v>4624</v>
      </c>
      <c r="F1397" t="s">
        <v>4625</v>
      </c>
      <c r="H1397">
        <v>64.286332200000004</v>
      </c>
      <c r="I1397">
        <v>-113.60245140000001</v>
      </c>
      <c r="J1397" t="s">
        <v>46</v>
      </c>
      <c r="K1397" t="s">
        <v>47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25">
      <c r="A1398" t="s">
        <v>4626</v>
      </c>
      <c r="B1398" t="s">
        <v>4627</v>
      </c>
      <c r="C1398" s="1" t="str">
        <f t="shared" si="50"/>
        <v>21:0091</v>
      </c>
      <c r="D1398" s="1" t="str">
        <f t="shared" si="49"/>
        <v>21:0007</v>
      </c>
      <c r="E1398" t="s">
        <v>4628</v>
      </c>
      <c r="F1398" t="s">
        <v>4629</v>
      </c>
      <c r="H1398">
        <v>64.297051400000001</v>
      </c>
      <c r="I1398">
        <v>-113.86962320000001</v>
      </c>
      <c r="J1398" t="s">
        <v>46</v>
      </c>
      <c r="K1398" t="s">
        <v>47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25">
      <c r="A1399" t="s">
        <v>4630</v>
      </c>
      <c r="B1399" t="s">
        <v>4631</v>
      </c>
      <c r="C1399" s="1" t="str">
        <f t="shared" si="50"/>
        <v>21:0091</v>
      </c>
      <c r="D1399" s="1" t="str">
        <f t="shared" si="49"/>
        <v>21:0007</v>
      </c>
      <c r="E1399" t="s">
        <v>4632</v>
      </c>
      <c r="F1399" t="s">
        <v>4633</v>
      </c>
      <c r="H1399">
        <v>64.180859999999996</v>
      </c>
      <c r="I1399">
        <v>-113.8908759</v>
      </c>
      <c r="J1399" t="s">
        <v>46</v>
      </c>
      <c r="K1399" t="s">
        <v>47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25">
      <c r="A1400" t="s">
        <v>4634</v>
      </c>
      <c r="B1400" t="s">
        <v>4635</v>
      </c>
      <c r="C1400" s="1" t="str">
        <f t="shared" si="50"/>
        <v>21:0091</v>
      </c>
      <c r="D1400" s="1" t="str">
        <f t="shared" si="49"/>
        <v>21:0007</v>
      </c>
      <c r="E1400" t="s">
        <v>4636</v>
      </c>
      <c r="F1400" t="s">
        <v>4637</v>
      </c>
      <c r="H1400">
        <v>64.209435499999998</v>
      </c>
      <c r="I1400">
        <v>-113.7218924</v>
      </c>
      <c r="J1400" t="s">
        <v>46</v>
      </c>
      <c r="K1400" t="s">
        <v>47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25">
      <c r="A1401" t="s">
        <v>4638</v>
      </c>
      <c r="B1401" t="s">
        <v>4639</v>
      </c>
      <c r="C1401" s="1" t="str">
        <f t="shared" si="50"/>
        <v>21:0091</v>
      </c>
      <c r="D1401" s="1" t="str">
        <f t="shared" si="49"/>
        <v>21:0007</v>
      </c>
      <c r="E1401" t="s">
        <v>4640</v>
      </c>
      <c r="F1401" t="s">
        <v>4641</v>
      </c>
      <c r="H1401">
        <v>64.179394900000005</v>
      </c>
      <c r="I1401">
        <v>-113.5847765</v>
      </c>
      <c r="J1401" t="s">
        <v>46</v>
      </c>
      <c r="K1401" t="s">
        <v>47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25">
      <c r="A1402" t="s">
        <v>4642</v>
      </c>
      <c r="B1402" t="s">
        <v>4643</v>
      </c>
      <c r="C1402" s="1" t="str">
        <f t="shared" si="50"/>
        <v>21:0091</v>
      </c>
      <c r="D1402" s="1" t="str">
        <f t="shared" si="49"/>
        <v>21:0007</v>
      </c>
      <c r="E1402" t="s">
        <v>4644</v>
      </c>
      <c r="F1402" t="s">
        <v>4645</v>
      </c>
      <c r="H1402">
        <v>64.127336799999995</v>
      </c>
      <c r="I1402">
        <v>-113.7392558</v>
      </c>
      <c r="J1402" t="s">
        <v>46</v>
      </c>
      <c r="K1402" t="s">
        <v>47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25">
      <c r="A1403" t="s">
        <v>4646</v>
      </c>
      <c r="B1403" t="s">
        <v>4647</v>
      </c>
      <c r="C1403" s="1" t="str">
        <f t="shared" si="50"/>
        <v>21:0091</v>
      </c>
      <c r="D1403" s="1" t="str">
        <f t="shared" si="49"/>
        <v>21:0007</v>
      </c>
      <c r="E1403" t="s">
        <v>4644</v>
      </c>
      <c r="F1403" t="s">
        <v>4648</v>
      </c>
      <c r="H1403">
        <v>64.127336799999995</v>
      </c>
      <c r="I1403">
        <v>-113.7392558</v>
      </c>
      <c r="J1403" t="s">
        <v>46</v>
      </c>
      <c r="K1403" t="s">
        <v>47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25">
      <c r="A1404" t="s">
        <v>4649</v>
      </c>
      <c r="B1404" t="s">
        <v>4650</v>
      </c>
      <c r="C1404" s="1" t="str">
        <f t="shared" si="50"/>
        <v>21:0091</v>
      </c>
      <c r="D1404" s="1" t="str">
        <f t="shared" si="49"/>
        <v>21:0007</v>
      </c>
      <c r="E1404" t="s">
        <v>4651</v>
      </c>
      <c r="F1404" t="s">
        <v>4652</v>
      </c>
      <c r="H1404">
        <v>64.072795499999998</v>
      </c>
      <c r="I1404">
        <v>-113.901961</v>
      </c>
      <c r="J1404" t="s">
        <v>46</v>
      </c>
      <c r="K1404" t="s">
        <v>47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25">
      <c r="A1405" t="s">
        <v>4653</v>
      </c>
      <c r="B1405" t="s">
        <v>4654</v>
      </c>
      <c r="C1405" s="1" t="str">
        <f t="shared" si="50"/>
        <v>21:0091</v>
      </c>
      <c r="D1405" s="1" t="str">
        <f t="shared" si="49"/>
        <v>21:0007</v>
      </c>
      <c r="E1405" t="s">
        <v>4655</v>
      </c>
      <c r="F1405" t="s">
        <v>4656</v>
      </c>
      <c r="H1405">
        <v>64.0404348</v>
      </c>
      <c r="I1405">
        <v>-113.6984544</v>
      </c>
      <c r="J1405" t="s">
        <v>46</v>
      </c>
      <c r="K1405" t="s">
        <v>47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25">
      <c r="A1406" t="s">
        <v>4657</v>
      </c>
      <c r="B1406" t="s">
        <v>4658</v>
      </c>
      <c r="C1406" s="1" t="str">
        <f t="shared" si="50"/>
        <v>21:0091</v>
      </c>
      <c r="D1406" s="1" t="str">
        <f t="shared" si="49"/>
        <v>21:0007</v>
      </c>
      <c r="E1406" t="s">
        <v>4659</v>
      </c>
      <c r="F1406" t="s">
        <v>4660</v>
      </c>
      <c r="H1406">
        <v>64.079172799999995</v>
      </c>
      <c r="I1406">
        <v>-113.54821080000001</v>
      </c>
      <c r="J1406" t="s">
        <v>46</v>
      </c>
      <c r="K1406" t="s">
        <v>47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25">
      <c r="A1407" t="s">
        <v>4661</v>
      </c>
      <c r="B1407" t="s">
        <v>4662</v>
      </c>
      <c r="C1407" s="1" t="str">
        <f t="shared" ref="C1407:C1438" si="51">HYPERLINK("http://geochem.nrcan.gc.ca/cdogs/content/bdl/bdl210092_e.htm", "21:0092")</f>
        <v>21:0092</v>
      </c>
      <c r="D1407" s="1" t="str">
        <f t="shared" ref="D1407:D1470" si="52">HYPERLINK("http://geochem.nrcan.gc.ca/cdogs/content/svy/svy210007_e.htm", "21:0007")</f>
        <v>21:0007</v>
      </c>
      <c r="E1407" t="s">
        <v>4159</v>
      </c>
      <c r="F1407" t="s">
        <v>4663</v>
      </c>
      <c r="H1407">
        <v>64.551105199999995</v>
      </c>
      <c r="I1407">
        <v>-112.94762830000001</v>
      </c>
      <c r="J1407" t="s">
        <v>46</v>
      </c>
      <c r="K1407" t="s">
        <v>1032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25">
      <c r="A1408" t="s">
        <v>4664</v>
      </c>
      <c r="B1408" t="s">
        <v>4665</v>
      </c>
      <c r="C1408" s="1" t="str">
        <f t="shared" si="51"/>
        <v>21:0092</v>
      </c>
      <c r="D1408" s="1" t="str">
        <f t="shared" si="52"/>
        <v>21:0007</v>
      </c>
      <c r="E1408" t="s">
        <v>4166</v>
      </c>
      <c r="F1408" t="s">
        <v>4666</v>
      </c>
      <c r="H1408">
        <v>64.513447600000006</v>
      </c>
      <c r="I1408">
        <v>-112.8060578</v>
      </c>
      <c r="J1408" t="s">
        <v>46</v>
      </c>
      <c r="K1408" t="s">
        <v>1032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25">
      <c r="A1409" t="s">
        <v>4667</v>
      </c>
      <c r="B1409" t="s">
        <v>4668</v>
      </c>
      <c r="C1409" s="1" t="str">
        <f t="shared" si="51"/>
        <v>21:0092</v>
      </c>
      <c r="D1409" s="1" t="str">
        <f t="shared" si="52"/>
        <v>21:0007</v>
      </c>
      <c r="E1409" t="s">
        <v>4170</v>
      </c>
      <c r="F1409" t="s">
        <v>4669</v>
      </c>
      <c r="H1409">
        <v>64.549209200000007</v>
      </c>
      <c r="I1409">
        <v>-112.4345138</v>
      </c>
      <c r="J1409" t="s">
        <v>46</v>
      </c>
      <c r="K1409" t="s">
        <v>1032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25">
      <c r="A1410" t="s">
        <v>4670</v>
      </c>
      <c r="B1410" t="s">
        <v>4671</v>
      </c>
      <c r="C1410" s="1" t="str">
        <f t="shared" si="51"/>
        <v>21:0092</v>
      </c>
      <c r="D1410" s="1" t="str">
        <f t="shared" si="52"/>
        <v>21:0007</v>
      </c>
      <c r="E1410" t="s">
        <v>4174</v>
      </c>
      <c r="F1410" t="s">
        <v>4672</v>
      </c>
      <c r="H1410">
        <v>64.625411400000004</v>
      </c>
      <c r="I1410">
        <v>-112.4175063</v>
      </c>
      <c r="J1410" t="s">
        <v>46</v>
      </c>
      <c r="K1410" t="s">
        <v>1032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25">
      <c r="A1411" t="s">
        <v>4673</v>
      </c>
      <c r="B1411" t="s">
        <v>4674</v>
      </c>
      <c r="C1411" s="1" t="str">
        <f t="shared" si="51"/>
        <v>21:0092</v>
      </c>
      <c r="D1411" s="1" t="str">
        <f t="shared" si="52"/>
        <v>21:0007</v>
      </c>
      <c r="E1411" t="s">
        <v>4178</v>
      </c>
      <c r="F1411" t="s">
        <v>4675</v>
      </c>
      <c r="H1411">
        <v>64.709946799999997</v>
      </c>
      <c r="I1411">
        <v>-112.4156929</v>
      </c>
      <c r="J1411" t="s">
        <v>46</v>
      </c>
      <c r="K1411" t="s">
        <v>1032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25">
      <c r="A1412" t="s">
        <v>4676</v>
      </c>
      <c r="B1412" t="s">
        <v>4677</v>
      </c>
      <c r="C1412" s="1" t="str">
        <f t="shared" si="51"/>
        <v>21:0092</v>
      </c>
      <c r="D1412" s="1" t="str">
        <f t="shared" si="52"/>
        <v>21:0007</v>
      </c>
      <c r="E1412" t="s">
        <v>4182</v>
      </c>
      <c r="F1412" t="s">
        <v>4678</v>
      </c>
      <c r="H1412">
        <v>64.684467100000006</v>
      </c>
      <c r="I1412">
        <v>-112.2092246</v>
      </c>
      <c r="J1412" t="s">
        <v>46</v>
      </c>
      <c r="K1412" t="s">
        <v>1032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25">
      <c r="A1413" t="s">
        <v>4679</v>
      </c>
      <c r="B1413" t="s">
        <v>4680</v>
      </c>
      <c r="C1413" s="1" t="str">
        <f t="shared" si="51"/>
        <v>21:0092</v>
      </c>
      <c r="D1413" s="1" t="str">
        <f t="shared" si="52"/>
        <v>21:0007</v>
      </c>
      <c r="E1413" t="s">
        <v>4186</v>
      </c>
      <c r="F1413" t="s">
        <v>4681</v>
      </c>
      <c r="H1413">
        <v>64.708514800000003</v>
      </c>
      <c r="I1413">
        <v>-112.0647996</v>
      </c>
      <c r="J1413" t="s">
        <v>46</v>
      </c>
      <c r="K1413" t="s">
        <v>1032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25">
      <c r="A1414" t="s">
        <v>4682</v>
      </c>
      <c r="B1414" t="s">
        <v>4683</v>
      </c>
      <c r="C1414" s="1" t="str">
        <f t="shared" si="51"/>
        <v>21:0092</v>
      </c>
      <c r="D1414" s="1" t="str">
        <f t="shared" si="52"/>
        <v>21:0007</v>
      </c>
      <c r="E1414" t="s">
        <v>4194</v>
      </c>
      <c r="F1414" t="s">
        <v>4684</v>
      </c>
      <c r="H1414">
        <v>64.537560900000003</v>
      </c>
      <c r="I1414">
        <v>-112.05002349999999</v>
      </c>
      <c r="J1414" t="s">
        <v>46</v>
      </c>
      <c r="K1414" t="s">
        <v>1032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25">
      <c r="A1415" t="s">
        <v>4685</v>
      </c>
      <c r="B1415" t="s">
        <v>4686</v>
      </c>
      <c r="C1415" s="1" t="str">
        <f t="shared" si="51"/>
        <v>21:0092</v>
      </c>
      <c r="D1415" s="1" t="str">
        <f t="shared" si="52"/>
        <v>21:0007</v>
      </c>
      <c r="E1415" t="s">
        <v>4198</v>
      </c>
      <c r="F1415" t="s">
        <v>4687</v>
      </c>
      <c r="H1415">
        <v>64.591675300000006</v>
      </c>
      <c r="I1415">
        <v>-112.2388447</v>
      </c>
      <c r="J1415" t="s">
        <v>46</v>
      </c>
      <c r="K1415" t="s">
        <v>1032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25">
      <c r="A1416" t="s">
        <v>4688</v>
      </c>
      <c r="B1416" t="s">
        <v>4689</v>
      </c>
      <c r="C1416" s="1" t="str">
        <f t="shared" si="51"/>
        <v>21:0092</v>
      </c>
      <c r="D1416" s="1" t="str">
        <f t="shared" si="52"/>
        <v>21:0007</v>
      </c>
      <c r="E1416" t="s">
        <v>4202</v>
      </c>
      <c r="F1416" t="s">
        <v>4690</v>
      </c>
      <c r="H1416">
        <v>64.546055999999993</v>
      </c>
      <c r="I1416">
        <v>-112.75950690000001</v>
      </c>
      <c r="J1416" t="s">
        <v>46</v>
      </c>
      <c r="K1416" t="s">
        <v>1032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25">
      <c r="A1417" t="s">
        <v>4691</v>
      </c>
      <c r="B1417" t="s">
        <v>4692</v>
      </c>
      <c r="C1417" s="1" t="str">
        <f t="shared" si="51"/>
        <v>21:0092</v>
      </c>
      <c r="D1417" s="1" t="str">
        <f t="shared" si="52"/>
        <v>21:0007</v>
      </c>
      <c r="E1417" t="s">
        <v>4206</v>
      </c>
      <c r="F1417" t="s">
        <v>4693</v>
      </c>
      <c r="H1417">
        <v>64.604332999999997</v>
      </c>
      <c r="I1417">
        <v>-112.899714</v>
      </c>
      <c r="J1417" t="s">
        <v>46</v>
      </c>
      <c r="K1417" t="s">
        <v>1032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25">
      <c r="A1418" t="s">
        <v>4694</v>
      </c>
      <c r="B1418" t="s">
        <v>4695</v>
      </c>
      <c r="C1418" s="1" t="str">
        <f t="shared" si="51"/>
        <v>21:0092</v>
      </c>
      <c r="D1418" s="1" t="str">
        <f t="shared" si="52"/>
        <v>21:0007</v>
      </c>
      <c r="E1418" t="s">
        <v>4210</v>
      </c>
      <c r="F1418" t="s">
        <v>4696</v>
      </c>
      <c r="H1418">
        <v>64.641066100000003</v>
      </c>
      <c r="I1418">
        <v>-112.7323071</v>
      </c>
      <c r="J1418" t="s">
        <v>46</v>
      </c>
      <c r="K1418" t="s">
        <v>1032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25">
      <c r="A1419" t="s">
        <v>4697</v>
      </c>
      <c r="B1419" t="s">
        <v>4698</v>
      </c>
      <c r="C1419" s="1" t="str">
        <f t="shared" si="51"/>
        <v>21:0092</v>
      </c>
      <c r="D1419" s="1" t="str">
        <f t="shared" si="52"/>
        <v>21:0007</v>
      </c>
      <c r="E1419" t="s">
        <v>4214</v>
      </c>
      <c r="F1419" t="s">
        <v>4699</v>
      </c>
      <c r="H1419">
        <v>64.684087700000006</v>
      </c>
      <c r="I1419">
        <v>-112.8773053</v>
      </c>
      <c r="J1419" t="s">
        <v>46</v>
      </c>
      <c r="K1419" t="s">
        <v>1032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25">
      <c r="A1420" t="s">
        <v>4700</v>
      </c>
      <c r="B1420" t="s">
        <v>4701</v>
      </c>
      <c r="C1420" s="1" t="str">
        <f t="shared" si="51"/>
        <v>21:0092</v>
      </c>
      <c r="D1420" s="1" t="str">
        <f t="shared" si="52"/>
        <v>21:0007</v>
      </c>
      <c r="E1420" t="s">
        <v>4221</v>
      </c>
      <c r="F1420" t="s">
        <v>4702</v>
      </c>
      <c r="H1420">
        <v>64.708667300000002</v>
      </c>
      <c r="I1420">
        <v>-112.7465304</v>
      </c>
      <c r="J1420" t="s">
        <v>46</v>
      </c>
      <c r="K1420" t="s">
        <v>1032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25">
      <c r="A1421" t="s">
        <v>4703</v>
      </c>
      <c r="B1421" t="s">
        <v>4704</v>
      </c>
      <c r="C1421" s="1" t="str">
        <f t="shared" si="51"/>
        <v>21:0092</v>
      </c>
      <c r="D1421" s="1" t="str">
        <f t="shared" si="52"/>
        <v>21:0007</v>
      </c>
      <c r="E1421" t="s">
        <v>4225</v>
      </c>
      <c r="F1421" t="s">
        <v>4705</v>
      </c>
      <c r="H1421">
        <v>64.684775299999998</v>
      </c>
      <c r="I1421">
        <v>-112.60031050000001</v>
      </c>
      <c r="J1421" t="s">
        <v>46</v>
      </c>
      <c r="K1421" t="s">
        <v>1032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25">
      <c r="A1422" t="s">
        <v>4706</v>
      </c>
      <c r="B1422" t="s">
        <v>4707</v>
      </c>
      <c r="C1422" s="1" t="str">
        <f t="shared" si="51"/>
        <v>21:0092</v>
      </c>
      <c r="D1422" s="1" t="str">
        <f t="shared" si="52"/>
        <v>21:0007</v>
      </c>
      <c r="E1422" t="s">
        <v>4229</v>
      </c>
      <c r="F1422" t="s">
        <v>4708</v>
      </c>
      <c r="H1422">
        <v>64.594296999999997</v>
      </c>
      <c r="I1422">
        <v>-112.5882465</v>
      </c>
      <c r="J1422" t="s">
        <v>46</v>
      </c>
      <c r="K1422" t="s">
        <v>1032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25">
      <c r="A1423" t="s">
        <v>4709</v>
      </c>
      <c r="B1423" t="s">
        <v>4710</v>
      </c>
      <c r="C1423" s="1" t="str">
        <f t="shared" si="51"/>
        <v>21:0092</v>
      </c>
      <c r="D1423" s="1" t="str">
        <f t="shared" si="52"/>
        <v>21:0007</v>
      </c>
      <c r="E1423" t="s">
        <v>4233</v>
      </c>
      <c r="F1423" t="s">
        <v>4711</v>
      </c>
      <c r="H1423">
        <v>64.828267299999993</v>
      </c>
      <c r="I1423">
        <v>-112.40194579999999</v>
      </c>
      <c r="J1423" t="s">
        <v>46</v>
      </c>
      <c r="K1423" t="s">
        <v>1032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25">
      <c r="A1424" t="s">
        <v>4712</v>
      </c>
      <c r="B1424" t="s">
        <v>4713</v>
      </c>
      <c r="C1424" s="1" t="str">
        <f t="shared" si="51"/>
        <v>21:0092</v>
      </c>
      <c r="D1424" s="1" t="str">
        <f t="shared" si="52"/>
        <v>21:0007</v>
      </c>
      <c r="E1424" t="s">
        <v>4237</v>
      </c>
      <c r="F1424" t="s">
        <v>4714</v>
      </c>
      <c r="H1424">
        <v>64.792951200000005</v>
      </c>
      <c r="I1424">
        <v>-112.21675399999999</v>
      </c>
      <c r="J1424" t="s">
        <v>46</v>
      </c>
      <c r="K1424" t="s">
        <v>1032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25">
      <c r="A1425" t="s">
        <v>4715</v>
      </c>
      <c r="B1425" t="s">
        <v>4716</v>
      </c>
      <c r="C1425" s="1" t="str">
        <f t="shared" si="51"/>
        <v>21:0092</v>
      </c>
      <c r="D1425" s="1" t="str">
        <f t="shared" si="52"/>
        <v>21:0007</v>
      </c>
      <c r="E1425" t="s">
        <v>4241</v>
      </c>
      <c r="F1425" t="s">
        <v>4717</v>
      </c>
      <c r="H1425">
        <v>64.836832999999999</v>
      </c>
      <c r="I1425">
        <v>-112.08867050000001</v>
      </c>
      <c r="J1425" t="s">
        <v>46</v>
      </c>
      <c r="K1425" t="s">
        <v>1032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25">
      <c r="A1426" t="s">
        <v>4718</v>
      </c>
      <c r="B1426" t="s">
        <v>4719</v>
      </c>
      <c r="C1426" s="1" t="str">
        <f t="shared" si="51"/>
        <v>21:0092</v>
      </c>
      <c r="D1426" s="1" t="str">
        <f t="shared" si="52"/>
        <v>21:0007</v>
      </c>
      <c r="E1426" t="s">
        <v>4245</v>
      </c>
      <c r="F1426" t="s">
        <v>4720</v>
      </c>
      <c r="H1426">
        <v>64.918147399999995</v>
      </c>
      <c r="I1426">
        <v>-112.0787299</v>
      </c>
      <c r="J1426" t="s">
        <v>46</v>
      </c>
      <c r="K1426" t="s">
        <v>1032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25">
      <c r="A1427" t="s">
        <v>4721</v>
      </c>
      <c r="B1427" t="s">
        <v>4722</v>
      </c>
      <c r="C1427" s="1" t="str">
        <f t="shared" si="51"/>
        <v>21:0092</v>
      </c>
      <c r="D1427" s="1" t="str">
        <f t="shared" si="52"/>
        <v>21:0007</v>
      </c>
      <c r="E1427" t="s">
        <v>4249</v>
      </c>
      <c r="F1427" t="s">
        <v>4723</v>
      </c>
      <c r="H1427">
        <v>64.9587176</v>
      </c>
      <c r="I1427">
        <v>-112.2230895</v>
      </c>
      <c r="J1427" t="s">
        <v>46</v>
      </c>
      <c r="K1427" t="s">
        <v>1032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25">
      <c r="A1428" t="s">
        <v>4724</v>
      </c>
      <c r="B1428" t="s">
        <v>4725</v>
      </c>
      <c r="C1428" s="1" t="str">
        <f t="shared" si="51"/>
        <v>21:0092</v>
      </c>
      <c r="D1428" s="1" t="str">
        <f t="shared" si="52"/>
        <v>21:0007</v>
      </c>
      <c r="E1428" t="s">
        <v>4253</v>
      </c>
      <c r="F1428" t="s">
        <v>4726</v>
      </c>
      <c r="H1428">
        <v>64.917671400000003</v>
      </c>
      <c r="I1428">
        <v>-112.3732469</v>
      </c>
      <c r="J1428" t="s">
        <v>46</v>
      </c>
      <c r="K1428" t="s">
        <v>1032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25">
      <c r="A1429" t="s">
        <v>4727</v>
      </c>
      <c r="B1429" t="s">
        <v>4728</v>
      </c>
      <c r="C1429" s="1" t="str">
        <f t="shared" si="51"/>
        <v>21:0092</v>
      </c>
      <c r="D1429" s="1" t="str">
        <f t="shared" si="52"/>
        <v>21:0007</v>
      </c>
      <c r="E1429" t="s">
        <v>4257</v>
      </c>
      <c r="F1429" t="s">
        <v>4729</v>
      </c>
      <c r="H1429">
        <v>64.877877699999999</v>
      </c>
      <c r="I1429">
        <v>-112.21428179999999</v>
      </c>
      <c r="J1429" t="s">
        <v>46</v>
      </c>
      <c r="K1429" t="s">
        <v>1032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25">
      <c r="A1430" t="s">
        <v>4730</v>
      </c>
      <c r="B1430" t="s">
        <v>4731</v>
      </c>
      <c r="C1430" s="1" t="str">
        <f t="shared" si="51"/>
        <v>21:0092</v>
      </c>
      <c r="D1430" s="1" t="str">
        <f t="shared" si="52"/>
        <v>21:0007</v>
      </c>
      <c r="E1430" t="s">
        <v>4261</v>
      </c>
      <c r="F1430" t="s">
        <v>4732</v>
      </c>
      <c r="H1430">
        <v>64.783719399999995</v>
      </c>
      <c r="I1430">
        <v>-112.5777844</v>
      </c>
      <c r="J1430" t="s">
        <v>46</v>
      </c>
      <c r="K1430" t="s">
        <v>1032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25">
      <c r="A1431" t="s">
        <v>4733</v>
      </c>
      <c r="B1431" t="s">
        <v>4734</v>
      </c>
      <c r="C1431" s="1" t="str">
        <f t="shared" si="51"/>
        <v>21:0092</v>
      </c>
      <c r="D1431" s="1" t="str">
        <f t="shared" si="52"/>
        <v>21:0007</v>
      </c>
      <c r="E1431" t="s">
        <v>4265</v>
      </c>
      <c r="F1431" t="s">
        <v>4735</v>
      </c>
      <c r="H1431">
        <v>64.8722396</v>
      </c>
      <c r="I1431">
        <v>-112.5532718</v>
      </c>
      <c r="J1431" t="s">
        <v>46</v>
      </c>
      <c r="K1431" t="s">
        <v>1032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25">
      <c r="A1432" t="s">
        <v>4736</v>
      </c>
      <c r="B1432" t="s">
        <v>4737</v>
      </c>
      <c r="C1432" s="1" t="str">
        <f t="shared" si="51"/>
        <v>21:0092</v>
      </c>
      <c r="D1432" s="1" t="str">
        <f t="shared" si="52"/>
        <v>21:0007</v>
      </c>
      <c r="E1432" t="s">
        <v>4269</v>
      </c>
      <c r="F1432" t="s">
        <v>4738</v>
      </c>
      <c r="H1432">
        <v>64.948928800000004</v>
      </c>
      <c r="I1432">
        <v>-112.56552619999999</v>
      </c>
      <c r="J1432" t="s">
        <v>46</v>
      </c>
      <c r="K1432" t="s">
        <v>1032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25">
      <c r="A1433" t="s">
        <v>4739</v>
      </c>
      <c r="B1433" t="s">
        <v>4740</v>
      </c>
      <c r="C1433" s="1" t="str">
        <f t="shared" si="51"/>
        <v>21:0092</v>
      </c>
      <c r="D1433" s="1" t="str">
        <f t="shared" si="52"/>
        <v>21:0007</v>
      </c>
      <c r="E1433" t="s">
        <v>4273</v>
      </c>
      <c r="F1433" t="s">
        <v>4741</v>
      </c>
      <c r="H1433">
        <v>64.968896900000004</v>
      </c>
      <c r="I1433">
        <v>-112.9059535</v>
      </c>
      <c r="J1433" t="s">
        <v>46</v>
      </c>
      <c r="K1433" t="s">
        <v>1032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25">
      <c r="A1434" t="s">
        <v>4742</v>
      </c>
      <c r="B1434" t="s">
        <v>4743</v>
      </c>
      <c r="C1434" s="1" t="str">
        <f t="shared" si="51"/>
        <v>21:0092</v>
      </c>
      <c r="D1434" s="1" t="str">
        <f t="shared" si="52"/>
        <v>21:0007</v>
      </c>
      <c r="E1434" t="s">
        <v>4277</v>
      </c>
      <c r="F1434" t="s">
        <v>4744</v>
      </c>
      <c r="H1434">
        <v>64.892183399999993</v>
      </c>
      <c r="I1434">
        <v>-112.89288310000001</v>
      </c>
      <c r="J1434" t="s">
        <v>46</v>
      </c>
      <c r="K1434" t="s">
        <v>1032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25">
      <c r="A1435" t="s">
        <v>4745</v>
      </c>
      <c r="B1435" t="s">
        <v>4746</v>
      </c>
      <c r="C1435" s="1" t="str">
        <f t="shared" si="51"/>
        <v>21:0092</v>
      </c>
      <c r="D1435" s="1" t="str">
        <f t="shared" si="52"/>
        <v>21:0007</v>
      </c>
      <c r="E1435" t="s">
        <v>4281</v>
      </c>
      <c r="F1435" t="s">
        <v>4747</v>
      </c>
      <c r="H1435">
        <v>64.790854800000005</v>
      </c>
      <c r="I1435">
        <v>-112.9143189</v>
      </c>
      <c r="J1435" t="s">
        <v>46</v>
      </c>
      <c r="K1435" t="s">
        <v>1032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25">
      <c r="A1436" t="s">
        <v>4748</v>
      </c>
      <c r="B1436" t="s">
        <v>4749</v>
      </c>
      <c r="C1436" s="1" t="str">
        <f t="shared" si="51"/>
        <v>21:0092</v>
      </c>
      <c r="D1436" s="1" t="str">
        <f t="shared" si="52"/>
        <v>21:0007</v>
      </c>
      <c r="E1436" t="s">
        <v>4285</v>
      </c>
      <c r="F1436" t="s">
        <v>4750</v>
      </c>
      <c r="H1436">
        <v>64.827279899999994</v>
      </c>
      <c r="I1436">
        <v>-112.7322066</v>
      </c>
      <c r="J1436" t="s">
        <v>46</v>
      </c>
      <c r="K1436" t="s">
        <v>1032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25">
      <c r="A1437" t="s">
        <v>4751</v>
      </c>
      <c r="B1437" t="s">
        <v>4752</v>
      </c>
      <c r="C1437" s="1" t="str">
        <f t="shared" si="51"/>
        <v>21:0092</v>
      </c>
      <c r="D1437" s="1" t="str">
        <f t="shared" si="52"/>
        <v>21:0007</v>
      </c>
      <c r="E1437" t="s">
        <v>4289</v>
      </c>
      <c r="F1437" t="s">
        <v>4753</v>
      </c>
      <c r="H1437">
        <v>64.462999300000007</v>
      </c>
      <c r="I1437">
        <v>-112.2656516</v>
      </c>
      <c r="J1437" t="s">
        <v>46</v>
      </c>
      <c r="K1437" t="s">
        <v>1032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25">
      <c r="A1438" t="s">
        <v>4754</v>
      </c>
      <c r="B1438" t="s">
        <v>4755</v>
      </c>
      <c r="C1438" s="1" t="str">
        <f t="shared" si="51"/>
        <v>21:0092</v>
      </c>
      <c r="D1438" s="1" t="str">
        <f t="shared" si="52"/>
        <v>21:0007</v>
      </c>
      <c r="E1438" t="s">
        <v>4293</v>
      </c>
      <c r="F1438" t="s">
        <v>4756</v>
      </c>
      <c r="H1438">
        <v>64.421978600000003</v>
      </c>
      <c r="I1438">
        <v>-112.07603880000001</v>
      </c>
      <c r="J1438" t="s">
        <v>46</v>
      </c>
      <c r="K1438" t="s">
        <v>1032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25">
      <c r="A1439" t="s">
        <v>4757</v>
      </c>
      <c r="B1439" t="s">
        <v>4758</v>
      </c>
      <c r="C1439" s="1" t="str">
        <f t="shared" ref="C1439:C1470" si="53">HYPERLINK("http://geochem.nrcan.gc.ca/cdogs/content/bdl/bdl210092_e.htm", "21:0092")</f>
        <v>21:0092</v>
      </c>
      <c r="D1439" s="1" t="str">
        <f t="shared" si="52"/>
        <v>21:0007</v>
      </c>
      <c r="E1439" t="s">
        <v>4297</v>
      </c>
      <c r="F1439" t="s">
        <v>4759</v>
      </c>
      <c r="H1439">
        <v>64.339708599999994</v>
      </c>
      <c r="I1439">
        <v>-112.08450070000001</v>
      </c>
      <c r="J1439" t="s">
        <v>46</v>
      </c>
      <c r="K1439" t="s">
        <v>1032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25">
      <c r="A1440" t="s">
        <v>4760</v>
      </c>
      <c r="B1440" t="s">
        <v>4761</v>
      </c>
      <c r="C1440" s="1" t="str">
        <f t="shared" si="53"/>
        <v>21:0092</v>
      </c>
      <c r="D1440" s="1" t="str">
        <f t="shared" si="52"/>
        <v>21:0007</v>
      </c>
      <c r="E1440" t="s">
        <v>4301</v>
      </c>
      <c r="F1440" t="s">
        <v>4762</v>
      </c>
      <c r="H1440">
        <v>64.290702699999997</v>
      </c>
      <c r="I1440">
        <v>-112.2513501</v>
      </c>
      <c r="J1440" t="s">
        <v>46</v>
      </c>
      <c r="K1440" t="s">
        <v>1032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25">
      <c r="A1441" t="s">
        <v>4763</v>
      </c>
      <c r="B1441" t="s">
        <v>4764</v>
      </c>
      <c r="C1441" s="1" t="str">
        <f t="shared" si="53"/>
        <v>21:0092</v>
      </c>
      <c r="D1441" s="1" t="str">
        <f t="shared" si="52"/>
        <v>21:0007</v>
      </c>
      <c r="E1441" t="s">
        <v>4305</v>
      </c>
      <c r="F1441" t="s">
        <v>4765</v>
      </c>
      <c r="H1441">
        <v>64.343129000000005</v>
      </c>
      <c r="I1441">
        <v>-112.38657910000001</v>
      </c>
      <c r="J1441" t="s">
        <v>46</v>
      </c>
      <c r="K1441" t="s">
        <v>1032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25">
      <c r="A1442" t="s">
        <v>4766</v>
      </c>
      <c r="B1442" t="s">
        <v>4767</v>
      </c>
      <c r="C1442" s="1" t="str">
        <f t="shared" si="53"/>
        <v>21:0092</v>
      </c>
      <c r="D1442" s="1" t="str">
        <f t="shared" si="52"/>
        <v>21:0007</v>
      </c>
      <c r="E1442" t="s">
        <v>4309</v>
      </c>
      <c r="F1442" t="s">
        <v>4768</v>
      </c>
      <c r="H1442">
        <v>64.373384200000004</v>
      </c>
      <c r="I1442">
        <v>-112.2728676</v>
      </c>
      <c r="J1442" t="s">
        <v>46</v>
      </c>
      <c r="K1442" t="s">
        <v>1032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25">
      <c r="A1443" t="s">
        <v>4769</v>
      </c>
      <c r="B1443" t="s">
        <v>4770</v>
      </c>
      <c r="C1443" s="1" t="str">
        <f t="shared" si="53"/>
        <v>21:0092</v>
      </c>
      <c r="D1443" s="1" t="str">
        <f t="shared" si="52"/>
        <v>21:0007</v>
      </c>
      <c r="E1443" t="s">
        <v>4313</v>
      </c>
      <c r="F1443" t="s">
        <v>4771</v>
      </c>
      <c r="H1443">
        <v>64.430709100000001</v>
      </c>
      <c r="I1443">
        <v>-112.3810082</v>
      </c>
      <c r="J1443" t="s">
        <v>46</v>
      </c>
      <c r="K1443" t="s">
        <v>1032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25">
      <c r="A1444" t="s">
        <v>4772</v>
      </c>
      <c r="B1444" t="s">
        <v>4773</v>
      </c>
      <c r="C1444" s="1" t="str">
        <f t="shared" si="53"/>
        <v>21:0092</v>
      </c>
      <c r="D1444" s="1" t="str">
        <f t="shared" si="52"/>
        <v>21:0007</v>
      </c>
      <c r="E1444" t="s">
        <v>4317</v>
      </c>
      <c r="F1444" t="s">
        <v>4774</v>
      </c>
      <c r="H1444">
        <v>64.458177000000006</v>
      </c>
      <c r="I1444">
        <v>-112.90172440000001</v>
      </c>
      <c r="J1444" t="s">
        <v>46</v>
      </c>
      <c r="K1444" t="s">
        <v>1032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25">
      <c r="A1445" t="s">
        <v>4775</v>
      </c>
      <c r="B1445" t="s">
        <v>4776</v>
      </c>
      <c r="C1445" s="1" t="str">
        <f t="shared" si="53"/>
        <v>21:0092</v>
      </c>
      <c r="D1445" s="1" t="str">
        <f t="shared" si="52"/>
        <v>21:0007</v>
      </c>
      <c r="E1445" t="s">
        <v>4321</v>
      </c>
      <c r="F1445" t="s">
        <v>4777</v>
      </c>
      <c r="H1445">
        <v>64.434808899999993</v>
      </c>
      <c r="I1445">
        <v>-112.73729059999999</v>
      </c>
      <c r="J1445" t="s">
        <v>46</v>
      </c>
      <c r="K1445" t="s">
        <v>1032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25">
      <c r="A1446" t="s">
        <v>4778</v>
      </c>
      <c r="B1446" t="s">
        <v>4779</v>
      </c>
      <c r="C1446" s="1" t="str">
        <f t="shared" si="53"/>
        <v>21:0092</v>
      </c>
      <c r="D1446" s="1" t="str">
        <f t="shared" si="52"/>
        <v>21:0007</v>
      </c>
      <c r="E1446" t="s">
        <v>4325</v>
      </c>
      <c r="F1446" t="s">
        <v>4780</v>
      </c>
      <c r="H1446">
        <v>64.4706197</v>
      </c>
      <c r="I1446">
        <v>-112.57837189999999</v>
      </c>
      <c r="J1446" t="s">
        <v>46</v>
      </c>
      <c r="K1446" t="s">
        <v>1032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25">
      <c r="A1447" t="s">
        <v>4781</v>
      </c>
      <c r="B1447" t="s">
        <v>4782</v>
      </c>
      <c r="C1447" s="1" t="str">
        <f t="shared" si="53"/>
        <v>21:0092</v>
      </c>
      <c r="D1447" s="1" t="str">
        <f t="shared" si="52"/>
        <v>21:0007</v>
      </c>
      <c r="E1447" t="s">
        <v>4329</v>
      </c>
      <c r="F1447" t="s">
        <v>4783</v>
      </c>
      <c r="H1447">
        <v>64.367765199999994</v>
      </c>
      <c r="I1447">
        <v>-112.58926049999999</v>
      </c>
      <c r="J1447" t="s">
        <v>46</v>
      </c>
      <c r="K1447" t="s">
        <v>1032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25">
      <c r="A1448" t="s">
        <v>4784</v>
      </c>
      <c r="B1448" t="s">
        <v>4785</v>
      </c>
      <c r="C1448" s="1" t="str">
        <f t="shared" si="53"/>
        <v>21:0092</v>
      </c>
      <c r="D1448" s="1" t="str">
        <f t="shared" si="52"/>
        <v>21:0007</v>
      </c>
      <c r="E1448" t="s">
        <v>4336</v>
      </c>
      <c r="F1448" t="s">
        <v>4786</v>
      </c>
      <c r="H1448">
        <v>64.313922399999996</v>
      </c>
      <c r="I1448">
        <v>-112.5922405</v>
      </c>
      <c r="J1448" t="s">
        <v>46</v>
      </c>
      <c r="K1448" t="s">
        <v>1032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25">
      <c r="A1449" t="s">
        <v>4787</v>
      </c>
      <c r="B1449" t="s">
        <v>4788</v>
      </c>
      <c r="C1449" s="1" t="str">
        <f t="shared" si="53"/>
        <v>21:0092</v>
      </c>
      <c r="D1449" s="1" t="str">
        <f t="shared" si="52"/>
        <v>21:0007</v>
      </c>
      <c r="E1449" t="s">
        <v>4340</v>
      </c>
      <c r="F1449" t="s">
        <v>4789</v>
      </c>
      <c r="H1449">
        <v>64.352219099999999</v>
      </c>
      <c r="I1449">
        <v>-112.7462903</v>
      </c>
      <c r="J1449" t="s">
        <v>46</v>
      </c>
      <c r="K1449" t="s">
        <v>1032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25">
      <c r="A1450" t="s">
        <v>4790</v>
      </c>
      <c r="B1450" t="s">
        <v>4791</v>
      </c>
      <c r="C1450" s="1" t="str">
        <f t="shared" si="53"/>
        <v>21:0092</v>
      </c>
      <c r="D1450" s="1" t="str">
        <f t="shared" si="52"/>
        <v>21:0007</v>
      </c>
      <c r="E1450" t="s">
        <v>4344</v>
      </c>
      <c r="F1450" t="s">
        <v>4792</v>
      </c>
      <c r="H1450">
        <v>64.312646900000004</v>
      </c>
      <c r="I1450">
        <v>-112.88637300000001</v>
      </c>
      <c r="J1450" t="s">
        <v>46</v>
      </c>
      <c r="K1450" t="s">
        <v>1032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25">
      <c r="A1451" t="s">
        <v>4793</v>
      </c>
      <c r="B1451" t="s">
        <v>4794</v>
      </c>
      <c r="C1451" s="1" t="str">
        <f t="shared" si="53"/>
        <v>21:0092</v>
      </c>
      <c r="D1451" s="1" t="str">
        <f t="shared" si="52"/>
        <v>21:0007</v>
      </c>
      <c r="E1451" t="s">
        <v>4348</v>
      </c>
      <c r="F1451" t="s">
        <v>4795</v>
      </c>
      <c r="H1451">
        <v>64.379087499999997</v>
      </c>
      <c r="I1451">
        <v>-112.872765</v>
      </c>
      <c r="J1451" t="s">
        <v>46</v>
      </c>
      <c r="K1451" t="s">
        <v>1032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25">
      <c r="A1452" t="s">
        <v>4796</v>
      </c>
      <c r="B1452" t="s">
        <v>4797</v>
      </c>
      <c r="C1452" s="1" t="str">
        <f t="shared" si="53"/>
        <v>21:0092</v>
      </c>
      <c r="D1452" s="1" t="str">
        <f t="shared" si="52"/>
        <v>21:0007</v>
      </c>
      <c r="E1452" t="s">
        <v>4352</v>
      </c>
      <c r="F1452" t="s">
        <v>4798</v>
      </c>
      <c r="H1452">
        <v>64.226772100000005</v>
      </c>
      <c r="I1452">
        <v>-112.4257178</v>
      </c>
      <c r="J1452" t="s">
        <v>46</v>
      </c>
      <c r="K1452" t="s">
        <v>1032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25">
      <c r="A1453" t="s">
        <v>4799</v>
      </c>
      <c r="B1453" t="s">
        <v>4800</v>
      </c>
      <c r="C1453" s="1" t="str">
        <f t="shared" si="53"/>
        <v>21:0092</v>
      </c>
      <c r="D1453" s="1" t="str">
        <f t="shared" si="52"/>
        <v>21:0007</v>
      </c>
      <c r="E1453" t="s">
        <v>4356</v>
      </c>
      <c r="F1453" t="s">
        <v>4801</v>
      </c>
      <c r="H1453">
        <v>64.183961600000004</v>
      </c>
      <c r="I1453">
        <v>-112.2534124</v>
      </c>
      <c r="J1453" t="s">
        <v>46</v>
      </c>
      <c r="K1453" t="s">
        <v>1032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25">
      <c r="A1454" t="s">
        <v>4802</v>
      </c>
      <c r="B1454" t="s">
        <v>4803</v>
      </c>
      <c r="C1454" s="1" t="str">
        <f t="shared" si="53"/>
        <v>21:0092</v>
      </c>
      <c r="D1454" s="1" t="str">
        <f t="shared" si="52"/>
        <v>21:0007</v>
      </c>
      <c r="E1454" t="s">
        <v>4360</v>
      </c>
      <c r="F1454" t="s">
        <v>4804</v>
      </c>
      <c r="H1454">
        <v>64.214683399999998</v>
      </c>
      <c r="I1454">
        <v>-112.0610023</v>
      </c>
      <c r="J1454" t="s">
        <v>46</v>
      </c>
      <c r="K1454" t="s">
        <v>1032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25">
      <c r="A1455" t="s">
        <v>4805</v>
      </c>
      <c r="B1455" t="s">
        <v>4806</v>
      </c>
      <c r="C1455" s="1" t="str">
        <f t="shared" si="53"/>
        <v>21:0092</v>
      </c>
      <c r="D1455" s="1" t="str">
        <f t="shared" si="52"/>
        <v>21:0007</v>
      </c>
      <c r="E1455" t="s">
        <v>4367</v>
      </c>
      <c r="F1455" t="s">
        <v>4807</v>
      </c>
      <c r="H1455">
        <v>64.122574</v>
      </c>
      <c r="I1455">
        <v>-112.09745719999999</v>
      </c>
      <c r="J1455" t="s">
        <v>46</v>
      </c>
      <c r="K1455" t="s">
        <v>1032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25">
      <c r="A1456" t="s">
        <v>4808</v>
      </c>
      <c r="B1456" t="s">
        <v>4809</v>
      </c>
      <c r="C1456" s="1" t="str">
        <f t="shared" si="53"/>
        <v>21:0092</v>
      </c>
      <c r="D1456" s="1" t="str">
        <f t="shared" si="52"/>
        <v>21:0007</v>
      </c>
      <c r="E1456" t="s">
        <v>4371</v>
      </c>
      <c r="F1456" t="s">
        <v>4810</v>
      </c>
      <c r="H1456">
        <v>64.040198700000005</v>
      </c>
      <c r="I1456">
        <v>-112.0906988</v>
      </c>
      <c r="J1456" t="s">
        <v>46</v>
      </c>
      <c r="K1456" t="s">
        <v>1032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25">
      <c r="A1457" t="s">
        <v>4811</v>
      </c>
      <c r="B1457" t="s">
        <v>4812</v>
      </c>
      <c r="C1457" s="1" t="str">
        <f t="shared" si="53"/>
        <v>21:0092</v>
      </c>
      <c r="D1457" s="1" t="str">
        <f t="shared" si="52"/>
        <v>21:0007</v>
      </c>
      <c r="E1457" t="s">
        <v>4375</v>
      </c>
      <c r="F1457" t="s">
        <v>4813</v>
      </c>
      <c r="H1457">
        <v>64.094321500000007</v>
      </c>
      <c r="I1457">
        <v>-112.2137826</v>
      </c>
      <c r="J1457" t="s">
        <v>46</v>
      </c>
      <c r="K1457" t="s">
        <v>1032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25">
      <c r="A1458" t="s">
        <v>4814</v>
      </c>
      <c r="B1458" t="s">
        <v>4815</v>
      </c>
      <c r="C1458" s="1" t="str">
        <f t="shared" si="53"/>
        <v>21:0092</v>
      </c>
      <c r="D1458" s="1" t="str">
        <f t="shared" si="52"/>
        <v>21:0007</v>
      </c>
      <c r="E1458" t="s">
        <v>4379</v>
      </c>
      <c r="F1458" t="s">
        <v>4816</v>
      </c>
      <c r="H1458">
        <v>64.039784100000006</v>
      </c>
      <c r="I1458">
        <v>-112.3998258</v>
      </c>
      <c r="J1458" t="s">
        <v>46</v>
      </c>
      <c r="K1458" t="s">
        <v>1032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25">
      <c r="A1459" t="s">
        <v>4817</v>
      </c>
      <c r="B1459" t="s">
        <v>4818</v>
      </c>
      <c r="C1459" s="1" t="str">
        <f t="shared" si="53"/>
        <v>21:0092</v>
      </c>
      <c r="D1459" s="1" t="str">
        <f t="shared" si="52"/>
        <v>21:0007</v>
      </c>
      <c r="E1459" t="s">
        <v>4383</v>
      </c>
      <c r="F1459" t="s">
        <v>4819</v>
      </c>
      <c r="H1459">
        <v>64.131070300000005</v>
      </c>
      <c r="I1459">
        <v>-112.3833784</v>
      </c>
      <c r="J1459" t="s">
        <v>46</v>
      </c>
      <c r="K1459" t="s">
        <v>1032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25">
      <c r="A1460" t="s">
        <v>4820</v>
      </c>
      <c r="B1460" t="s">
        <v>4821</v>
      </c>
      <c r="C1460" s="1" t="str">
        <f t="shared" si="53"/>
        <v>21:0092</v>
      </c>
      <c r="D1460" s="1" t="str">
        <f t="shared" si="52"/>
        <v>21:0007</v>
      </c>
      <c r="E1460" t="s">
        <v>4387</v>
      </c>
      <c r="F1460" t="s">
        <v>4822</v>
      </c>
      <c r="H1460">
        <v>64.097918899999996</v>
      </c>
      <c r="I1460">
        <v>-112.86416389999999</v>
      </c>
      <c r="J1460" t="s">
        <v>46</v>
      </c>
      <c r="K1460" t="s">
        <v>1032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25">
      <c r="A1461" t="s">
        <v>4823</v>
      </c>
      <c r="B1461" t="s">
        <v>4824</v>
      </c>
      <c r="C1461" s="1" t="str">
        <f t="shared" si="53"/>
        <v>21:0092</v>
      </c>
      <c r="D1461" s="1" t="str">
        <f t="shared" si="52"/>
        <v>21:0007</v>
      </c>
      <c r="E1461" t="s">
        <v>4391</v>
      </c>
      <c r="F1461" t="s">
        <v>4825</v>
      </c>
      <c r="H1461">
        <v>64.049690799999993</v>
      </c>
      <c r="I1461">
        <v>-112.74145830000001</v>
      </c>
      <c r="J1461" t="s">
        <v>46</v>
      </c>
      <c r="K1461" t="s">
        <v>1032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25">
      <c r="A1462" t="s">
        <v>4826</v>
      </c>
      <c r="B1462" t="s">
        <v>4827</v>
      </c>
      <c r="C1462" s="1" t="str">
        <f t="shared" si="53"/>
        <v>21:0092</v>
      </c>
      <c r="D1462" s="1" t="str">
        <f t="shared" si="52"/>
        <v>21:0007</v>
      </c>
      <c r="E1462" t="s">
        <v>4395</v>
      </c>
      <c r="F1462" t="s">
        <v>4828</v>
      </c>
      <c r="H1462">
        <v>64.106425599999994</v>
      </c>
      <c r="I1462">
        <v>-112.57654839999999</v>
      </c>
      <c r="J1462" t="s">
        <v>46</v>
      </c>
      <c r="K1462" t="s">
        <v>1032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25">
      <c r="A1463" t="s">
        <v>4829</v>
      </c>
      <c r="B1463" t="s">
        <v>4830</v>
      </c>
      <c r="C1463" s="1" t="str">
        <f t="shared" si="53"/>
        <v>21:0092</v>
      </c>
      <c r="D1463" s="1" t="str">
        <f t="shared" si="52"/>
        <v>21:0007</v>
      </c>
      <c r="E1463" t="s">
        <v>4399</v>
      </c>
      <c r="F1463" t="s">
        <v>4831</v>
      </c>
      <c r="H1463">
        <v>64.149057299999996</v>
      </c>
      <c r="I1463">
        <v>-112.7424997</v>
      </c>
      <c r="J1463" t="s">
        <v>46</v>
      </c>
      <c r="K1463" t="s">
        <v>1032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25">
      <c r="A1464" t="s">
        <v>4832</v>
      </c>
      <c r="B1464" t="s">
        <v>4833</v>
      </c>
      <c r="C1464" s="1" t="str">
        <f t="shared" si="53"/>
        <v>21:0092</v>
      </c>
      <c r="D1464" s="1" t="str">
        <f t="shared" si="52"/>
        <v>21:0007</v>
      </c>
      <c r="E1464" t="s">
        <v>4403</v>
      </c>
      <c r="F1464" t="s">
        <v>4834</v>
      </c>
      <c r="H1464">
        <v>64.189396000000002</v>
      </c>
      <c r="I1464">
        <v>-112.5950351</v>
      </c>
      <c r="J1464" t="s">
        <v>46</v>
      </c>
      <c r="K1464" t="s">
        <v>1032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25">
      <c r="A1465" t="s">
        <v>4835</v>
      </c>
      <c r="B1465" t="s">
        <v>4836</v>
      </c>
      <c r="C1465" s="1" t="str">
        <f t="shared" si="53"/>
        <v>21:0092</v>
      </c>
      <c r="D1465" s="1" t="str">
        <f t="shared" si="52"/>
        <v>21:0007</v>
      </c>
      <c r="E1465" t="s">
        <v>4407</v>
      </c>
      <c r="F1465" t="s">
        <v>4837</v>
      </c>
      <c r="H1465">
        <v>64.229197099999993</v>
      </c>
      <c r="I1465">
        <v>-112.7418904</v>
      </c>
      <c r="J1465" t="s">
        <v>46</v>
      </c>
      <c r="K1465" t="s">
        <v>1032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25">
      <c r="A1466" t="s">
        <v>4838</v>
      </c>
      <c r="B1466" t="s">
        <v>4839</v>
      </c>
      <c r="C1466" s="1" t="str">
        <f t="shared" si="53"/>
        <v>21:0092</v>
      </c>
      <c r="D1466" s="1" t="str">
        <f t="shared" si="52"/>
        <v>21:0007</v>
      </c>
      <c r="E1466" t="s">
        <v>4411</v>
      </c>
      <c r="F1466" t="s">
        <v>4840</v>
      </c>
      <c r="H1466">
        <v>64.195238000000003</v>
      </c>
      <c r="I1466">
        <v>-112.9188139</v>
      </c>
      <c r="J1466" t="s">
        <v>46</v>
      </c>
      <c r="K1466" t="s">
        <v>1032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25">
      <c r="A1467" t="s">
        <v>4841</v>
      </c>
      <c r="B1467" t="s">
        <v>4842</v>
      </c>
      <c r="C1467" s="1" t="str">
        <f t="shared" si="53"/>
        <v>21:0092</v>
      </c>
      <c r="D1467" s="1" t="str">
        <f t="shared" si="52"/>
        <v>21:0007</v>
      </c>
      <c r="E1467" t="s">
        <v>4415</v>
      </c>
      <c r="F1467" t="s">
        <v>4843</v>
      </c>
      <c r="H1467">
        <v>64.789995300000001</v>
      </c>
      <c r="I1467">
        <v>-113.2119024</v>
      </c>
      <c r="J1467" t="s">
        <v>46</v>
      </c>
      <c r="K1467" t="s">
        <v>1032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25">
      <c r="A1468" t="s">
        <v>4844</v>
      </c>
      <c r="B1468" t="s">
        <v>4845</v>
      </c>
      <c r="C1468" s="1" t="str">
        <f t="shared" si="53"/>
        <v>21:0092</v>
      </c>
      <c r="D1468" s="1" t="str">
        <f t="shared" si="52"/>
        <v>21:0007</v>
      </c>
      <c r="E1468" t="s">
        <v>4419</v>
      </c>
      <c r="F1468" t="s">
        <v>4846</v>
      </c>
      <c r="H1468">
        <v>64.837944199999995</v>
      </c>
      <c r="I1468">
        <v>-113.38373199999999</v>
      </c>
      <c r="J1468" t="s">
        <v>46</v>
      </c>
      <c r="K1468" t="s">
        <v>1032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25">
      <c r="A1469" t="s">
        <v>4847</v>
      </c>
      <c r="B1469" t="s">
        <v>4848</v>
      </c>
      <c r="C1469" s="1" t="str">
        <f t="shared" si="53"/>
        <v>21:0092</v>
      </c>
      <c r="D1469" s="1" t="str">
        <f t="shared" si="52"/>
        <v>21:0007</v>
      </c>
      <c r="E1469" t="s">
        <v>4423</v>
      </c>
      <c r="F1469" t="s">
        <v>4849</v>
      </c>
      <c r="H1469">
        <v>64.8820762</v>
      </c>
      <c r="I1469">
        <v>-113.2275034</v>
      </c>
      <c r="J1469" t="s">
        <v>46</v>
      </c>
      <c r="K1469" t="s">
        <v>1032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25">
      <c r="A1470" t="s">
        <v>4850</v>
      </c>
      <c r="B1470" t="s">
        <v>4851</v>
      </c>
      <c r="C1470" s="1" t="str">
        <f t="shared" si="53"/>
        <v>21:0092</v>
      </c>
      <c r="D1470" s="1" t="str">
        <f t="shared" si="52"/>
        <v>21:0007</v>
      </c>
      <c r="E1470" t="s">
        <v>4427</v>
      </c>
      <c r="F1470" t="s">
        <v>4852</v>
      </c>
      <c r="H1470">
        <v>64.9372039</v>
      </c>
      <c r="I1470">
        <v>-113.40605789999999</v>
      </c>
      <c r="J1470" t="s">
        <v>46</v>
      </c>
      <c r="K1470" t="s">
        <v>1032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25">
      <c r="A1471" t="s">
        <v>4853</v>
      </c>
      <c r="B1471" t="s">
        <v>4854</v>
      </c>
      <c r="C1471" s="1" t="str">
        <f t="shared" ref="C1471:C1502" si="54">HYPERLINK("http://geochem.nrcan.gc.ca/cdogs/content/bdl/bdl210092_e.htm", "21:0092")</f>
        <v>21:0092</v>
      </c>
      <c r="D1471" s="1" t="str">
        <f t="shared" ref="D1471:D1523" si="55">HYPERLINK("http://geochem.nrcan.gc.ca/cdogs/content/svy/svy210007_e.htm", "21:0007")</f>
        <v>21:0007</v>
      </c>
      <c r="E1471" t="s">
        <v>4431</v>
      </c>
      <c r="F1471" t="s">
        <v>4855</v>
      </c>
      <c r="H1471">
        <v>64.961751300000003</v>
      </c>
      <c r="I1471">
        <v>-113.2183239</v>
      </c>
      <c r="J1471" t="s">
        <v>46</v>
      </c>
      <c r="K1471" t="s">
        <v>1032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25">
      <c r="A1472" t="s">
        <v>4856</v>
      </c>
      <c r="B1472" t="s">
        <v>4857</v>
      </c>
      <c r="C1472" s="1" t="str">
        <f t="shared" si="54"/>
        <v>21:0092</v>
      </c>
      <c r="D1472" s="1" t="str">
        <f t="shared" si="55"/>
        <v>21:0007</v>
      </c>
      <c r="E1472" t="s">
        <v>4435</v>
      </c>
      <c r="F1472" t="s">
        <v>4858</v>
      </c>
      <c r="H1472">
        <v>64.9248805</v>
      </c>
      <c r="I1472">
        <v>-113.112813</v>
      </c>
      <c r="J1472" t="s">
        <v>46</v>
      </c>
      <c r="K1472" t="s">
        <v>1032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25">
      <c r="A1473" t="s">
        <v>4859</v>
      </c>
      <c r="B1473" t="s">
        <v>4860</v>
      </c>
      <c r="C1473" s="1" t="str">
        <f t="shared" si="54"/>
        <v>21:0092</v>
      </c>
      <c r="D1473" s="1" t="str">
        <f t="shared" si="55"/>
        <v>21:0007</v>
      </c>
      <c r="E1473" t="s">
        <v>4439</v>
      </c>
      <c r="F1473" t="s">
        <v>4861</v>
      </c>
      <c r="H1473">
        <v>64.832520200000005</v>
      </c>
      <c r="I1473">
        <v>-113.12207479999999</v>
      </c>
      <c r="J1473" t="s">
        <v>46</v>
      </c>
      <c r="K1473" t="s">
        <v>1032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25">
      <c r="A1474" t="s">
        <v>4862</v>
      </c>
      <c r="B1474" t="s">
        <v>4863</v>
      </c>
      <c r="C1474" s="1" t="str">
        <f t="shared" si="54"/>
        <v>21:0092</v>
      </c>
      <c r="D1474" s="1" t="str">
        <f t="shared" si="55"/>
        <v>21:0007</v>
      </c>
      <c r="E1474" t="s">
        <v>4443</v>
      </c>
      <c r="F1474" t="s">
        <v>4864</v>
      </c>
      <c r="H1474">
        <v>64.565164899999999</v>
      </c>
      <c r="I1474">
        <v>-113.0986044</v>
      </c>
      <c r="J1474" t="s">
        <v>46</v>
      </c>
      <c r="K1474" t="s">
        <v>1032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25">
      <c r="A1475" t="s">
        <v>4865</v>
      </c>
      <c r="B1475" t="s">
        <v>4866</v>
      </c>
      <c r="C1475" s="1" t="str">
        <f t="shared" si="54"/>
        <v>21:0092</v>
      </c>
      <c r="D1475" s="1" t="str">
        <f t="shared" si="55"/>
        <v>21:0007</v>
      </c>
      <c r="E1475" t="s">
        <v>4447</v>
      </c>
      <c r="F1475" t="s">
        <v>4867</v>
      </c>
      <c r="H1475">
        <v>64.574080699999996</v>
      </c>
      <c r="I1475">
        <v>-113.2671552</v>
      </c>
      <c r="J1475" t="s">
        <v>46</v>
      </c>
      <c r="K1475" t="s">
        <v>1032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25">
      <c r="A1476" t="s">
        <v>4868</v>
      </c>
      <c r="B1476" t="s">
        <v>4869</v>
      </c>
      <c r="C1476" s="1" t="str">
        <f t="shared" si="54"/>
        <v>21:0092</v>
      </c>
      <c r="D1476" s="1" t="str">
        <f t="shared" si="55"/>
        <v>21:0007</v>
      </c>
      <c r="E1476" t="s">
        <v>4451</v>
      </c>
      <c r="F1476" t="s">
        <v>4870</v>
      </c>
      <c r="H1476">
        <v>64.640492100000003</v>
      </c>
      <c r="I1476">
        <v>-113.07705439999999</v>
      </c>
      <c r="J1476" t="s">
        <v>46</v>
      </c>
      <c r="K1476" t="s">
        <v>1032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25">
      <c r="A1477" t="s">
        <v>4871</v>
      </c>
      <c r="B1477" t="s">
        <v>4872</v>
      </c>
      <c r="C1477" s="1" t="str">
        <f t="shared" si="54"/>
        <v>21:0092</v>
      </c>
      <c r="D1477" s="1" t="str">
        <f t="shared" si="55"/>
        <v>21:0007</v>
      </c>
      <c r="E1477" t="s">
        <v>4455</v>
      </c>
      <c r="F1477" t="s">
        <v>4873</v>
      </c>
      <c r="H1477">
        <v>64.712883099999999</v>
      </c>
      <c r="I1477">
        <v>-113.1132461</v>
      </c>
      <c r="J1477" t="s">
        <v>46</v>
      </c>
      <c r="K1477" t="s">
        <v>1032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25">
      <c r="A1478" t="s">
        <v>4874</v>
      </c>
      <c r="B1478" t="s">
        <v>4875</v>
      </c>
      <c r="C1478" s="1" t="str">
        <f t="shared" si="54"/>
        <v>21:0092</v>
      </c>
      <c r="D1478" s="1" t="str">
        <f t="shared" si="55"/>
        <v>21:0007</v>
      </c>
      <c r="E1478" t="s">
        <v>4459</v>
      </c>
      <c r="F1478" t="s">
        <v>4876</v>
      </c>
      <c r="H1478">
        <v>64.690635499999999</v>
      </c>
      <c r="I1478">
        <v>-113.2657117</v>
      </c>
      <c r="J1478" t="s">
        <v>46</v>
      </c>
      <c r="K1478" t="s">
        <v>1032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25">
      <c r="A1479" t="s">
        <v>4877</v>
      </c>
      <c r="B1479" t="s">
        <v>4878</v>
      </c>
      <c r="C1479" s="1" t="str">
        <f t="shared" si="54"/>
        <v>21:0092</v>
      </c>
      <c r="D1479" s="1" t="str">
        <f t="shared" si="55"/>
        <v>21:0007</v>
      </c>
      <c r="E1479" t="s">
        <v>4463</v>
      </c>
      <c r="F1479" t="s">
        <v>4879</v>
      </c>
      <c r="H1479">
        <v>64.722926900000004</v>
      </c>
      <c r="I1479">
        <v>-113.4328031</v>
      </c>
      <c r="J1479" t="s">
        <v>46</v>
      </c>
      <c r="K1479" t="s">
        <v>1032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25">
      <c r="A1480" t="s">
        <v>4880</v>
      </c>
      <c r="B1480" t="s">
        <v>4881</v>
      </c>
      <c r="C1480" s="1" t="str">
        <f t="shared" si="54"/>
        <v>21:0092</v>
      </c>
      <c r="D1480" s="1" t="str">
        <f t="shared" si="55"/>
        <v>21:0007</v>
      </c>
      <c r="E1480" t="s">
        <v>4467</v>
      </c>
      <c r="F1480" t="s">
        <v>4882</v>
      </c>
      <c r="H1480">
        <v>64.644791999999995</v>
      </c>
      <c r="I1480">
        <v>-113.42323089999999</v>
      </c>
      <c r="J1480" t="s">
        <v>46</v>
      </c>
      <c r="K1480" t="s">
        <v>1032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25">
      <c r="A1481" t="s">
        <v>4883</v>
      </c>
      <c r="B1481" t="s">
        <v>4884</v>
      </c>
      <c r="C1481" s="1" t="str">
        <f t="shared" si="54"/>
        <v>21:0092</v>
      </c>
      <c r="D1481" s="1" t="str">
        <f t="shared" si="55"/>
        <v>21:0007</v>
      </c>
      <c r="E1481" t="s">
        <v>4471</v>
      </c>
      <c r="F1481" t="s">
        <v>4885</v>
      </c>
      <c r="H1481">
        <v>64.551193600000005</v>
      </c>
      <c r="I1481">
        <v>-113.4088242</v>
      </c>
      <c r="J1481" t="s">
        <v>46</v>
      </c>
      <c r="K1481" t="s">
        <v>1032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25">
      <c r="A1482" t="s">
        <v>4886</v>
      </c>
      <c r="B1482" t="s">
        <v>4887</v>
      </c>
      <c r="C1482" s="1" t="str">
        <f t="shared" si="54"/>
        <v>21:0092</v>
      </c>
      <c r="D1482" s="1" t="str">
        <f t="shared" si="55"/>
        <v>21:0007</v>
      </c>
      <c r="E1482" t="s">
        <v>4475</v>
      </c>
      <c r="F1482" t="s">
        <v>4888</v>
      </c>
      <c r="H1482">
        <v>64.470600399999995</v>
      </c>
      <c r="I1482">
        <v>-113.24439750000001</v>
      </c>
      <c r="J1482" t="s">
        <v>46</v>
      </c>
      <c r="K1482" t="s">
        <v>1032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25">
      <c r="A1483" t="s">
        <v>4889</v>
      </c>
      <c r="B1483" t="s">
        <v>4890</v>
      </c>
      <c r="C1483" s="1" t="str">
        <f t="shared" si="54"/>
        <v>21:0092</v>
      </c>
      <c r="D1483" s="1" t="str">
        <f t="shared" si="55"/>
        <v>21:0007</v>
      </c>
      <c r="E1483" t="s">
        <v>4479</v>
      </c>
      <c r="F1483" t="s">
        <v>4891</v>
      </c>
      <c r="H1483">
        <v>64.434529299999994</v>
      </c>
      <c r="I1483">
        <v>-113.41688329999999</v>
      </c>
      <c r="J1483" t="s">
        <v>46</v>
      </c>
      <c r="K1483" t="s">
        <v>1032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25">
      <c r="A1484" t="s">
        <v>4892</v>
      </c>
      <c r="B1484" t="s">
        <v>4893</v>
      </c>
      <c r="C1484" s="1" t="str">
        <f t="shared" si="54"/>
        <v>21:0092</v>
      </c>
      <c r="D1484" s="1" t="str">
        <f t="shared" si="55"/>
        <v>21:0007</v>
      </c>
      <c r="E1484" t="s">
        <v>4483</v>
      </c>
      <c r="F1484" t="s">
        <v>4894</v>
      </c>
      <c r="H1484">
        <v>64.377901199999997</v>
      </c>
      <c r="I1484">
        <v>-113.2615064</v>
      </c>
      <c r="J1484" t="s">
        <v>46</v>
      </c>
      <c r="K1484" t="s">
        <v>1032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25">
      <c r="A1485" t="s">
        <v>4895</v>
      </c>
      <c r="B1485" t="s">
        <v>4896</v>
      </c>
      <c r="C1485" s="1" t="str">
        <f t="shared" si="54"/>
        <v>21:0092</v>
      </c>
      <c r="D1485" s="1" t="str">
        <f t="shared" si="55"/>
        <v>21:0007</v>
      </c>
      <c r="E1485" t="s">
        <v>4490</v>
      </c>
      <c r="F1485" t="s">
        <v>4897</v>
      </c>
      <c r="H1485">
        <v>64.327803500000002</v>
      </c>
      <c r="I1485">
        <v>-113.41832669999999</v>
      </c>
      <c r="J1485" t="s">
        <v>46</v>
      </c>
      <c r="K1485" t="s">
        <v>1032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25">
      <c r="A1486" t="s">
        <v>4898</v>
      </c>
      <c r="B1486" t="s">
        <v>4899</v>
      </c>
      <c r="C1486" s="1" t="str">
        <f t="shared" si="54"/>
        <v>21:0092</v>
      </c>
      <c r="D1486" s="1" t="str">
        <f t="shared" si="55"/>
        <v>21:0007</v>
      </c>
      <c r="E1486" t="s">
        <v>4494</v>
      </c>
      <c r="F1486" t="s">
        <v>4900</v>
      </c>
      <c r="H1486">
        <v>64.292491400000003</v>
      </c>
      <c r="I1486">
        <v>-113.25053990000001</v>
      </c>
      <c r="J1486" t="s">
        <v>46</v>
      </c>
      <c r="K1486" t="s">
        <v>1032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25">
      <c r="A1487" t="s">
        <v>4901</v>
      </c>
      <c r="B1487" t="s">
        <v>4902</v>
      </c>
      <c r="C1487" s="1" t="str">
        <f t="shared" si="54"/>
        <v>21:0092</v>
      </c>
      <c r="D1487" s="1" t="str">
        <f t="shared" si="55"/>
        <v>21:0007</v>
      </c>
      <c r="E1487" t="s">
        <v>4498</v>
      </c>
      <c r="F1487" t="s">
        <v>4903</v>
      </c>
      <c r="H1487">
        <v>64.339178099999998</v>
      </c>
      <c r="I1487">
        <v>-113.1005096</v>
      </c>
      <c r="J1487" t="s">
        <v>46</v>
      </c>
      <c r="K1487" t="s">
        <v>1032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25">
      <c r="A1488" t="s">
        <v>4904</v>
      </c>
      <c r="B1488" t="s">
        <v>4905</v>
      </c>
      <c r="C1488" s="1" t="str">
        <f t="shared" si="54"/>
        <v>21:0092</v>
      </c>
      <c r="D1488" s="1" t="str">
        <f t="shared" si="55"/>
        <v>21:0007</v>
      </c>
      <c r="E1488" t="s">
        <v>4502</v>
      </c>
      <c r="F1488" t="s">
        <v>4906</v>
      </c>
      <c r="H1488">
        <v>64.427986200000007</v>
      </c>
      <c r="I1488">
        <v>-113.08894069999999</v>
      </c>
      <c r="J1488" t="s">
        <v>46</v>
      </c>
      <c r="K1488" t="s">
        <v>1032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25">
      <c r="A1489" t="s">
        <v>4907</v>
      </c>
      <c r="B1489" t="s">
        <v>4908</v>
      </c>
      <c r="C1489" s="1" t="str">
        <f t="shared" si="54"/>
        <v>21:0092</v>
      </c>
      <c r="D1489" s="1" t="str">
        <f t="shared" si="55"/>
        <v>21:0007</v>
      </c>
      <c r="E1489" t="s">
        <v>4506</v>
      </c>
      <c r="F1489" t="s">
        <v>4909</v>
      </c>
      <c r="H1489">
        <v>64.216974500000006</v>
      </c>
      <c r="I1489">
        <v>-113.3781556</v>
      </c>
      <c r="J1489" t="s">
        <v>46</v>
      </c>
      <c r="K1489" t="s">
        <v>1032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25">
      <c r="A1490" t="s">
        <v>4910</v>
      </c>
      <c r="B1490" t="s">
        <v>4911</v>
      </c>
      <c r="C1490" s="1" t="str">
        <f t="shared" si="54"/>
        <v>21:0092</v>
      </c>
      <c r="D1490" s="1" t="str">
        <f t="shared" si="55"/>
        <v>21:0007</v>
      </c>
      <c r="E1490" t="s">
        <v>4510</v>
      </c>
      <c r="F1490" t="s">
        <v>4912</v>
      </c>
      <c r="H1490">
        <v>64.179902200000001</v>
      </c>
      <c r="I1490">
        <v>-113.2350022</v>
      </c>
      <c r="J1490" t="s">
        <v>46</v>
      </c>
      <c r="K1490" t="s">
        <v>1032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25">
      <c r="A1491" t="s">
        <v>4913</v>
      </c>
      <c r="B1491" t="s">
        <v>4914</v>
      </c>
      <c r="C1491" s="1" t="str">
        <f t="shared" si="54"/>
        <v>21:0092</v>
      </c>
      <c r="D1491" s="1" t="str">
        <f t="shared" si="55"/>
        <v>21:0007</v>
      </c>
      <c r="E1491" t="s">
        <v>4514</v>
      </c>
      <c r="F1491" t="s">
        <v>4915</v>
      </c>
      <c r="H1491">
        <v>64.125446199999999</v>
      </c>
      <c r="I1491">
        <v>-113.3945937</v>
      </c>
      <c r="J1491" t="s">
        <v>46</v>
      </c>
      <c r="K1491" t="s">
        <v>1032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25">
      <c r="A1492" t="s">
        <v>4916</v>
      </c>
      <c r="B1492" t="s">
        <v>4917</v>
      </c>
      <c r="C1492" s="1" t="str">
        <f t="shared" si="54"/>
        <v>21:0092</v>
      </c>
      <c r="D1492" s="1" t="str">
        <f t="shared" si="55"/>
        <v>21:0007</v>
      </c>
      <c r="E1492" t="s">
        <v>4518</v>
      </c>
      <c r="F1492" t="s">
        <v>4918</v>
      </c>
      <c r="H1492">
        <v>64.048014899999998</v>
      </c>
      <c r="I1492">
        <v>-113.39175849999999</v>
      </c>
      <c r="J1492" t="s">
        <v>46</v>
      </c>
      <c r="K1492" t="s">
        <v>1032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25">
      <c r="A1493" t="s">
        <v>4919</v>
      </c>
      <c r="B1493" t="s">
        <v>4920</v>
      </c>
      <c r="C1493" s="1" t="str">
        <f t="shared" si="54"/>
        <v>21:0092</v>
      </c>
      <c r="D1493" s="1" t="str">
        <f t="shared" si="55"/>
        <v>21:0007</v>
      </c>
      <c r="E1493" t="s">
        <v>4526</v>
      </c>
      <c r="F1493" t="s">
        <v>4921</v>
      </c>
      <c r="H1493">
        <v>64.784883500000007</v>
      </c>
      <c r="I1493">
        <v>-113.57192449999999</v>
      </c>
      <c r="J1493" t="s">
        <v>46</v>
      </c>
      <c r="K1493" t="s">
        <v>1032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25">
      <c r="A1494" t="s">
        <v>4922</v>
      </c>
      <c r="B1494" t="s">
        <v>4923</v>
      </c>
      <c r="C1494" s="1" t="str">
        <f t="shared" si="54"/>
        <v>21:0092</v>
      </c>
      <c r="D1494" s="1" t="str">
        <f t="shared" si="55"/>
        <v>21:0007</v>
      </c>
      <c r="E1494" t="s">
        <v>4534</v>
      </c>
      <c r="F1494" t="s">
        <v>4924</v>
      </c>
      <c r="H1494">
        <v>64.791514199999995</v>
      </c>
      <c r="I1494">
        <v>-113.9291884</v>
      </c>
      <c r="J1494" t="s">
        <v>46</v>
      </c>
      <c r="K1494" t="s">
        <v>1032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25">
      <c r="A1495" t="s">
        <v>4925</v>
      </c>
      <c r="B1495" t="s">
        <v>4926</v>
      </c>
      <c r="C1495" s="1" t="str">
        <f t="shared" si="54"/>
        <v>21:0092</v>
      </c>
      <c r="D1495" s="1" t="str">
        <f t="shared" si="55"/>
        <v>21:0007</v>
      </c>
      <c r="E1495" t="s">
        <v>4538</v>
      </c>
      <c r="F1495" t="s">
        <v>4927</v>
      </c>
      <c r="H1495">
        <v>64.875957299999996</v>
      </c>
      <c r="I1495">
        <v>-113.9242115</v>
      </c>
      <c r="J1495" t="s">
        <v>46</v>
      </c>
      <c r="K1495" t="s">
        <v>1032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25">
      <c r="A1496" t="s">
        <v>4928</v>
      </c>
      <c r="B1496" t="s">
        <v>4929</v>
      </c>
      <c r="C1496" s="1" t="str">
        <f t="shared" si="54"/>
        <v>21:0092</v>
      </c>
      <c r="D1496" s="1" t="str">
        <f t="shared" si="55"/>
        <v>21:0007</v>
      </c>
      <c r="E1496" t="s">
        <v>4930</v>
      </c>
      <c r="F1496" t="s">
        <v>4931</v>
      </c>
      <c r="H1496">
        <v>64.951601699999998</v>
      </c>
      <c r="I1496">
        <v>-113.88073199999999</v>
      </c>
      <c r="J1496" t="s">
        <v>46</v>
      </c>
      <c r="K1496" t="s">
        <v>1032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25">
      <c r="A1497" t="s">
        <v>4932</v>
      </c>
      <c r="B1497" t="s">
        <v>4933</v>
      </c>
      <c r="C1497" s="1" t="str">
        <f t="shared" si="54"/>
        <v>21:0092</v>
      </c>
      <c r="D1497" s="1" t="str">
        <f t="shared" si="55"/>
        <v>21:0007</v>
      </c>
      <c r="E1497" t="s">
        <v>4542</v>
      </c>
      <c r="F1497" t="s">
        <v>4934</v>
      </c>
      <c r="H1497">
        <v>64.964595500000001</v>
      </c>
      <c r="I1497">
        <v>-113.7475025</v>
      </c>
      <c r="J1497" t="s">
        <v>46</v>
      </c>
      <c r="K1497" t="s">
        <v>1032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25">
      <c r="A1498" t="s">
        <v>4935</v>
      </c>
      <c r="B1498" t="s">
        <v>4936</v>
      </c>
      <c r="C1498" s="1" t="str">
        <f t="shared" si="54"/>
        <v>21:0092</v>
      </c>
      <c r="D1498" s="1" t="str">
        <f t="shared" si="55"/>
        <v>21:0007</v>
      </c>
      <c r="E1498" t="s">
        <v>4546</v>
      </c>
      <c r="F1498" t="s">
        <v>4937</v>
      </c>
      <c r="H1498">
        <v>64.969364600000006</v>
      </c>
      <c r="I1498">
        <v>-113.56438869999999</v>
      </c>
      <c r="J1498" t="s">
        <v>46</v>
      </c>
      <c r="K1498" t="s">
        <v>1032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25">
      <c r="A1499" t="s">
        <v>4938</v>
      </c>
      <c r="B1499" t="s">
        <v>4939</v>
      </c>
      <c r="C1499" s="1" t="str">
        <f t="shared" si="54"/>
        <v>21:0092</v>
      </c>
      <c r="D1499" s="1" t="str">
        <f t="shared" si="55"/>
        <v>21:0007</v>
      </c>
      <c r="E1499" t="s">
        <v>4550</v>
      </c>
      <c r="F1499" t="s">
        <v>4940</v>
      </c>
      <c r="H1499">
        <v>64.874652499999996</v>
      </c>
      <c r="I1499">
        <v>-113.5787328</v>
      </c>
      <c r="J1499" t="s">
        <v>46</v>
      </c>
      <c r="K1499" t="s">
        <v>1032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25">
      <c r="A1500" t="s">
        <v>4941</v>
      </c>
      <c r="B1500" t="s">
        <v>4942</v>
      </c>
      <c r="C1500" s="1" t="str">
        <f t="shared" si="54"/>
        <v>21:0092</v>
      </c>
      <c r="D1500" s="1" t="str">
        <f t="shared" si="55"/>
        <v>21:0007</v>
      </c>
      <c r="E1500" t="s">
        <v>4554</v>
      </c>
      <c r="F1500" t="s">
        <v>4943</v>
      </c>
      <c r="H1500">
        <v>64.710465799999994</v>
      </c>
      <c r="I1500">
        <v>-113.72696929999999</v>
      </c>
      <c r="J1500" t="s">
        <v>46</v>
      </c>
      <c r="K1500" t="s">
        <v>1032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25">
      <c r="A1501" t="s">
        <v>4944</v>
      </c>
      <c r="B1501" t="s">
        <v>4945</v>
      </c>
      <c r="C1501" s="1" t="str">
        <f t="shared" si="54"/>
        <v>21:0092</v>
      </c>
      <c r="D1501" s="1" t="str">
        <f t="shared" si="55"/>
        <v>21:0007</v>
      </c>
      <c r="E1501" t="s">
        <v>4558</v>
      </c>
      <c r="F1501" t="s">
        <v>4946</v>
      </c>
      <c r="H1501">
        <v>64.665848400000002</v>
      </c>
      <c r="I1501">
        <v>-113.5904862</v>
      </c>
      <c r="J1501" t="s">
        <v>46</v>
      </c>
      <c r="K1501" t="s">
        <v>1032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25">
      <c r="A1502" t="s">
        <v>4947</v>
      </c>
      <c r="B1502" t="s">
        <v>4948</v>
      </c>
      <c r="C1502" s="1" t="str">
        <f t="shared" si="54"/>
        <v>21:0092</v>
      </c>
      <c r="D1502" s="1" t="str">
        <f t="shared" si="55"/>
        <v>21:0007</v>
      </c>
      <c r="E1502" t="s">
        <v>4562</v>
      </c>
      <c r="F1502" t="s">
        <v>4949</v>
      </c>
      <c r="H1502">
        <v>64.595518499999997</v>
      </c>
      <c r="I1502">
        <v>-113.5515824</v>
      </c>
      <c r="J1502" t="s">
        <v>46</v>
      </c>
      <c r="K1502" t="s">
        <v>1032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25">
      <c r="A1503" t="s">
        <v>4950</v>
      </c>
      <c r="B1503" t="s">
        <v>4951</v>
      </c>
      <c r="C1503" s="1" t="str">
        <f t="shared" ref="C1503:C1523" si="56">HYPERLINK("http://geochem.nrcan.gc.ca/cdogs/content/bdl/bdl210092_e.htm", "21:0092")</f>
        <v>21:0092</v>
      </c>
      <c r="D1503" s="1" t="str">
        <f t="shared" si="55"/>
        <v>21:0007</v>
      </c>
      <c r="E1503" t="s">
        <v>4566</v>
      </c>
      <c r="F1503" t="s">
        <v>4952</v>
      </c>
      <c r="H1503">
        <v>64.635694999999998</v>
      </c>
      <c r="I1503">
        <v>-113.7355242</v>
      </c>
      <c r="J1503" t="s">
        <v>46</v>
      </c>
      <c r="K1503" t="s">
        <v>1032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25">
      <c r="A1504" t="s">
        <v>4953</v>
      </c>
      <c r="B1504" t="s">
        <v>4954</v>
      </c>
      <c r="C1504" s="1" t="str">
        <f t="shared" si="56"/>
        <v>21:0092</v>
      </c>
      <c r="D1504" s="1" t="str">
        <f t="shared" si="55"/>
        <v>21:0007</v>
      </c>
      <c r="E1504" t="s">
        <v>4573</v>
      </c>
      <c r="F1504" t="s">
        <v>4955</v>
      </c>
      <c r="H1504">
        <v>64.675394600000004</v>
      </c>
      <c r="I1504">
        <v>-113.890852</v>
      </c>
      <c r="J1504" t="s">
        <v>46</v>
      </c>
      <c r="K1504" t="s">
        <v>1032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25">
      <c r="A1505" t="s">
        <v>4956</v>
      </c>
      <c r="B1505" t="s">
        <v>4957</v>
      </c>
      <c r="C1505" s="1" t="str">
        <f t="shared" si="56"/>
        <v>21:0092</v>
      </c>
      <c r="D1505" s="1" t="str">
        <f t="shared" si="55"/>
        <v>21:0007</v>
      </c>
      <c r="E1505" t="s">
        <v>4577</v>
      </c>
      <c r="F1505" t="s">
        <v>4958</v>
      </c>
      <c r="H1505">
        <v>64.592902100000003</v>
      </c>
      <c r="I1505">
        <v>-113.88886479999999</v>
      </c>
      <c r="J1505" t="s">
        <v>46</v>
      </c>
      <c r="K1505" t="s">
        <v>1032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25">
      <c r="A1506" t="s">
        <v>4959</v>
      </c>
      <c r="B1506" t="s">
        <v>4960</v>
      </c>
      <c r="C1506" s="1" t="str">
        <f t="shared" si="56"/>
        <v>21:0092</v>
      </c>
      <c r="D1506" s="1" t="str">
        <f t="shared" si="55"/>
        <v>21:0007</v>
      </c>
      <c r="E1506" t="s">
        <v>4581</v>
      </c>
      <c r="F1506" t="s">
        <v>4961</v>
      </c>
      <c r="H1506">
        <v>64.547513199999997</v>
      </c>
      <c r="I1506">
        <v>-113.7335485</v>
      </c>
      <c r="J1506" t="s">
        <v>46</v>
      </c>
      <c r="K1506" t="s">
        <v>1032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25">
      <c r="A1507" t="s">
        <v>4962</v>
      </c>
      <c r="B1507" t="s">
        <v>4963</v>
      </c>
      <c r="C1507" s="1" t="str">
        <f t="shared" si="56"/>
        <v>21:0092</v>
      </c>
      <c r="D1507" s="1" t="str">
        <f t="shared" si="55"/>
        <v>21:0007</v>
      </c>
      <c r="E1507" t="s">
        <v>4585</v>
      </c>
      <c r="F1507" t="s">
        <v>4964</v>
      </c>
      <c r="H1507">
        <v>64.453345900000002</v>
      </c>
      <c r="I1507">
        <v>-113.5833203</v>
      </c>
      <c r="J1507" t="s">
        <v>46</v>
      </c>
      <c r="K1507" t="s">
        <v>1032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25">
      <c r="A1508" t="s">
        <v>4965</v>
      </c>
      <c r="B1508" t="s">
        <v>4966</v>
      </c>
      <c r="C1508" s="1" t="str">
        <f t="shared" si="56"/>
        <v>21:0092</v>
      </c>
      <c r="D1508" s="1" t="str">
        <f t="shared" si="55"/>
        <v>21:0007</v>
      </c>
      <c r="E1508" t="s">
        <v>4589</v>
      </c>
      <c r="F1508" t="s">
        <v>4967</v>
      </c>
      <c r="H1508">
        <v>64.464415000000002</v>
      </c>
      <c r="I1508">
        <v>-113.9107415</v>
      </c>
      <c r="J1508" t="s">
        <v>46</v>
      </c>
      <c r="K1508" t="s">
        <v>1032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25">
      <c r="A1509" t="s">
        <v>4968</v>
      </c>
      <c r="B1509" t="s">
        <v>4969</v>
      </c>
      <c r="C1509" s="1" t="str">
        <f t="shared" si="56"/>
        <v>21:0092</v>
      </c>
      <c r="D1509" s="1" t="str">
        <f t="shared" si="55"/>
        <v>21:0007</v>
      </c>
      <c r="E1509" t="s">
        <v>4593</v>
      </c>
      <c r="F1509" t="s">
        <v>4970</v>
      </c>
      <c r="H1509">
        <v>64.422551100000007</v>
      </c>
      <c r="I1509">
        <v>-113.7411007</v>
      </c>
      <c r="J1509" t="s">
        <v>46</v>
      </c>
      <c r="K1509" t="s">
        <v>1032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25">
      <c r="A1510" t="s">
        <v>4971</v>
      </c>
      <c r="B1510" t="s">
        <v>4972</v>
      </c>
      <c r="C1510" s="1" t="str">
        <f t="shared" si="56"/>
        <v>21:0092</v>
      </c>
      <c r="D1510" s="1" t="str">
        <f t="shared" si="55"/>
        <v>21:0007</v>
      </c>
      <c r="E1510" t="s">
        <v>4597</v>
      </c>
      <c r="F1510" t="s">
        <v>4973</v>
      </c>
      <c r="H1510">
        <v>64.374994799999996</v>
      </c>
      <c r="I1510">
        <v>-113.5836937</v>
      </c>
      <c r="J1510" t="s">
        <v>46</v>
      </c>
      <c r="K1510" t="s">
        <v>1032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25">
      <c r="A1511" t="s">
        <v>4974</v>
      </c>
      <c r="B1511" t="s">
        <v>4975</v>
      </c>
      <c r="C1511" s="1" t="str">
        <f t="shared" si="56"/>
        <v>21:0092</v>
      </c>
      <c r="D1511" s="1" t="str">
        <f t="shared" si="55"/>
        <v>21:0007</v>
      </c>
      <c r="E1511" t="s">
        <v>4604</v>
      </c>
      <c r="F1511" t="s">
        <v>4976</v>
      </c>
      <c r="H1511">
        <v>64.373206999999994</v>
      </c>
      <c r="I1511">
        <v>-113.9093171</v>
      </c>
      <c r="J1511" t="s">
        <v>46</v>
      </c>
      <c r="K1511" t="s">
        <v>1032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25">
      <c r="A1512" t="s">
        <v>4977</v>
      </c>
      <c r="B1512" t="s">
        <v>4978</v>
      </c>
      <c r="C1512" s="1" t="str">
        <f t="shared" si="56"/>
        <v>21:0092</v>
      </c>
      <c r="D1512" s="1" t="str">
        <f t="shared" si="55"/>
        <v>21:0007</v>
      </c>
      <c r="E1512" t="s">
        <v>4608</v>
      </c>
      <c r="F1512" t="s">
        <v>4979</v>
      </c>
      <c r="H1512">
        <v>64.3420244</v>
      </c>
      <c r="I1512">
        <v>-113.7708435</v>
      </c>
      <c r="J1512" t="s">
        <v>46</v>
      </c>
      <c r="K1512" t="s">
        <v>1032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25">
      <c r="A1513" t="s">
        <v>4980</v>
      </c>
      <c r="B1513" t="s">
        <v>4981</v>
      </c>
      <c r="C1513" s="1" t="str">
        <f t="shared" si="56"/>
        <v>21:0092</v>
      </c>
      <c r="D1513" s="1" t="str">
        <f t="shared" si="55"/>
        <v>21:0007</v>
      </c>
      <c r="E1513" t="s">
        <v>4612</v>
      </c>
      <c r="F1513" t="s">
        <v>4982</v>
      </c>
      <c r="H1513">
        <v>64.132981999999998</v>
      </c>
      <c r="I1513">
        <v>-113.10167149999999</v>
      </c>
      <c r="J1513" t="s">
        <v>46</v>
      </c>
      <c r="K1513" t="s">
        <v>1032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25">
      <c r="A1514" t="s">
        <v>4983</v>
      </c>
      <c r="B1514" t="s">
        <v>4984</v>
      </c>
      <c r="C1514" s="1" t="str">
        <f t="shared" si="56"/>
        <v>21:0092</v>
      </c>
      <c r="D1514" s="1" t="str">
        <f t="shared" si="55"/>
        <v>21:0007</v>
      </c>
      <c r="E1514" t="s">
        <v>4616</v>
      </c>
      <c r="F1514" t="s">
        <v>4985</v>
      </c>
      <c r="H1514">
        <v>64.0498963</v>
      </c>
      <c r="I1514">
        <v>-113.1051853</v>
      </c>
      <c r="J1514" t="s">
        <v>46</v>
      </c>
      <c r="K1514" t="s">
        <v>1032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25">
      <c r="A1515" t="s">
        <v>4986</v>
      </c>
      <c r="B1515" t="s">
        <v>4987</v>
      </c>
      <c r="C1515" s="1" t="str">
        <f t="shared" si="56"/>
        <v>21:0092</v>
      </c>
      <c r="D1515" s="1" t="str">
        <f t="shared" si="55"/>
        <v>21:0007</v>
      </c>
      <c r="E1515" t="s">
        <v>4620</v>
      </c>
      <c r="F1515" t="s">
        <v>4988</v>
      </c>
      <c r="H1515">
        <v>64.078492299999994</v>
      </c>
      <c r="I1515">
        <v>-113.2461679</v>
      </c>
      <c r="J1515" t="s">
        <v>46</v>
      </c>
      <c r="K1515" t="s">
        <v>1032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25">
      <c r="A1516" t="s">
        <v>4989</v>
      </c>
      <c r="B1516" t="s">
        <v>4990</v>
      </c>
      <c r="C1516" s="1" t="str">
        <f t="shared" si="56"/>
        <v>21:0092</v>
      </c>
      <c r="D1516" s="1" t="str">
        <f t="shared" si="55"/>
        <v>21:0007</v>
      </c>
      <c r="E1516" t="s">
        <v>4624</v>
      </c>
      <c r="F1516" t="s">
        <v>4991</v>
      </c>
      <c r="H1516">
        <v>64.286332200000004</v>
      </c>
      <c r="I1516">
        <v>-113.60245140000001</v>
      </c>
      <c r="J1516" t="s">
        <v>46</v>
      </c>
      <c r="K1516" t="s">
        <v>1032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25">
      <c r="A1517" t="s">
        <v>4992</v>
      </c>
      <c r="B1517" t="s">
        <v>4993</v>
      </c>
      <c r="C1517" s="1" t="str">
        <f t="shared" si="56"/>
        <v>21:0092</v>
      </c>
      <c r="D1517" s="1" t="str">
        <f t="shared" si="55"/>
        <v>21:0007</v>
      </c>
      <c r="E1517" t="s">
        <v>4628</v>
      </c>
      <c r="F1517" t="s">
        <v>4994</v>
      </c>
      <c r="H1517">
        <v>64.297051400000001</v>
      </c>
      <c r="I1517">
        <v>-113.86962320000001</v>
      </c>
      <c r="J1517" t="s">
        <v>46</v>
      </c>
      <c r="K1517" t="s">
        <v>1032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25">
      <c r="A1518" t="s">
        <v>4995</v>
      </c>
      <c r="B1518" t="s">
        <v>4996</v>
      </c>
      <c r="C1518" s="1" t="str">
        <f t="shared" si="56"/>
        <v>21:0092</v>
      </c>
      <c r="D1518" s="1" t="str">
        <f t="shared" si="55"/>
        <v>21:0007</v>
      </c>
      <c r="E1518" t="s">
        <v>4632</v>
      </c>
      <c r="F1518" t="s">
        <v>4997</v>
      </c>
      <c r="H1518">
        <v>64.180859999999996</v>
      </c>
      <c r="I1518">
        <v>-113.8908759</v>
      </c>
      <c r="J1518" t="s">
        <v>46</v>
      </c>
      <c r="K1518" t="s">
        <v>1032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25">
      <c r="A1519" t="s">
        <v>4998</v>
      </c>
      <c r="B1519" t="s">
        <v>4999</v>
      </c>
      <c r="C1519" s="1" t="str">
        <f t="shared" si="56"/>
        <v>21:0092</v>
      </c>
      <c r="D1519" s="1" t="str">
        <f t="shared" si="55"/>
        <v>21:0007</v>
      </c>
      <c r="E1519" t="s">
        <v>4636</v>
      </c>
      <c r="F1519" t="s">
        <v>5000</v>
      </c>
      <c r="H1519">
        <v>64.209435499999998</v>
      </c>
      <c r="I1519">
        <v>-113.7218924</v>
      </c>
      <c r="J1519" t="s">
        <v>46</v>
      </c>
      <c r="K1519" t="s">
        <v>1032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25">
      <c r="A1520" t="s">
        <v>5001</v>
      </c>
      <c r="B1520" t="s">
        <v>5002</v>
      </c>
      <c r="C1520" s="1" t="str">
        <f t="shared" si="56"/>
        <v>21:0092</v>
      </c>
      <c r="D1520" s="1" t="str">
        <f t="shared" si="55"/>
        <v>21:0007</v>
      </c>
      <c r="E1520" t="s">
        <v>4640</v>
      </c>
      <c r="F1520" t="s">
        <v>5003</v>
      </c>
      <c r="H1520">
        <v>64.179394900000005</v>
      </c>
      <c r="I1520">
        <v>-113.5847765</v>
      </c>
      <c r="J1520" t="s">
        <v>46</v>
      </c>
      <c r="K1520" t="s">
        <v>1032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25">
      <c r="A1521" t="s">
        <v>5004</v>
      </c>
      <c r="B1521" t="s">
        <v>5005</v>
      </c>
      <c r="C1521" s="1" t="str">
        <f t="shared" si="56"/>
        <v>21:0092</v>
      </c>
      <c r="D1521" s="1" t="str">
        <f t="shared" si="55"/>
        <v>21:0007</v>
      </c>
      <c r="E1521" t="s">
        <v>4651</v>
      </c>
      <c r="F1521" t="s">
        <v>5006</v>
      </c>
      <c r="H1521">
        <v>64.072795499999998</v>
      </c>
      <c r="I1521">
        <v>-113.901961</v>
      </c>
      <c r="J1521" t="s">
        <v>46</v>
      </c>
      <c r="K1521" t="s">
        <v>1032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25">
      <c r="A1522" t="s">
        <v>5007</v>
      </c>
      <c r="B1522" t="s">
        <v>5008</v>
      </c>
      <c r="C1522" s="1" t="str">
        <f t="shared" si="56"/>
        <v>21:0092</v>
      </c>
      <c r="D1522" s="1" t="str">
        <f t="shared" si="55"/>
        <v>21:0007</v>
      </c>
      <c r="E1522" t="s">
        <v>4655</v>
      </c>
      <c r="F1522" t="s">
        <v>5009</v>
      </c>
      <c r="H1522">
        <v>64.0404348</v>
      </c>
      <c r="I1522">
        <v>-113.6984544</v>
      </c>
      <c r="J1522" t="s">
        <v>46</v>
      </c>
      <c r="K1522" t="s">
        <v>1032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25">
      <c r="A1523" t="s">
        <v>5010</v>
      </c>
      <c r="B1523" t="s">
        <v>5011</v>
      </c>
      <c r="C1523" s="1" t="str">
        <f t="shared" si="56"/>
        <v>21:0092</v>
      </c>
      <c r="D1523" s="1" t="str">
        <f t="shared" si="55"/>
        <v>21:0007</v>
      </c>
      <c r="E1523" t="s">
        <v>4659</v>
      </c>
      <c r="F1523" t="s">
        <v>5012</v>
      </c>
      <c r="H1523">
        <v>64.079172799999995</v>
      </c>
      <c r="I1523">
        <v>-113.54821080000001</v>
      </c>
      <c r="J1523" t="s">
        <v>46</v>
      </c>
      <c r="K1523" t="s">
        <v>1032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25">
      <c r="A1524" t="s">
        <v>5013</v>
      </c>
      <c r="B1524" t="s">
        <v>5014</v>
      </c>
      <c r="C1524" s="1" t="str">
        <f t="shared" ref="C1524:C1587" si="57">HYPERLINK("http://geochem.nrcan.gc.ca/cdogs/content/bdl/bdl210094_e.htm", "21:0094")</f>
        <v>21:0094</v>
      </c>
      <c r="D1524" s="1" t="str">
        <f t="shared" ref="D1524:D1587" si="58">HYPERLINK("http://geochem.nrcan.gc.ca/cdogs/content/svy/svy210012_e.htm", "21:0012")</f>
        <v>21:0012</v>
      </c>
      <c r="E1524" t="s">
        <v>5015</v>
      </c>
      <c r="F1524" t="s">
        <v>5016</v>
      </c>
      <c r="H1524">
        <v>66.787186199999994</v>
      </c>
      <c r="I1524">
        <v>-113.1563192</v>
      </c>
      <c r="J1524" t="s">
        <v>46</v>
      </c>
      <c r="K1524" t="s">
        <v>47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25">
      <c r="A1525" t="s">
        <v>5017</v>
      </c>
      <c r="B1525" t="s">
        <v>5018</v>
      </c>
      <c r="C1525" s="1" t="str">
        <f t="shared" si="57"/>
        <v>21:0094</v>
      </c>
      <c r="D1525" s="1" t="str">
        <f t="shared" si="58"/>
        <v>21:0012</v>
      </c>
      <c r="E1525" t="s">
        <v>5019</v>
      </c>
      <c r="F1525" t="s">
        <v>5020</v>
      </c>
      <c r="H1525">
        <v>66.794984600000006</v>
      </c>
      <c r="I1525">
        <v>-113.25723929999999</v>
      </c>
      <c r="J1525" t="s">
        <v>46</v>
      </c>
      <c r="K1525" t="s">
        <v>47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25">
      <c r="A1526" t="s">
        <v>5021</v>
      </c>
      <c r="B1526" t="s">
        <v>5022</v>
      </c>
      <c r="C1526" s="1" t="str">
        <f t="shared" si="57"/>
        <v>21:0094</v>
      </c>
      <c r="D1526" s="1" t="str">
        <f t="shared" si="58"/>
        <v>21:0012</v>
      </c>
      <c r="E1526" t="s">
        <v>5023</v>
      </c>
      <c r="F1526" t="s">
        <v>5024</v>
      </c>
      <c r="H1526">
        <v>66.784090800000001</v>
      </c>
      <c r="I1526">
        <v>-113.4030204</v>
      </c>
      <c r="J1526" t="s">
        <v>46</v>
      </c>
      <c r="K1526" t="s">
        <v>47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25">
      <c r="A1527" t="s">
        <v>5025</v>
      </c>
      <c r="B1527" t="s">
        <v>5026</v>
      </c>
      <c r="C1527" s="1" t="str">
        <f t="shared" si="57"/>
        <v>21:0094</v>
      </c>
      <c r="D1527" s="1" t="str">
        <f t="shared" si="58"/>
        <v>21:0012</v>
      </c>
      <c r="E1527" t="s">
        <v>5027</v>
      </c>
      <c r="F1527" t="s">
        <v>5028</v>
      </c>
      <c r="H1527">
        <v>66.834077199999996</v>
      </c>
      <c r="I1527">
        <v>-113.4225512</v>
      </c>
      <c r="J1527" t="s">
        <v>46</v>
      </c>
      <c r="K1527" t="s">
        <v>47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25">
      <c r="A1528" t="s">
        <v>5029</v>
      </c>
      <c r="B1528" t="s">
        <v>5030</v>
      </c>
      <c r="C1528" s="1" t="str">
        <f t="shared" si="57"/>
        <v>21:0094</v>
      </c>
      <c r="D1528" s="1" t="str">
        <f t="shared" si="58"/>
        <v>21:0012</v>
      </c>
      <c r="E1528" t="s">
        <v>5031</v>
      </c>
      <c r="F1528" t="s">
        <v>5032</v>
      </c>
      <c r="H1528">
        <v>66.869365099999996</v>
      </c>
      <c r="I1528">
        <v>-113.32725240000001</v>
      </c>
      <c r="J1528" t="s">
        <v>46</v>
      </c>
      <c r="K1528" t="s">
        <v>47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25">
      <c r="A1529" t="s">
        <v>5033</v>
      </c>
      <c r="B1529" t="s">
        <v>5034</v>
      </c>
      <c r="C1529" s="1" t="str">
        <f t="shared" si="57"/>
        <v>21:0094</v>
      </c>
      <c r="D1529" s="1" t="str">
        <f t="shared" si="58"/>
        <v>21:0012</v>
      </c>
      <c r="E1529" t="s">
        <v>5031</v>
      </c>
      <c r="F1529" t="s">
        <v>5035</v>
      </c>
      <c r="H1529">
        <v>66.869365099999996</v>
      </c>
      <c r="I1529">
        <v>-113.32725240000001</v>
      </c>
      <c r="J1529" t="s">
        <v>46</v>
      </c>
      <c r="K1529" t="s">
        <v>47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25">
      <c r="A1530" t="s">
        <v>5036</v>
      </c>
      <c r="B1530" t="s">
        <v>5037</v>
      </c>
      <c r="C1530" s="1" t="str">
        <f t="shared" si="57"/>
        <v>21:0094</v>
      </c>
      <c r="D1530" s="1" t="str">
        <f t="shared" si="58"/>
        <v>21:0012</v>
      </c>
      <c r="E1530" t="s">
        <v>5038</v>
      </c>
      <c r="F1530" t="s">
        <v>5039</v>
      </c>
      <c r="H1530">
        <v>66.905412600000005</v>
      </c>
      <c r="I1530">
        <v>-113.43823930000001</v>
      </c>
      <c r="J1530" t="s">
        <v>46</v>
      </c>
      <c r="K1530" t="s">
        <v>47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25">
      <c r="A1531" t="s">
        <v>5040</v>
      </c>
      <c r="B1531" t="s">
        <v>5041</v>
      </c>
      <c r="C1531" s="1" t="str">
        <f t="shared" si="57"/>
        <v>21:0094</v>
      </c>
      <c r="D1531" s="1" t="str">
        <f t="shared" si="58"/>
        <v>21:0012</v>
      </c>
      <c r="E1531" t="s">
        <v>5042</v>
      </c>
      <c r="F1531" t="s">
        <v>5043</v>
      </c>
      <c r="H1531">
        <v>66.976409899999993</v>
      </c>
      <c r="I1531">
        <v>-113.41737430000001</v>
      </c>
      <c r="J1531" t="s">
        <v>46</v>
      </c>
      <c r="K1531" t="s">
        <v>47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25">
      <c r="A1532" t="s">
        <v>5044</v>
      </c>
      <c r="B1532" t="s">
        <v>5045</v>
      </c>
      <c r="C1532" s="1" t="str">
        <f t="shared" si="57"/>
        <v>21:0094</v>
      </c>
      <c r="D1532" s="1" t="str">
        <f t="shared" si="58"/>
        <v>21:0012</v>
      </c>
      <c r="E1532" t="s">
        <v>5046</v>
      </c>
      <c r="F1532" t="s">
        <v>5047</v>
      </c>
      <c r="H1532">
        <v>66.937392200000005</v>
      </c>
      <c r="I1532">
        <v>-113.3063409</v>
      </c>
      <c r="J1532" t="s">
        <v>46</v>
      </c>
      <c r="K1532" t="s">
        <v>47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25">
      <c r="A1533" t="s">
        <v>5048</v>
      </c>
      <c r="B1533" t="s">
        <v>5049</v>
      </c>
      <c r="C1533" s="1" t="str">
        <f t="shared" si="57"/>
        <v>21:0094</v>
      </c>
      <c r="D1533" s="1" t="str">
        <f t="shared" si="58"/>
        <v>21:0012</v>
      </c>
      <c r="E1533" t="s">
        <v>5050</v>
      </c>
      <c r="F1533" t="s">
        <v>5051</v>
      </c>
      <c r="H1533">
        <v>66.977992200000003</v>
      </c>
      <c r="I1533">
        <v>-113.1671034</v>
      </c>
      <c r="J1533" t="s">
        <v>46</v>
      </c>
      <c r="K1533" t="s">
        <v>47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25">
      <c r="A1534" t="s">
        <v>5052</v>
      </c>
      <c r="B1534" t="s">
        <v>5053</v>
      </c>
      <c r="C1534" s="1" t="str">
        <f t="shared" si="57"/>
        <v>21:0094</v>
      </c>
      <c r="D1534" s="1" t="str">
        <f t="shared" si="58"/>
        <v>21:0012</v>
      </c>
      <c r="E1534" t="s">
        <v>5054</v>
      </c>
      <c r="F1534" t="s">
        <v>5055</v>
      </c>
      <c r="H1534">
        <v>66.9506394</v>
      </c>
      <c r="I1534">
        <v>-113.031836</v>
      </c>
      <c r="J1534" t="s">
        <v>46</v>
      </c>
      <c r="K1534" t="s">
        <v>47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25">
      <c r="A1535" t="s">
        <v>5056</v>
      </c>
      <c r="B1535" t="s">
        <v>5057</v>
      </c>
      <c r="C1535" s="1" t="str">
        <f t="shared" si="57"/>
        <v>21:0094</v>
      </c>
      <c r="D1535" s="1" t="str">
        <f t="shared" si="58"/>
        <v>21:0012</v>
      </c>
      <c r="E1535" t="s">
        <v>5058</v>
      </c>
      <c r="F1535" t="s">
        <v>5059</v>
      </c>
      <c r="H1535">
        <v>66.913729000000004</v>
      </c>
      <c r="I1535">
        <v>-113.1770872</v>
      </c>
      <c r="J1535" t="s">
        <v>46</v>
      </c>
      <c r="K1535" t="s">
        <v>47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25">
      <c r="A1536" t="s">
        <v>5060</v>
      </c>
      <c r="B1536" t="s">
        <v>5061</v>
      </c>
      <c r="C1536" s="1" t="str">
        <f t="shared" si="57"/>
        <v>21:0094</v>
      </c>
      <c r="D1536" s="1" t="str">
        <f t="shared" si="58"/>
        <v>21:0012</v>
      </c>
      <c r="E1536" t="s">
        <v>5062</v>
      </c>
      <c r="F1536" t="s">
        <v>5063</v>
      </c>
      <c r="H1536">
        <v>66.859723099999997</v>
      </c>
      <c r="I1536">
        <v>-113.07026070000001</v>
      </c>
      <c r="J1536" t="s">
        <v>46</v>
      </c>
      <c r="K1536" t="s">
        <v>47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25">
      <c r="A1537" t="s">
        <v>5064</v>
      </c>
      <c r="B1537" t="s">
        <v>5065</v>
      </c>
      <c r="C1537" s="1" t="str">
        <f t="shared" si="57"/>
        <v>21:0094</v>
      </c>
      <c r="D1537" s="1" t="str">
        <f t="shared" si="58"/>
        <v>21:0012</v>
      </c>
      <c r="E1537" t="s">
        <v>5066</v>
      </c>
      <c r="F1537" t="s">
        <v>5067</v>
      </c>
      <c r="H1537">
        <v>66.803261599999999</v>
      </c>
      <c r="I1537">
        <v>-113.03861980000001</v>
      </c>
      <c r="J1537" t="s">
        <v>46</v>
      </c>
      <c r="K1537" t="s">
        <v>47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25">
      <c r="A1538" t="s">
        <v>5068</v>
      </c>
      <c r="B1538" t="s">
        <v>5069</v>
      </c>
      <c r="C1538" s="1" t="str">
        <f t="shared" si="57"/>
        <v>21:0094</v>
      </c>
      <c r="D1538" s="1" t="str">
        <f t="shared" si="58"/>
        <v>21:0012</v>
      </c>
      <c r="E1538" t="s">
        <v>5070</v>
      </c>
      <c r="F1538" t="s">
        <v>5071</v>
      </c>
      <c r="H1538">
        <v>66.7220832</v>
      </c>
      <c r="I1538">
        <v>-113.1815474</v>
      </c>
      <c r="J1538" t="s">
        <v>46</v>
      </c>
      <c r="K1538" t="s">
        <v>47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25">
      <c r="A1539" t="s">
        <v>5072</v>
      </c>
      <c r="B1539" t="s">
        <v>5073</v>
      </c>
      <c r="C1539" s="1" t="str">
        <f t="shared" si="57"/>
        <v>21:0094</v>
      </c>
      <c r="D1539" s="1" t="str">
        <f t="shared" si="58"/>
        <v>21:0012</v>
      </c>
      <c r="E1539" t="s">
        <v>5074</v>
      </c>
      <c r="F1539" t="s">
        <v>5075</v>
      </c>
      <c r="H1539">
        <v>66.826715699999994</v>
      </c>
      <c r="I1539">
        <v>-113.5659785</v>
      </c>
      <c r="J1539" t="s">
        <v>46</v>
      </c>
      <c r="K1539" t="s">
        <v>47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25">
      <c r="A1540" t="s">
        <v>5076</v>
      </c>
      <c r="B1540" t="s">
        <v>5077</v>
      </c>
      <c r="C1540" s="1" t="str">
        <f t="shared" si="57"/>
        <v>21:0094</v>
      </c>
      <c r="D1540" s="1" t="str">
        <f t="shared" si="58"/>
        <v>21:0012</v>
      </c>
      <c r="E1540" t="s">
        <v>5074</v>
      </c>
      <c r="F1540" t="s">
        <v>5078</v>
      </c>
      <c r="H1540">
        <v>66.826715699999994</v>
      </c>
      <c r="I1540">
        <v>-113.5659785</v>
      </c>
      <c r="J1540" t="s">
        <v>46</v>
      </c>
      <c r="K1540" t="s">
        <v>47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25">
      <c r="A1541" t="s">
        <v>5079</v>
      </c>
      <c r="B1541" t="s">
        <v>5080</v>
      </c>
      <c r="C1541" s="1" t="str">
        <f t="shared" si="57"/>
        <v>21:0094</v>
      </c>
      <c r="D1541" s="1" t="str">
        <f t="shared" si="58"/>
        <v>21:0012</v>
      </c>
      <c r="E1541" t="s">
        <v>5081</v>
      </c>
      <c r="F1541" t="s">
        <v>5082</v>
      </c>
      <c r="H1541">
        <v>66.842865700000004</v>
      </c>
      <c r="I1541">
        <v>-113.6817356</v>
      </c>
      <c r="J1541" t="s">
        <v>46</v>
      </c>
      <c r="K1541" t="s">
        <v>47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25">
      <c r="A1542" t="s">
        <v>5083</v>
      </c>
      <c r="B1542" t="s">
        <v>5084</v>
      </c>
      <c r="C1542" s="1" t="str">
        <f t="shared" si="57"/>
        <v>21:0094</v>
      </c>
      <c r="D1542" s="1" t="str">
        <f t="shared" si="58"/>
        <v>21:0012</v>
      </c>
      <c r="E1542" t="s">
        <v>5085</v>
      </c>
      <c r="F1542" t="s">
        <v>5086</v>
      </c>
      <c r="H1542">
        <v>66.892132799999999</v>
      </c>
      <c r="I1542">
        <v>-113.6374151</v>
      </c>
      <c r="J1542" t="s">
        <v>46</v>
      </c>
      <c r="K1542" t="s">
        <v>47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25">
      <c r="A1543" t="s">
        <v>5087</v>
      </c>
      <c r="B1543" t="s">
        <v>5088</v>
      </c>
      <c r="C1543" s="1" t="str">
        <f t="shared" si="57"/>
        <v>21:0094</v>
      </c>
      <c r="D1543" s="1" t="str">
        <f t="shared" si="58"/>
        <v>21:0012</v>
      </c>
      <c r="E1543" t="s">
        <v>5089</v>
      </c>
      <c r="F1543" t="s">
        <v>5090</v>
      </c>
      <c r="H1543">
        <v>66.949402699999993</v>
      </c>
      <c r="I1543">
        <v>-113.5990374</v>
      </c>
      <c r="J1543" t="s">
        <v>46</v>
      </c>
      <c r="K1543" t="s">
        <v>47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25">
      <c r="A1544" t="s">
        <v>5091</v>
      </c>
      <c r="B1544" t="s">
        <v>5092</v>
      </c>
      <c r="C1544" s="1" t="str">
        <f t="shared" si="57"/>
        <v>21:0094</v>
      </c>
      <c r="D1544" s="1" t="str">
        <f t="shared" si="58"/>
        <v>21:0012</v>
      </c>
      <c r="E1544" t="s">
        <v>5093</v>
      </c>
      <c r="F1544" t="s">
        <v>5094</v>
      </c>
      <c r="H1544">
        <v>66.972819799999996</v>
      </c>
      <c r="I1544">
        <v>-113.77080220000001</v>
      </c>
      <c r="J1544" t="s">
        <v>46</v>
      </c>
      <c r="K1544" t="s">
        <v>47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25">
      <c r="A1545" t="s">
        <v>5095</v>
      </c>
      <c r="B1545" t="s">
        <v>5096</v>
      </c>
      <c r="C1545" s="1" t="str">
        <f t="shared" si="57"/>
        <v>21:0094</v>
      </c>
      <c r="D1545" s="1" t="str">
        <f t="shared" si="58"/>
        <v>21:0012</v>
      </c>
      <c r="E1545" t="s">
        <v>5097</v>
      </c>
      <c r="F1545" t="s">
        <v>5098</v>
      </c>
      <c r="H1545">
        <v>66.942068300000003</v>
      </c>
      <c r="I1545">
        <v>-113.9259807</v>
      </c>
      <c r="J1545" t="s">
        <v>46</v>
      </c>
      <c r="K1545" t="s">
        <v>47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25">
      <c r="A1546" t="s">
        <v>5099</v>
      </c>
      <c r="B1546" t="s">
        <v>5100</v>
      </c>
      <c r="C1546" s="1" t="str">
        <f t="shared" si="57"/>
        <v>21:0094</v>
      </c>
      <c r="D1546" s="1" t="str">
        <f t="shared" si="58"/>
        <v>21:0012</v>
      </c>
      <c r="E1546" t="s">
        <v>5101</v>
      </c>
      <c r="F1546" t="s">
        <v>5102</v>
      </c>
      <c r="H1546">
        <v>66.913988599999996</v>
      </c>
      <c r="I1546">
        <v>-113.75893499999999</v>
      </c>
      <c r="J1546" t="s">
        <v>46</v>
      </c>
      <c r="K1546" t="s">
        <v>47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25">
      <c r="A1547" t="s">
        <v>5103</v>
      </c>
      <c r="B1547" t="s">
        <v>5104</v>
      </c>
      <c r="C1547" s="1" t="str">
        <f t="shared" si="57"/>
        <v>21:0094</v>
      </c>
      <c r="D1547" s="1" t="str">
        <f t="shared" si="58"/>
        <v>21:0012</v>
      </c>
      <c r="E1547" t="s">
        <v>5105</v>
      </c>
      <c r="F1547" t="s">
        <v>5106</v>
      </c>
      <c r="H1547">
        <v>66.878996299999997</v>
      </c>
      <c r="I1547">
        <v>-113.90532469999999</v>
      </c>
      <c r="J1547" t="s">
        <v>46</v>
      </c>
      <c r="K1547" t="s">
        <v>47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25">
      <c r="A1548" t="s">
        <v>5107</v>
      </c>
      <c r="B1548" t="s">
        <v>5108</v>
      </c>
      <c r="C1548" s="1" t="str">
        <f t="shared" si="57"/>
        <v>21:0094</v>
      </c>
      <c r="D1548" s="1" t="str">
        <f t="shared" si="58"/>
        <v>21:0012</v>
      </c>
      <c r="E1548" t="s">
        <v>5109</v>
      </c>
      <c r="F1548" t="s">
        <v>5110</v>
      </c>
      <c r="H1548">
        <v>66.827947300000005</v>
      </c>
      <c r="I1548">
        <v>-113.9569458</v>
      </c>
      <c r="J1548" t="s">
        <v>46</v>
      </c>
      <c r="K1548" t="s">
        <v>47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25">
      <c r="A1549" t="s">
        <v>5111</v>
      </c>
      <c r="B1549" t="s">
        <v>5112</v>
      </c>
      <c r="C1549" s="1" t="str">
        <f t="shared" si="57"/>
        <v>21:0094</v>
      </c>
      <c r="D1549" s="1" t="str">
        <f t="shared" si="58"/>
        <v>21:0012</v>
      </c>
      <c r="E1549" t="s">
        <v>5113</v>
      </c>
      <c r="F1549" t="s">
        <v>5114</v>
      </c>
      <c r="H1549">
        <v>66.837025100000005</v>
      </c>
      <c r="I1549">
        <v>-113.8303712</v>
      </c>
      <c r="J1549" t="s">
        <v>46</v>
      </c>
      <c r="K1549" t="s">
        <v>47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25">
      <c r="A1550" t="s">
        <v>5115</v>
      </c>
      <c r="B1550" t="s">
        <v>5116</v>
      </c>
      <c r="C1550" s="1" t="str">
        <f t="shared" si="57"/>
        <v>21:0094</v>
      </c>
      <c r="D1550" s="1" t="str">
        <f t="shared" si="58"/>
        <v>21:0012</v>
      </c>
      <c r="E1550" t="s">
        <v>5117</v>
      </c>
      <c r="F1550" t="s">
        <v>5118</v>
      </c>
      <c r="H1550">
        <v>66.766900800000002</v>
      </c>
      <c r="I1550">
        <v>-113.93716809999999</v>
      </c>
      <c r="J1550" t="s">
        <v>46</v>
      </c>
      <c r="K1550" t="s">
        <v>47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25">
      <c r="A1551" t="s">
        <v>5119</v>
      </c>
      <c r="B1551" t="s">
        <v>5120</v>
      </c>
      <c r="C1551" s="1" t="str">
        <f t="shared" si="57"/>
        <v>21:0094</v>
      </c>
      <c r="D1551" s="1" t="str">
        <f t="shared" si="58"/>
        <v>21:0012</v>
      </c>
      <c r="E1551" t="s">
        <v>5121</v>
      </c>
      <c r="F1551" t="s">
        <v>5122</v>
      </c>
      <c r="H1551">
        <v>66.780056000000002</v>
      </c>
      <c r="I1551">
        <v>-113.79776409999999</v>
      </c>
      <c r="J1551" t="s">
        <v>46</v>
      </c>
      <c r="K1551" t="s">
        <v>47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25">
      <c r="A1552" t="s">
        <v>5123</v>
      </c>
      <c r="B1552" t="s">
        <v>5124</v>
      </c>
      <c r="C1552" s="1" t="str">
        <f t="shared" si="57"/>
        <v>21:0094</v>
      </c>
      <c r="D1552" s="1" t="str">
        <f t="shared" si="58"/>
        <v>21:0012</v>
      </c>
      <c r="E1552" t="s">
        <v>5125</v>
      </c>
      <c r="F1552" t="s">
        <v>5126</v>
      </c>
      <c r="H1552">
        <v>66.778164500000003</v>
      </c>
      <c r="I1552">
        <v>-113.63164449999999</v>
      </c>
      <c r="J1552" t="s">
        <v>46</v>
      </c>
      <c r="K1552" t="s">
        <v>47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25">
      <c r="A1553" t="s">
        <v>5127</v>
      </c>
      <c r="B1553" t="s">
        <v>5128</v>
      </c>
      <c r="C1553" s="1" t="str">
        <f t="shared" si="57"/>
        <v>21:0094</v>
      </c>
      <c r="D1553" s="1" t="str">
        <f t="shared" si="58"/>
        <v>21:0012</v>
      </c>
      <c r="E1553" t="s">
        <v>5129</v>
      </c>
      <c r="F1553" t="s">
        <v>5130</v>
      </c>
      <c r="H1553">
        <v>66.729929100000007</v>
      </c>
      <c r="I1553">
        <v>-113.5280467</v>
      </c>
      <c r="J1553" t="s">
        <v>46</v>
      </c>
      <c r="K1553" t="s">
        <v>47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25">
      <c r="A1554" t="s">
        <v>5131</v>
      </c>
      <c r="B1554" t="s">
        <v>5132</v>
      </c>
      <c r="C1554" s="1" t="str">
        <f t="shared" si="57"/>
        <v>21:0094</v>
      </c>
      <c r="D1554" s="1" t="str">
        <f t="shared" si="58"/>
        <v>21:0012</v>
      </c>
      <c r="E1554" t="s">
        <v>5129</v>
      </c>
      <c r="F1554" t="s">
        <v>5133</v>
      </c>
      <c r="H1554">
        <v>66.729929100000007</v>
      </c>
      <c r="I1554">
        <v>-113.5280467</v>
      </c>
      <c r="J1554" t="s">
        <v>46</v>
      </c>
      <c r="K1554" t="s">
        <v>47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25">
      <c r="A1555" t="s">
        <v>5134</v>
      </c>
      <c r="B1555" t="s">
        <v>5135</v>
      </c>
      <c r="C1555" s="1" t="str">
        <f t="shared" si="57"/>
        <v>21:0094</v>
      </c>
      <c r="D1555" s="1" t="str">
        <f t="shared" si="58"/>
        <v>21:0012</v>
      </c>
      <c r="E1555" t="s">
        <v>5136</v>
      </c>
      <c r="F1555" t="s">
        <v>5137</v>
      </c>
      <c r="H1555">
        <v>66.734906899999999</v>
      </c>
      <c r="I1555">
        <v>-113.66612120000001</v>
      </c>
      <c r="J1555" t="s">
        <v>46</v>
      </c>
      <c r="K1555" t="s">
        <v>47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25">
      <c r="A1556" t="s">
        <v>5138</v>
      </c>
      <c r="B1556" t="s">
        <v>5139</v>
      </c>
      <c r="C1556" s="1" t="str">
        <f t="shared" si="57"/>
        <v>21:0094</v>
      </c>
      <c r="D1556" s="1" t="str">
        <f t="shared" si="58"/>
        <v>21:0012</v>
      </c>
      <c r="E1556" t="s">
        <v>5140</v>
      </c>
      <c r="F1556" t="s">
        <v>5141</v>
      </c>
      <c r="H1556">
        <v>66.725641300000007</v>
      </c>
      <c r="I1556">
        <v>-113.83282920000001</v>
      </c>
      <c r="J1556" t="s">
        <v>46</v>
      </c>
      <c r="K1556" t="s">
        <v>47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25">
      <c r="A1557" t="s">
        <v>5142</v>
      </c>
      <c r="B1557" t="s">
        <v>5143</v>
      </c>
      <c r="C1557" s="1" t="str">
        <f t="shared" si="57"/>
        <v>21:0094</v>
      </c>
      <c r="D1557" s="1" t="str">
        <f t="shared" si="58"/>
        <v>21:0012</v>
      </c>
      <c r="E1557" t="s">
        <v>5144</v>
      </c>
      <c r="F1557" t="s">
        <v>5145</v>
      </c>
      <c r="H1557">
        <v>66.688751600000003</v>
      </c>
      <c r="I1557">
        <v>-113.9528243</v>
      </c>
      <c r="J1557" t="s">
        <v>46</v>
      </c>
      <c r="K1557" t="s">
        <v>47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25">
      <c r="A1558" t="s">
        <v>5146</v>
      </c>
      <c r="B1558" t="s">
        <v>5147</v>
      </c>
      <c r="C1558" s="1" t="str">
        <f t="shared" si="57"/>
        <v>21:0094</v>
      </c>
      <c r="D1558" s="1" t="str">
        <f t="shared" si="58"/>
        <v>21:0012</v>
      </c>
      <c r="E1558" t="s">
        <v>5148</v>
      </c>
      <c r="F1558" t="s">
        <v>5149</v>
      </c>
      <c r="H1558">
        <v>66.667271</v>
      </c>
      <c r="I1558">
        <v>-113.8294446</v>
      </c>
      <c r="J1558" t="s">
        <v>46</v>
      </c>
      <c r="K1558" t="s">
        <v>47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25">
      <c r="A1559" t="s">
        <v>5150</v>
      </c>
      <c r="B1559" t="s">
        <v>5151</v>
      </c>
      <c r="C1559" s="1" t="str">
        <f t="shared" si="57"/>
        <v>21:0094</v>
      </c>
      <c r="D1559" s="1" t="str">
        <f t="shared" si="58"/>
        <v>21:0012</v>
      </c>
      <c r="E1559" t="s">
        <v>5152</v>
      </c>
      <c r="F1559" t="s">
        <v>5153</v>
      </c>
      <c r="H1559">
        <v>66.667150100000001</v>
      </c>
      <c r="I1559">
        <v>-113.68847409999999</v>
      </c>
      <c r="J1559" t="s">
        <v>46</v>
      </c>
      <c r="K1559" t="s">
        <v>47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25">
      <c r="A1560" t="s">
        <v>5154</v>
      </c>
      <c r="B1560" t="s">
        <v>5155</v>
      </c>
      <c r="C1560" s="1" t="str">
        <f t="shared" si="57"/>
        <v>21:0094</v>
      </c>
      <c r="D1560" s="1" t="str">
        <f t="shared" si="58"/>
        <v>21:0012</v>
      </c>
      <c r="E1560" t="s">
        <v>5156</v>
      </c>
      <c r="F1560" t="s">
        <v>5157</v>
      </c>
      <c r="H1560">
        <v>66.628164400000003</v>
      </c>
      <c r="I1560">
        <v>-113.6191565</v>
      </c>
      <c r="J1560" t="s">
        <v>46</v>
      </c>
      <c r="K1560" t="s">
        <v>47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25">
      <c r="A1561" t="s">
        <v>5158</v>
      </c>
      <c r="B1561" t="s">
        <v>5159</v>
      </c>
      <c r="C1561" s="1" t="str">
        <f t="shared" si="57"/>
        <v>21:0094</v>
      </c>
      <c r="D1561" s="1" t="str">
        <f t="shared" si="58"/>
        <v>21:0012</v>
      </c>
      <c r="E1561" t="s">
        <v>5160</v>
      </c>
      <c r="F1561" t="s">
        <v>5161</v>
      </c>
      <c r="H1561">
        <v>66.081806299999997</v>
      </c>
      <c r="I1561">
        <v>-112.94036920000001</v>
      </c>
      <c r="J1561" t="s">
        <v>46</v>
      </c>
      <c r="K1561" t="s">
        <v>47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25">
      <c r="A1562" t="s">
        <v>5162</v>
      </c>
      <c r="B1562" t="s">
        <v>5163</v>
      </c>
      <c r="C1562" s="1" t="str">
        <f t="shared" si="57"/>
        <v>21:0094</v>
      </c>
      <c r="D1562" s="1" t="str">
        <f t="shared" si="58"/>
        <v>21:0012</v>
      </c>
      <c r="E1562" t="s">
        <v>5164</v>
      </c>
      <c r="F1562" t="s">
        <v>5165</v>
      </c>
      <c r="H1562">
        <v>66.139094900000003</v>
      </c>
      <c r="I1562">
        <v>-112.9615956</v>
      </c>
      <c r="J1562" t="s">
        <v>46</v>
      </c>
      <c r="K1562" t="s">
        <v>47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25">
      <c r="A1563" t="s">
        <v>5166</v>
      </c>
      <c r="B1563" t="s">
        <v>5167</v>
      </c>
      <c r="C1563" s="1" t="str">
        <f t="shared" si="57"/>
        <v>21:0094</v>
      </c>
      <c r="D1563" s="1" t="str">
        <f t="shared" si="58"/>
        <v>21:0012</v>
      </c>
      <c r="E1563" t="s">
        <v>5168</v>
      </c>
      <c r="F1563" t="s">
        <v>5169</v>
      </c>
      <c r="H1563">
        <v>66.225888699999999</v>
      </c>
      <c r="I1563">
        <v>-112.9440281</v>
      </c>
      <c r="J1563" t="s">
        <v>46</v>
      </c>
      <c r="K1563" t="s">
        <v>47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25">
      <c r="A1564" t="s">
        <v>5170</v>
      </c>
      <c r="B1564" t="s">
        <v>5171</v>
      </c>
      <c r="C1564" s="1" t="str">
        <f t="shared" si="57"/>
        <v>21:0094</v>
      </c>
      <c r="D1564" s="1" t="str">
        <f t="shared" si="58"/>
        <v>21:0012</v>
      </c>
      <c r="E1564" t="s">
        <v>5172</v>
      </c>
      <c r="F1564" t="s">
        <v>5173</v>
      </c>
      <c r="H1564">
        <v>66.2332964</v>
      </c>
      <c r="I1564">
        <v>-112.7380828</v>
      </c>
      <c r="J1564" t="s">
        <v>46</v>
      </c>
      <c r="K1564" t="s">
        <v>47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25">
      <c r="A1565" t="s">
        <v>5174</v>
      </c>
      <c r="B1565" t="s">
        <v>5175</v>
      </c>
      <c r="C1565" s="1" t="str">
        <f t="shared" si="57"/>
        <v>21:0094</v>
      </c>
      <c r="D1565" s="1" t="str">
        <f t="shared" si="58"/>
        <v>21:0012</v>
      </c>
      <c r="E1565" t="s">
        <v>5176</v>
      </c>
      <c r="F1565" t="s">
        <v>5177</v>
      </c>
      <c r="H1565">
        <v>66.156347999999994</v>
      </c>
      <c r="I1565">
        <v>-112.75508960000001</v>
      </c>
      <c r="J1565" t="s">
        <v>46</v>
      </c>
      <c r="K1565" t="s">
        <v>47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25">
      <c r="A1566" t="s">
        <v>5178</v>
      </c>
      <c r="B1566" t="s">
        <v>5179</v>
      </c>
      <c r="C1566" s="1" t="str">
        <f t="shared" si="57"/>
        <v>21:0094</v>
      </c>
      <c r="D1566" s="1" t="str">
        <f t="shared" si="58"/>
        <v>21:0012</v>
      </c>
      <c r="E1566" t="s">
        <v>5180</v>
      </c>
      <c r="F1566" t="s">
        <v>5181</v>
      </c>
      <c r="H1566">
        <v>66.752239099999997</v>
      </c>
      <c r="I1566">
        <v>-112.86695570000001</v>
      </c>
      <c r="J1566" t="s">
        <v>46</v>
      </c>
      <c r="K1566" t="s">
        <v>47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25">
      <c r="A1567" t="s">
        <v>5182</v>
      </c>
      <c r="B1567" t="s">
        <v>5183</v>
      </c>
      <c r="C1567" s="1" t="str">
        <f t="shared" si="57"/>
        <v>21:0094</v>
      </c>
      <c r="D1567" s="1" t="str">
        <f t="shared" si="58"/>
        <v>21:0012</v>
      </c>
      <c r="E1567" t="s">
        <v>5184</v>
      </c>
      <c r="F1567" t="s">
        <v>5185</v>
      </c>
      <c r="H1567">
        <v>66.798756499999996</v>
      </c>
      <c r="I1567">
        <v>-112.7960815</v>
      </c>
      <c r="J1567" t="s">
        <v>46</v>
      </c>
      <c r="K1567" t="s">
        <v>47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25">
      <c r="A1568" t="s">
        <v>5186</v>
      </c>
      <c r="B1568" t="s">
        <v>5187</v>
      </c>
      <c r="C1568" s="1" t="str">
        <f t="shared" si="57"/>
        <v>21:0094</v>
      </c>
      <c r="D1568" s="1" t="str">
        <f t="shared" si="58"/>
        <v>21:0012</v>
      </c>
      <c r="E1568" t="s">
        <v>5188</v>
      </c>
      <c r="F1568" t="s">
        <v>5189</v>
      </c>
      <c r="H1568">
        <v>66.835356300000001</v>
      </c>
      <c r="I1568">
        <v>-112.9179702</v>
      </c>
      <c r="J1568" t="s">
        <v>46</v>
      </c>
      <c r="K1568" t="s">
        <v>47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25">
      <c r="A1569" t="s">
        <v>5190</v>
      </c>
      <c r="B1569" t="s">
        <v>5191</v>
      </c>
      <c r="C1569" s="1" t="str">
        <f t="shared" si="57"/>
        <v>21:0094</v>
      </c>
      <c r="D1569" s="1" t="str">
        <f t="shared" si="58"/>
        <v>21:0012</v>
      </c>
      <c r="E1569" t="s">
        <v>5192</v>
      </c>
      <c r="F1569" t="s">
        <v>5193</v>
      </c>
      <c r="H1569">
        <v>66.8720553</v>
      </c>
      <c r="I1569">
        <v>-112.7888365</v>
      </c>
      <c r="J1569" t="s">
        <v>46</v>
      </c>
      <c r="K1569" t="s">
        <v>47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25">
      <c r="A1570" t="s">
        <v>5194</v>
      </c>
      <c r="B1570" t="s">
        <v>5195</v>
      </c>
      <c r="C1570" s="1" t="str">
        <f t="shared" si="57"/>
        <v>21:0094</v>
      </c>
      <c r="D1570" s="1" t="str">
        <f t="shared" si="58"/>
        <v>21:0012</v>
      </c>
      <c r="E1570" t="s">
        <v>5196</v>
      </c>
      <c r="F1570" t="s">
        <v>5197</v>
      </c>
      <c r="H1570">
        <v>66.899664700000002</v>
      </c>
      <c r="I1570">
        <v>-112.9031124</v>
      </c>
      <c r="J1570" t="s">
        <v>46</v>
      </c>
      <c r="K1570" t="s">
        <v>47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25">
      <c r="A1571" t="s">
        <v>5198</v>
      </c>
      <c r="B1571" t="s">
        <v>5199</v>
      </c>
      <c r="C1571" s="1" t="str">
        <f t="shared" si="57"/>
        <v>21:0094</v>
      </c>
      <c r="D1571" s="1" t="str">
        <f t="shared" si="58"/>
        <v>21:0012</v>
      </c>
      <c r="E1571" t="s">
        <v>5200</v>
      </c>
      <c r="F1571" t="s">
        <v>5201</v>
      </c>
      <c r="H1571">
        <v>66.932364899999996</v>
      </c>
      <c r="I1571">
        <v>-112.76419919999999</v>
      </c>
      <c r="J1571" t="s">
        <v>46</v>
      </c>
      <c r="K1571" t="s">
        <v>47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25">
      <c r="A1572" t="s">
        <v>5202</v>
      </c>
      <c r="B1572" t="s">
        <v>5203</v>
      </c>
      <c r="C1572" s="1" t="str">
        <f t="shared" si="57"/>
        <v>21:0094</v>
      </c>
      <c r="D1572" s="1" t="str">
        <f t="shared" si="58"/>
        <v>21:0012</v>
      </c>
      <c r="E1572" t="s">
        <v>5204</v>
      </c>
      <c r="F1572" t="s">
        <v>5205</v>
      </c>
      <c r="H1572">
        <v>66.972928499999995</v>
      </c>
      <c r="I1572">
        <v>-112.94974329999999</v>
      </c>
      <c r="J1572" t="s">
        <v>46</v>
      </c>
      <c r="K1572" t="s">
        <v>47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25">
      <c r="A1573" t="s">
        <v>5206</v>
      </c>
      <c r="B1573" t="s">
        <v>5207</v>
      </c>
      <c r="C1573" s="1" t="str">
        <f t="shared" si="57"/>
        <v>21:0094</v>
      </c>
      <c r="D1573" s="1" t="str">
        <f t="shared" si="58"/>
        <v>21:0012</v>
      </c>
      <c r="E1573" t="s">
        <v>5204</v>
      </c>
      <c r="F1573" t="s">
        <v>5208</v>
      </c>
      <c r="H1573">
        <v>66.972928499999995</v>
      </c>
      <c r="I1573">
        <v>-112.94974329999999</v>
      </c>
      <c r="J1573" t="s">
        <v>46</v>
      </c>
      <c r="K1573" t="s">
        <v>47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25">
      <c r="A1574" t="s">
        <v>5209</v>
      </c>
      <c r="B1574" t="s">
        <v>5210</v>
      </c>
      <c r="C1574" s="1" t="str">
        <f t="shared" si="57"/>
        <v>21:0094</v>
      </c>
      <c r="D1574" s="1" t="str">
        <f t="shared" si="58"/>
        <v>21:0012</v>
      </c>
      <c r="E1574" t="s">
        <v>5211</v>
      </c>
      <c r="F1574" t="s">
        <v>5212</v>
      </c>
      <c r="H1574">
        <v>66.983474700000002</v>
      </c>
      <c r="I1574">
        <v>-112.69774719999999</v>
      </c>
      <c r="J1574" t="s">
        <v>46</v>
      </c>
      <c r="K1574" t="s">
        <v>47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25">
      <c r="A1575" t="s">
        <v>5213</v>
      </c>
      <c r="B1575" t="s">
        <v>5214</v>
      </c>
      <c r="C1575" s="1" t="str">
        <f t="shared" si="57"/>
        <v>21:0094</v>
      </c>
      <c r="D1575" s="1" t="str">
        <f t="shared" si="58"/>
        <v>21:0012</v>
      </c>
      <c r="E1575" t="s">
        <v>5215</v>
      </c>
      <c r="F1575" t="s">
        <v>5216</v>
      </c>
      <c r="H1575">
        <v>66.984724</v>
      </c>
      <c r="I1575">
        <v>-112.55089769999999</v>
      </c>
      <c r="J1575" t="s">
        <v>46</v>
      </c>
      <c r="K1575" t="s">
        <v>47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25">
      <c r="A1576" t="s">
        <v>5217</v>
      </c>
      <c r="B1576" t="s">
        <v>5218</v>
      </c>
      <c r="C1576" s="1" t="str">
        <f t="shared" si="57"/>
        <v>21:0094</v>
      </c>
      <c r="D1576" s="1" t="str">
        <f t="shared" si="58"/>
        <v>21:0012</v>
      </c>
      <c r="E1576" t="s">
        <v>5219</v>
      </c>
      <c r="F1576" t="s">
        <v>5220</v>
      </c>
      <c r="H1576">
        <v>66.935853300000005</v>
      </c>
      <c r="I1576">
        <v>-112.6125887</v>
      </c>
      <c r="J1576" t="s">
        <v>46</v>
      </c>
      <c r="K1576" t="s">
        <v>47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25">
      <c r="A1577" t="s">
        <v>5221</v>
      </c>
      <c r="B1577" t="s">
        <v>5222</v>
      </c>
      <c r="C1577" s="1" t="str">
        <f t="shared" si="57"/>
        <v>21:0094</v>
      </c>
      <c r="D1577" s="1" t="str">
        <f t="shared" si="58"/>
        <v>21:0012</v>
      </c>
      <c r="E1577" t="s">
        <v>5223</v>
      </c>
      <c r="F1577" t="s">
        <v>5224</v>
      </c>
      <c r="H1577">
        <v>66.861341999999993</v>
      </c>
      <c r="I1577">
        <v>-112.6473276</v>
      </c>
      <c r="J1577" t="s">
        <v>46</v>
      </c>
      <c r="K1577" t="s">
        <v>47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25">
      <c r="A1578" t="s">
        <v>5225</v>
      </c>
      <c r="B1578" t="s">
        <v>5226</v>
      </c>
      <c r="C1578" s="1" t="str">
        <f t="shared" si="57"/>
        <v>21:0094</v>
      </c>
      <c r="D1578" s="1" t="str">
        <f t="shared" si="58"/>
        <v>21:0012</v>
      </c>
      <c r="E1578" t="s">
        <v>5227</v>
      </c>
      <c r="F1578" t="s">
        <v>5228</v>
      </c>
      <c r="H1578">
        <v>66.811573800000005</v>
      </c>
      <c r="I1578">
        <v>-112.5681816</v>
      </c>
      <c r="J1578" t="s">
        <v>46</v>
      </c>
      <c r="K1578" t="s">
        <v>47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25">
      <c r="A1579" t="s">
        <v>5229</v>
      </c>
      <c r="B1579" t="s">
        <v>5230</v>
      </c>
      <c r="C1579" s="1" t="str">
        <f t="shared" si="57"/>
        <v>21:0094</v>
      </c>
      <c r="D1579" s="1" t="str">
        <f t="shared" si="58"/>
        <v>21:0012</v>
      </c>
      <c r="E1579" t="s">
        <v>5231</v>
      </c>
      <c r="F1579" t="s">
        <v>5232</v>
      </c>
      <c r="H1579">
        <v>66.764197499999995</v>
      </c>
      <c r="I1579">
        <v>-112.6558874</v>
      </c>
      <c r="J1579" t="s">
        <v>46</v>
      </c>
      <c r="K1579" t="s">
        <v>47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25">
      <c r="A1580" t="s">
        <v>5233</v>
      </c>
      <c r="B1580" t="s">
        <v>5234</v>
      </c>
      <c r="C1580" s="1" t="str">
        <f t="shared" si="57"/>
        <v>21:0094</v>
      </c>
      <c r="D1580" s="1" t="str">
        <f t="shared" si="58"/>
        <v>21:0012</v>
      </c>
      <c r="E1580" t="s">
        <v>5235</v>
      </c>
      <c r="F1580" t="s">
        <v>5236</v>
      </c>
      <c r="H1580">
        <v>66.730057799999997</v>
      </c>
      <c r="I1580">
        <v>-112.57495179999999</v>
      </c>
      <c r="J1580" t="s">
        <v>46</v>
      </c>
      <c r="K1580" t="s">
        <v>47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25">
      <c r="A1581" t="s">
        <v>5237</v>
      </c>
      <c r="B1581" t="s">
        <v>5238</v>
      </c>
      <c r="C1581" s="1" t="str">
        <f t="shared" si="57"/>
        <v>21:0094</v>
      </c>
      <c r="D1581" s="1" t="str">
        <f t="shared" si="58"/>
        <v>21:0012</v>
      </c>
      <c r="E1581" t="s">
        <v>5239</v>
      </c>
      <c r="F1581" t="s">
        <v>5240</v>
      </c>
      <c r="H1581">
        <v>66.730923799999999</v>
      </c>
      <c r="I1581">
        <v>-112.7594606</v>
      </c>
      <c r="J1581" t="s">
        <v>46</v>
      </c>
      <c r="K1581" t="s">
        <v>47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25">
      <c r="A1582" t="s">
        <v>5241</v>
      </c>
      <c r="B1582" t="s">
        <v>5242</v>
      </c>
      <c r="C1582" s="1" t="str">
        <f t="shared" si="57"/>
        <v>21:0094</v>
      </c>
      <c r="D1582" s="1" t="str">
        <f t="shared" si="58"/>
        <v>21:0012</v>
      </c>
      <c r="E1582" t="s">
        <v>5243</v>
      </c>
      <c r="F1582" t="s">
        <v>5244</v>
      </c>
      <c r="H1582">
        <v>66.691227900000001</v>
      </c>
      <c r="I1582">
        <v>-112.6752115</v>
      </c>
      <c r="J1582" t="s">
        <v>46</v>
      </c>
      <c r="K1582" t="s">
        <v>47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25">
      <c r="A1583" t="s">
        <v>5245</v>
      </c>
      <c r="B1583" t="s">
        <v>5246</v>
      </c>
      <c r="C1583" s="1" t="str">
        <f t="shared" si="57"/>
        <v>21:0094</v>
      </c>
      <c r="D1583" s="1" t="str">
        <f t="shared" si="58"/>
        <v>21:0012</v>
      </c>
      <c r="E1583" t="s">
        <v>5247</v>
      </c>
      <c r="F1583" t="s">
        <v>5248</v>
      </c>
      <c r="H1583">
        <v>66.698416499999993</v>
      </c>
      <c r="I1583">
        <v>-112.9181372</v>
      </c>
      <c r="J1583" t="s">
        <v>46</v>
      </c>
      <c r="K1583" t="s">
        <v>47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25">
      <c r="A1584" t="s">
        <v>5249</v>
      </c>
      <c r="B1584" t="s">
        <v>5250</v>
      </c>
      <c r="C1584" s="1" t="str">
        <f t="shared" si="57"/>
        <v>21:0094</v>
      </c>
      <c r="D1584" s="1" t="str">
        <f t="shared" si="58"/>
        <v>21:0012</v>
      </c>
      <c r="E1584" t="s">
        <v>5251</v>
      </c>
      <c r="F1584" t="s">
        <v>5252</v>
      </c>
      <c r="H1584">
        <v>66.670284600000002</v>
      </c>
      <c r="I1584">
        <v>-112.7915885</v>
      </c>
      <c r="J1584" t="s">
        <v>46</v>
      </c>
      <c r="K1584" t="s">
        <v>47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25">
      <c r="A1585" t="s">
        <v>5253</v>
      </c>
      <c r="B1585" t="s">
        <v>5254</v>
      </c>
      <c r="C1585" s="1" t="str">
        <f t="shared" si="57"/>
        <v>21:0094</v>
      </c>
      <c r="D1585" s="1" t="str">
        <f t="shared" si="58"/>
        <v>21:0012</v>
      </c>
      <c r="E1585" t="s">
        <v>5255</v>
      </c>
      <c r="F1585" t="s">
        <v>5256</v>
      </c>
      <c r="H1585">
        <v>66.649712399999999</v>
      </c>
      <c r="I1585">
        <v>-112.5766898</v>
      </c>
      <c r="J1585" t="s">
        <v>46</v>
      </c>
      <c r="K1585" t="s">
        <v>47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25">
      <c r="A1586" t="s">
        <v>5257</v>
      </c>
      <c r="B1586" t="s">
        <v>5258</v>
      </c>
      <c r="C1586" s="1" t="str">
        <f t="shared" si="57"/>
        <v>21:0094</v>
      </c>
      <c r="D1586" s="1" t="str">
        <f t="shared" si="58"/>
        <v>21:0012</v>
      </c>
      <c r="E1586" t="s">
        <v>5255</v>
      </c>
      <c r="F1586" t="s">
        <v>5259</v>
      </c>
      <c r="H1586">
        <v>66.649712399999999</v>
      </c>
      <c r="I1586">
        <v>-112.5766898</v>
      </c>
      <c r="J1586" t="s">
        <v>46</v>
      </c>
      <c r="K1586" t="s">
        <v>47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25">
      <c r="A1587" t="s">
        <v>5260</v>
      </c>
      <c r="B1587" t="s">
        <v>5261</v>
      </c>
      <c r="C1587" s="1" t="str">
        <f t="shared" si="57"/>
        <v>21:0094</v>
      </c>
      <c r="D1587" s="1" t="str">
        <f t="shared" si="58"/>
        <v>21:0012</v>
      </c>
      <c r="E1587" t="s">
        <v>5262</v>
      </c>
      <c r="F1587" t="s">
        <v>5263</v>
      </c>
      <c r="H1587">
        <v>66.619225599999993</v>
      </c>
      <c r="I1587">
        <v>-112.67088579999999</v>
      </c>
      <c r="J1587" t="s">
        <v>46</v>
      </c>
      <c r="K1587" t="s">
        <v>47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25">
      <c r="A1588" t="s">
        <v>5264</v>
      </c>
      <c r="B1588" t="s">
        <v>5265</v>
      </c>
      <c r="C1588" s="1" t="str">
        <f t="shared" ref="C1588:C1651" si="59">HYPERLINK("http://geochem.nrcan.gc.ca/cdogs/content/bdl/bdl210094_e.htm", "21:0094")</f>
        <v>21:0094</v>
      </c>
      <c r="D1588" s="1" t="str">
        <f t="shared" ref="D1588:D1651" si="60">HYPERLINK("http://geochem.nrcan.gc.ca/cdogs/content/svy/svy210012_e.htm", "21:0012")</f>
        <v>21:0012</v>
      </c>
      <c r="E1588" t="s">
        <v>5266</v>
      </c>
      <c r="F1588" t="s">
        <v>5267</v>
      </c>
      <c r="H1588">
        <v>66.949983900000007</v>
      </c>
      <c r="I1588">
        <v>-112.40503579999999</v>
      </c>
      <c r="J1588" t="s">
        <v>46</v>
      </c>
      <c r="K1588" t="s">
        <v>47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25">
      <c r="A1589" t="s">
        <v>5268</v>
      </c>
      <c r="B1589" t="s">
        <v>5269</v>
      </c>
      <c r="C1589" s="1" t="str">
        <f t="shared" si="59"/>
        <v>21:0094</v>
      </c>
      <c r="D1589" s="1" t="str">
        <f t="shared" si="60"/>
        <v>21:0012</v>
      </c>
      <c r="E1589" t="s">
        <v>5270</v>
      </c>
      <c r="F1589" t="s">
        <v>5271</v>
      </c>
      <c r="H1589">
        <v>66.982849299999998</v>
      </c>
      <c r="I1589">
        <v>-112.2685243</v>
      </c>
      <c r="J1589" t="s">
        <v>46</v>
      </c>
      <c r="K1589" t="s">
        <v>47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25">
      <c r="A1590" t="s">
        <v>5272</v>
      </c>
      <c r="B1590" t="s">
        <v>5273</v>
      </c>
      <c r="C1590" s="1" t="str">
        <f t="shared" si="59"/>
        <v>21:0094</v>
      </c>
      <c r="D1590" s="1" t="str">
        <f t="shared" si="60"/>
        <v>21:0012</v>
      </c>
      <c r="E1590" t="s">
        <v>5274</v>
      </c>
      <c r="F1590" t="s">
        <v>5275</v>
      </c>
      <c r="H1590">
        <v>66.985496999999995</v>
      </c>
      <c r="I1590">
        <v>-112.09324530000001</v>
      </c>
      <c r="J1590" t="s">
        <v>46</v>
      </c>
      <c r="K1590" t="s">
        <v>47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25">
      <c r="A1591" t="s">
        <v>5276</v>
      </c>
      <c r="B1591" t="s">
        <v>5277</v>
      </c>
      <c r="C1591" s="1" t="str">
        <f t="shared" si="59"/>
        <v>21:0094</v>
      </c>
      <c r="D1591" s="1" t="str">
        <f t="shared" si="60"/>
        <v>21:0012</v>
      </c>
      <c r="E1591" t="s">
        <v>5278</v>
      </c>
      <c r="F1591" t="s">
        <v>5279</v>
      </c>
      <c r="H1591">
        <v>66.901256599999996</v>
      </c>
      <c r="I1591">
        <v>-112.07296100000001</v>
      </c>
      <c r="J1591" t="s">
        <v>46</v>
      </c>
      <c r="K1591" t="s">
        <v>47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25">
      <c r="A1592" t="s">
        <v>5280</v>
      </c>
      <c r="B1592" t="s">
        <v>5281</v>
      </c>
      <c r="C1592" s="1" t="str">
        <f t="shared" si="59"/>
        <v>21:0094</v>
      </c>
      <c r="D1592" s="1" t="str">
        <f t="shared" si="60"/>
        <v>21:0012</v>
      </c>
      <c r="E1592" t="s">
        <v>5282</v>
      </c>
      <c r="F1592" t="s">
        <v>5283</v>
      </c>
      <c r="H1592">
        <v>66.907853700000004</v>
      </c>
      <c r="I1592">
        <v>-112.232981</v>
      </c>
      <c r="J1592" t="s">
        <v>46</v>
      </c>
      <c r="K1592" t="s">
        <v>47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25">
      <c r="A1593" t="s">
        <v>5284</v>
      </c>
      <c r="B1593" t="s">
        <v>5285</v>
      </c>
      <c r="C1593" s="1" t="str">
        <f t="shared" si="59"/>
        <v>21:0094</v>
      </c>
      <c r="D1593" s="1" t="str">
        <f t="shared" si="60"/>
        <v>21:0012</v>
      </c>
      <c r="E1593" t="s">
        <v>5286</v>
      </c>
      <c r="F1593" t="s">
        <v>5287</v>
      </c>
      <c r="H1593">
        <v>66.899428099999994</v>
      </c>
      <c r="I1593">
        <v>-112.38725789999999</v>
      </c>
      <c r="J1593" t="s">
        <v>46</v>
      </c>
      <c r="K1593" t="s">
        <v>47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25">
      <c r="A1594" t="s">
        <v>5288</v>
      </c>
      <c r="B1594" t="s">
        <v>5289</v>
      </c>
      <c r="C1594" s="1" t="str">
        <f t="shared" si="59"/>
        <v>21:0094</v>
      </c>
      <c r="D1594" s="1" t="str">
        <f t="shared" si="60"/>
        <v>21:0012</v>
      </c>
      <c r="E1594" t="s">
        <v>5290</v>
      </c>
      <c r="F1594" t="s">
        <v>5291</v>
      </c>
      <c r="H1594">
        <v>66.835557899999998</v>
      </c>
      <c r="I1594">
        <v>-112.3866975</v>
      </c>
      <c r="J1594" t="s">
        <v>46</v>
      </c>
      <c r="K1594" t="s">
        <v>47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25">
      <c r="A1595" t="s">
        <v>5292</v>
      </c>
      <c r="B1595" t="s">
        <v>5293</v>
      </c>
      <c r="C1595" s="1" t="str">
        <f t="shared" si="59"/>
        <v>21:0094</v>
      </c>
      <c r="D1595" s="1" t="str">
        <f t="shared" si="60"/>
        <v>21:0012</v>
      </c>
      <c r="E1595" t="s">
        <v>5294</v>
      </c>
      <c r="F1595" t="s">
        <v>5295</v>
      </c>
      <c r="H1595">
        <v>66.855220900000006</v>
      </c>
      <c r="I1595">
        <v>-112.2515839</v>
      </c>
      <c r="J1595" t="s">
        <v>46</v>
      </c>
      <c r="K1595" t="s">
        <v>47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25">
      <c r="A1596" t="s">
        <v>5296</v>
      </c>
      <c r="B1596" t="s">
        <v>5297</v>
      </c>
      <c r="C1596" s="1" t="str">
        <f t="shared" si="59"/>
        <v>21:0094</v>
      </c>
      <c r="D1596" s="1" t="str">
        <f t="shared" si="60"/>
        <v>21:0012</v>
      </c>
      <c r="E1596" t="s">
        <v>5298</v>
      </c>
      <c r="F1596" t="s">
        <v>5299</v>
      </c>
      <c r="H1596">
        <v>66.849125999999998</v>
      </c>
      <c r="I1596">
        <v>-112.0359601</v>
      </c>
      <c r="J1596" t="s">
        <v>46</v>
      </c>
      <c r="K1596" t="s">
        <v>47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25">
      <c r="A1597" t="s">
        <v>5300</v>
      </c>
      <c r="B1597" t="s">
        <v>5301</v>
      </c>
      <c r="C1597" s="1" t="str">
        <f t="shared" si="59"/>
        <v>21:0094</v>
      </c>
      <c r="D1597" s="1" t="str">
        <f t="shared" si="60"/>
        <v>21:0012</v>
      </c>
      <c r="E1597" t="s">
        <v>5302</v>
      </c>
      <c r="F1597" t="s">
        <v>5303</v>
      </c>
      <c r="H1597">
        <v>66.769979199999995</v>
      </c>
      <c r="I1597">
        <v>-112.06795990000001</v>
      </c>
      <c r="J1597" t="s">
        <v>46</v>
      </c>
      <c r="K1597" t="s">
        <v>47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25">
      <c r="A1598" t="s">
        <v>5304</v>
      </c>
      <c r="B1598" t="s">
        <v>5305</v>
      </c>
      <c r="C1598" s="1" t="str">
        <f t="shared" si="59"/>
        <v>21:0094</v>
      </c>
      <c r="D1598" s="1" t="str">
        <f t="shared" si="60"/>
        <v>21:0012</v>
      </c>
      <c r="E1598" t="s">
        <v>5306</v>
      </c>
      <c r="F1598" t="s">
        <v>5307</v>
      </c>
      <c r="H1598">
        <v>66.796215700000005</v>
      </c>
      <c r="I1598">
        <v>-112.211817</v>
      </c>
      <c r="J1598" t="s">
        <v>46</v>
      </c>
      <c r="K1598" t="s">
        <v>47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25">
      <c r="A1599" t="s">
        <v>5308</v>
      </c>
      <c r="B1599" t="s">
        <v>5309</v>
      </c>
      <c r="C1599" s="1" t="str">
        <f t="shared" si="59"/>
        <v>21:0094</v>
      </c>
      <c r="D1599" s="1" t="str">
        <f t="shared" si="60"/>
        <v>21:0012</v>
      </c>
      <c r="E1599" t="s">
        <v>5310</v>
      </c>
      <c r="F1599" t="s">
        <v>5311</v>
      </c>
      <c r="H1599">
        <v>66.774413300000006</v>
      </c>
      <c r="I1599">
        <v>-112.3770901</v>
      </c>
      <c r="J1599" t="s">
        <v>46</v>
      </c>
      <c r="K1599" t="s">
        <v>47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25">
      <c r="A1600" t="s">
        <v>5312</v>
      </c>
      <c r="B1600" t="s">
        <v>5313</v>
      </c>
      <c r="C1600" s="1" t="str">
        <f t="shared" si="59"/>
        <v>21:0094</v>
      </c>
      <c r="D1600" s="1" t="str">
        <f t="shared" si="60"/>
        <v>21:0012</v>
      </c>
      <c r="E1600" t="s">
        <v>5314</v>
      </c>
      <c r="F1600" t="s">
        <v>5315</v>
      </c>
      <c r="H1600">
        <v>66.749014900000006</v>
      </c>
      <c r="I1600">
        <v>-112.1939416</v>
      </c>
      <c r="J1600" t="s">
        <v>46</v>
      </c>
      <c r="K1600" t="s">
        <v>47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25">
      <c r="A1601" t="s">
        <v>5316</v>
      </c>
      <c r="B1601" t="s">
        <v>5317</v>
      </c>
      <c r="C1601" s="1" t="str">
        <f t="shared" si="59"/>
        <v>21:0094</v>
      </c>
      <c r="D1601" s="1" t="str">
        <f t="shared" si="60"/>
        <v>21:0012</v>
      </c>
      <c r="E1601" t="s">
        <v>5318</v>
      </c>
      <c r="F1601" t="s">
        <v>5319</v>
      </c>
      <c r="H1601">
        <v>66.712709599999997</v>
      </c>
      <c r="I1601">
        <v>-112.3759804</v>
      </c>
      <c r="J1601" t="s">
        <v>46</v>
      </c>
      <c r="K1601" t="s">
        <v>47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25">
      <c r="A1602" t="s">
        <v>5320</v>
      </c>
      <c r="B1602" t="s">
        <v>5321</v>
      </c>
      <c r="C1602" s="1" t="str">
        <f t="shared" si="59"/>
        <v>21:0094</v>
      </c>
      <c r="D1602" s="1" t="str">
        <f t="shared" si="60"/>
        <v>21:0012</v>
      </c>
      <c r="E1602" t="s">
        <v>5318</v>
      </c>
      <c r="F1602" t="s">
        <v>5322</v>
      </c>
      <c r="H1602">
        <v>66.712709599999997</v>
      </c>
      <c r="I1602">
        <v>-112.3759804</v>
      </c>
      <c r="J1602" t="s">
        <v>46</v>
      </c>
      <c r="K1602" t="s">
        <v>47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25">
      <c r="A1603" t="s">
        <v>5323</v>
      </c>
      <c r="B1603" t="s">
        <v>5324</v>
      </c>
      <c r="C1603" s="1" t="str">
        <f t="shared" si="59"/>
        <v>21:0094</v>
      </c>
      <c r="D1603" s="1" t="str">
        <f t="shared" si="60"/>
        <v>21:0012</v>
      </c>
      <c r="E1603" t="s">
        <v>5325</v>
      </c>
      <c r="F1603" t="s">
        <v>5326</v>
      </c>
      <c r="H1603">
        <v>66.664283699999999</v>
      </c>
      <c r="I1603">
        <v>-112.4014569</v>
      </c>
      <c r="J1603" t="s">
        <v>46</v>
      </c>
      <c r="K1603" t="s">
        <v>47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25">
      <c r="A1604" t="s">
        <v>5327</v>
      </c>
      <c r="B1604" t="s">
        <v>5328</v>
      </c>
      <c r="C1604" s="1" t="str">
        <f t="shared" si="59"/>
        <v>21:0094</v>
      </c>
      <c r="D1604" s="1" t="str">
        <f t="shared" si="60"/>
        <v>21:0012</v>
      </c>
      <c r="E1604" t="s">
        <v>5329</v>
      </c>
      <c r="F1604" t="s">
        <v>5330</v>
      </c>
      <c r="H1604">
        <v>66.677536099999998</v>
      </c>
      <c r="I1604">
        <v>-112.1983431</v>
      </c>
      <c r="J1604" t="s">
        <v>46</v>
      </c>
      <c r="K1604" t="s">
        <v>47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25">
      <c r="A1605" t="s">
        <v>5331</v>
      </c>
      <c r="B1605" t="s">
        <v>5332</v>
      </c>
      <c r="C1605" s="1" t="str">
        <f t="shared" si="59"/>
        <v>21:0094</v>
      </c>
      <c r="D1605" s="1" t="str">
        <f t="shared" si="60"/>
        <v>21:0012</v>
      </c>
      <c r="E1605" t="s">
        <v>5333</v>
      </c>
      <c r="F1605" t="s">
        <v>5334</v>
      </c>
      <c r="H1605">
        <v>66.297047500000005</v>
      </c>
      <c r="I1605">
        <v>-112.52535930000001</v>
      </c>
      <c r="J1605" t="s">
        <v>46</v>
      </c>
      <c r="K1605" t="s">
        <v>47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25">
      <c r="A1606" t="s">
        <v>5335</v>
      </c>
      <c r="B1606" t="s">
        <v>5336</v>
      </c>
      <c r="C1606" s="1" t="str">
        <f t="shared" si="59"/>
        <v>21:0094</v>
      </c>
      <c r="D1606" s="1" t="str">
        <f t="shared" si="60"/>
        <v>21:0012</v>
      </c>
      <c r="E1606" t="s">
        <v>5333</v>
      </c>
      <c r="F1606" t="s">
        <v>5337</v>
      </c>
      <c r="H1606">
        <v>66.297047500000005</v>
      </c>
      <c r="I1606">
        <v>-112.52535930000001</v>
      </c>
      <c r="J1606" t="s">
        <v>46</v>
      </c>
      <c r="K1606" t="s">
        <v>47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25">
      <c r="A1607" t="s">
        <v>5338</v>
      </c>
      <c r="B1607" t="s">
        <v>5339</v>
      </c>
      <c r="C1607" s="1" t="str">
        <f t="shared" si="59"/>
        <v>21:0094</v>
      </c>
      <c r="D1607" s="1" t="str">
        <f t="shared" si="60"/>
        <v>21:0012</v>
      </c>
      <c r="E1607" t="s">
        <v>5340</v>
      </c>
      <c r="F1607" t="s">
        <v>5341</v>
      </c>
      <c r="H1607">
        <v>66.270514599999998</v>
      </c>
      <c r="I1607">
        <v>-112.6277333</v>
      </c>
      <c r="J1607" t="s">
        <v>46</v>
      </c>
      <c r="K1607" t="s">
        <v>47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25">
      <c r="A1608" t="s">
        <v>5342</v>
      </c>
      <c r="B1608" t="s">
        <v>5343</v>
      </c>
      <c r="C1608" s="1" t="str">
        <f t="shared" si="59"/>
        <v>21:0094</v>
      </c>
      <c r="D1608" s="1" t="str">
        <f t="shared" si="60"/>
        <v>21:0012</v>
      </c>
      <c r="E1608" t="s">
        <v>5344</v>
      </c>
      <c r="F1608" t="s">
        <v>5345</v>
      </c>
      <c r="H1608">
        <v>66.327405200000001</v>
      </c>
      <c r="I1608">
        <v>-112.7335368</v>
      </c>
      <c r="J1608" t="s">
        <v>46</v>
      </c>
      <c r="K1608" t="s">
        <v>47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25">
      <c r="A1609" t="s">
        <v>5346</v>
      </c>
      <c r="B1609" t="s">
        <v>5347</v>
      </c>
      <c r="C1609" s="1" t="str">
        <f t="shared" si="59"/>
        <v>21:0094</v>
      </c>
      <c r="D1609" s="1" t="str">
        <f t="shared" si="60"/>
        <v>21:0012</v>
      </c>
      <c r="E1609" t="s">
        <v>5348</v>
      </c>
      <c r="F1609" t="s">
        <v>5349</v>
      </c>
      <c r="H1609">
        <v>66.358130000000003</v>
      </c>
      <c r="I1609">
        <v>-112.61870500000001</v>
      </c>
      <c r="J1609" t="s">
        <v>46</v>
      </c>
      <c r="K1609" t="s">
        <v>47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25">
      <c r="A1610" t="s">
        <v>5350</v>
      </c>
      <c r="B1610" t="s">
        <v>5351</v>
      </c>
      <c r="C1610" s="1" t="str">
        <f t="shared" si="59"/>
        <v>21:0094</v>
      </c>
      <c r="D1610" s="1" t="str">
        <f t="shared" si="60"/>
        <v>21:0012</v>
      </c>
      <c r="E1610" t="s">
        <v>5352</v>
      </c>
      <c r="F1610" t="s">
        <v>5353</v>
      </c>
      <c r="H1610">
        <v>66.398993099999998</v>
      </c>
      <c r="I1610">
        <v>-112.7422284</v>
      </c>
      <c r="J1610" t="s">
        <v>46</v>
      </c>
      <c r="K1610" t="s">
        <v>47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25">
      <c r="A1611" t="s">
        <v>5354</v>
      </c>
      <c r="B1611" t="s">
        <v>5355</v>
      </c>
      <c r="C1611" s="1" t="str">
        <f t="shared" si="59"/>
        <v>21:0094</v>
      </c>
      <c r="D1611" s="1" t="str">
        <f t="shared" si="60"/>
        <v>21:0012</v>
      </c>
      <c r="E1611" t="s">
        <v>5356</v>
      </c>
      <c r="F1611" t="s">
        <v>5357</v>
      </c>
      <c r="H1611">
        <v>66.400554499999998</v>
      </c>
      <c r="I1611">
        <v>-112.5707306</v>
      </c>
      <c r="J1611" t="s">
        <v>46</v>
      </c>
      <c r="K1611" t="s">
        <v>47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25">
      <c r="A1612" t="s">
        <v>5358</v>
      </c>
      <c r="B1612" t="s">
        <v>5359</v>
      </c>
      <c r="C1612" s="1" t="str">
        <f t="shared" si="59"/>
        <v>21:0094</v>
      </c>
      <c r="D1612" s="1" t="str">
        <f t="shared" si="60"/>
        <v>21:0012</v>
      </c>
      <c r="E1612" t="s">
        <v>5360</v>
      </c>
      <c r="F1612" t="s">
        <v>5361</v>
      </c>
      <c r="H1612">
        <v>66.424681399999997</v>
      </c>
      <c r="I1612">
        <v>-112.65691959999999</v>
      </c>
      <c r="J1612" t="s">
        <v>46</v>
      </c>
      <c r="K1612" t="s">
        <v>47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25">
      <c r="A1613" t="s">
        <v>5362</v>
      </c>
      <c r="B1613" t="s">
        <v>5363</v>
      </c>
      <c r="C1613" s="1" t="str">
        <f t="shared" si="59"/>
        <v>21:0094</v>
      </c>
      <c r="D1613" s="1" t="str">
        <f t="shared" si="60"/>
        <v>21:0012</v>
      </c>
      <c r="E1613" t="s">
        <v>5364</v>
      </c>
      <c r="F1613" t="s">
        <v>5365</v>
      </c>
      <c r="H1613">
        <v>66.456152700000004</v>
      </c>
      <c r="I1613">
        <v>-112.79028959999999</v>
      </c>
      <c r="J1613" t="s">
        <v>46</v>
      </c>
      <c r="K1613" t="s">
        <v>47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25">
      <c r="A1614" t="s">
        <v>5366</v>
      </c>
      <c r="B1614" t="s">
        <v>5367</v>
      </c>
      <c r="C1614" s="1" t="str">
        <f t="shared" si="59"/>
        <v>21:0094</v>
      </c>
      <c r="D1614" s="1" t="str">
        <f t="shared" si="60"/>
        <v>21:0012</v>
      </c>
      <c r="E1614" t="s">
        <v>5368</v>
      </c>
      <c r="F1614" t="s">
        <v>5369</v>
      </c>
      <c r="H1614">
        <v>66.463551499999994</v>
      </c>
      <c r="I1614">
        <v>-112.5524695</v>
      </c>
      <c r="J1614" t="s">
        <v>46</v>
      </c>
      <c r="K1614" t="s">
        <v>47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25">
      <c r="A1615" t="s">
        <v>5370</v>
      </c>
      <c r="B1615" t="s">
        <v>5371</v>
      </c>
      <c r="C1615" s="1" t="str">
        <f t="shared" si="59"/>
        <v>21:0094</v>
      </c>
      <c r="D1615" s="1" t="str">
        <f t="shared" si="60"/>
        <v>21:0012</v>
      </c>
      <c r="E1615" t="s">
        <v>5368</v>
      </c>
      <c r="F1615" t="s">
        <v>5372</v>
      </c>
      <c r="H1615">
        <v>66.463551499999994</v>
      </c>
      <c r="I1615">
        <v>-112.5524695</v>
      </c>
      <c r="J1615" t="s">
        <v>46</v>
      </c>
      <c r="K1615" t="s">
        <v>47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25">
      <c r="A1616" t="s">
        <v>5373</v>
      </c>
      <c r="B1616" t="s">
        <v>5374</v>
      </c>
      <c r="C1616" s="1" t="str">
        <f t="shared" si="59"/>
        <v>21:0094</v>
      </c>
      <c r="D1616" s="1" t="str">
        <f t="shared" si="60"/>
        <v>21:0012</v>
      </c>
      <c r="E1616" t="s">
        <v>5375</v>
      </c>
      <c r="F1616" t="s">
        <v>5376</v>
      </c>
      <c r="H1616">
        <v>66.490378800000002</v>
      </c>
      <c r="I1616">
        <v>-112.6509238</v>
      </c>
      <c r="J1616" t="s">
        <v>46</v>
      </c>
      <c r="K1616" t="s">
        <v>47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25">
      <c r="A1617" t="s">
        <v>5377</v>
      </c>
      <c r="B1617" t="s">
        <v>5378</v>
      </c>
      <c r="C1617" s="1" t="str">
        <f t="shared" si="59"/>
        <v>21:0094</v>
      </c>
      <c r="D1617" s="1" t="str">
        <f t="shared" si="60"/>
        <v>21:0012</v>
      </c>
      <c r="E1617" t="s">
        <v>5379</v>
      </c>
      <c r="F1617" t="s">
        <v>5380</v>
      </c>
      <c r="H1617">
        <v>66.531289999999998</v>
      </c>
      <c r="I1617">
        <v>-112.5777607</v>
      </c>
      <c r="J1617" t="s">
        <v>46</v>
      </c>
      <c r="K1617" t="s">
        <v>47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25">
      <c r="A1618" t="s">
        <v>5381</v>
      </c>
      <c r="B1618" t="s">
        <v>5382</v>
      </c>
      <c r="C1618" s="1" t="str">
        <f t="shared" si="59"/>
        <v>21:0094</v>
      </c>
      <c r="D1618" s="1" t="str">
        <f t="shared" si="60"/>
        <v>21:0012</v>
      </c>
      <c r="E1618" t="s">
        <v>5383</v>
      </c>
      <c r="F1618" t="s">
        <v>5384</v>
      </c>
      <c r="H1618">
        <v>66.583713299999999</v>
      </c>
      <c r="I1618">
        <v>-112.5883314</v>
      </c>
      <c r="J1618" t="s">
        <v>46</v>
      </c>
      <c r="K1618" t="s">
        <v>47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25">
      <c r="A1619" t="s">
        <v>5385</v>
      </c>
      <c r="B1619" t="s">
        <v>5386</v>
      </c>
      <c r="C1619" s="1" t="str">
        <f t="shared" si="59"/>
        <v>21:0094</v>
      </c>
      <c r="D1619" s="1" t="str">
        <f t="shared" si="60"/>
        <v>21:0012</v>
      </c>
      <c r="E1619" t="s">
        <v>5387</v>
      </c>
      <c r="F1619" t="s">
        <v>5388</v>
      </c>
      <c r="H1619">
        <v>66.561228900000003</v>
      </c>
      <c r="I1619">
        <v>-112.69100950000001</v>
      </c>
      <c r="J1619" t="s">
        <v>46</v>
      </c>
      <c r="K1619" t="s">
        <v>47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25">
      <c r="A1620" t="s">
        <v>5389</v>
      </c>
      <c r="B1620" t="s">
        <v>5390</v>
      </c>
      <c r="C1620" s="1" t="str">
        <f t="shared" si="59"/>
        <v>21:0094</v>
      </c>
      <c r="D1620" s="1" t="str">
        <f t="shared" si="60"/>
        <v>21:0012</v>
      </c>
      <c r="E1620" t="s">
        <v>5391</v>
      </c>
      <c r="F1620" t="s">
        <v>5392</v>
      </c>
      <c r="H1620">
        <v>66.540752900000001</v>
      </c>
      <c r="I1620">
        <v>-112.8435514</v>
      </c>
      <c r="J1620" t="s">
        <v>46</v>
      </c>
      <c r="K1620" t="s">
        <v>47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25">
      <c r="A1621" t="s">
        <v>5393</v>
      </c>
      <c r="B1621" t="s">
        <v>5394</v>
      </c>
      <c r="C1621" s="1" t="str">
        <f t="shared" si="59"/>
        <v>21:0094</v>
      </c>
      <c r="D1621" s="1" t="str">
        <f t="shared" si="60"/>
        <v>21:0012</v>
      </c>
      <c r="E1621" t="s">
        <v>5395</v>
      </c>
      <c r="F1621" t="s">
        <v>5396</v>
      </c>
      <c r="H1621">
        <v>66.594826800000007</v>
      </c>
      <c r="I1621">
        <v>-112.802997</v>
      </c>
      <c r="J1621" t="s">
        <v>46</v>
      </c>
      <c r="K1621" t="s">
        <v>47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25">
      <c r="A1622" t="s">
        <v>5397</v>
      </c>
      <c r="B1622" t="s">
        <v>5398</v>
      </c>
      <c r="C1622" s="1" t="str">
        <f t="shared" si="59"/>
        <v>21:0094</v>
      </c>
      <c r="D1622" s="1" t="str">
        <f t="shared" si="60"/>
        <v>21:0012</v>
      </c>
      <c r="E1622" t="s">
        <v>5399</v>
      </c>
      <c r="F1622" t="s">
        <v>5400</v>
      </c>
      <c r="H1622">
        <v>66.599814800000004</v>
      </c>
      <c r="I1622">
        <v>-112.9320902</v>
      </c>
      <c r="J1622" t="s">
        <v>46</v>
      </c>
      <c r="K1622" t="s">
        <v>47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25">
      <c r="A1623" t="s">
        <v>5401</v>
      </c>
      <c r="B1623" t="s">
        <v>5402</v>
      </c>
      <c r="C1623" s="1" t="str">
        <f t="shared" si="59"/>
        <v>21:0094</v>
      </c>
      <c r="D1623" s="1" t="str">
        <f t="shared" si="60"/>
        <v>21:0012</v>
      </c>
      <c r="E1623" t="s">
        <v>5403</v>
      </c>
      <c r="F1623" t="s">
        <v>5404</v>
      </c>
      <c r="H1623">
        <v>66.265018900000001</v>
      </c>
      <c r="I1623">
        <v>-112.0482615</v>
      </c>
      <c r="J1623" t="s">
        <v>46</v>
      </c>
      <c r="K1623" t="s">
        <v>47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25">
      <c r="A1624" t="s">
        <v>5405</v>
      </c>
      <c r="B1624" t="s">
        <v>5406</v>
      </c>
      <c r="C1624" s="1" t="str">
        <f t="shared" si="59"/>
        <v>21:0094</v>
      </c>
      <c r="D1624" s="1" t="str">
        <f t="shared" si="60"/>
        <v>21:0012</v>
      </c>
      <c r="E1624" t="s">
        <v>5407</v>
      </c>
      <c r="F1624" t="s">
        <v>5408</v>
      </c>
      <c r="H1624">
        <v>66.273344499999993</v>
      </c>
      <c r="I1624">
        <v>-112.2042398</v>
      </c>
      <c r="J1624" t="s">
        <v>46</v>
      </c>
      <c r="K1624" t="s">
        <v>47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25">
      <c r="A1625" t="s">
        <v>5409</v>
      </c>
      <c r="B1625" t="s">
        <v>5410</v>
      </c>
      <c r="C1625" s="1" t="str">
        <f t="shared" si="59"/>
        <v>21:0094</v>
      </c>
      <c r="D1625" s="1" t="str">
        <f t="shared" si="60"/>
        <v>21:0012</v>
      </c>
      <c r="E1625" t="s">
        <v>5411</v>
      </c>
      <c r="F1625" t="s">
        <v>5412</v>
      </c>
      <c r="H1625">
        <v>66.319790800000007</v>
      </c>
      <c r="I1625">
        <v>-112.1008207</v>
      </c>
      <c r="J1625" t="s">
        <v>46</v>
      </c>
      <c r="K1625" t="s">
        <v>47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25">
      <c r="A1626" t="s">
        <v>5413</v>
      </c>
      <c r="B1626" t="s">
        <v>5414</v>
      </c>
      <c r="C1626" s="1" t="str">
        <f t="shared" si="59"/>
        <v>21:0094</v>
      </c>
      <c r="D1626" s="1" t="str">
        <f t="shared" si="60"/>
        <v>21:0012</v>
      </c>
      <c r="E1626" t="s">
        <v>5415</v>
      </c>
      <c r="F1626" t="s">
        <v>5416</v>
      </c>
      <c r="H1626">
        <v>66.372302599999998</v>
      </c>
      <c r="I1626">
        <v>-112.0533248</v>
      </c>
      <c r="J1626" t="s">
        <v>46</v>
      </c>
      <c r="K1626" t="s">
        <v>47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25">
      <c r="A1627" t="s">
        <v>5417</v>
      </c>
      <c r="B1627" t="s">
        <v>5418</v>
      </c>
      <c r="C1627" s="1" t="str">
        <f t="shared" si="59"/>
        <v>21:0094</v>
      </c>
      <c r="D1627" s="1" t="str">
        <f t="shared" si="60"/>
        <v>21:0012</v>
      </c>
      <c r="E1627" t="s">
        <v>5419</v>
      </c>
      <c r="F1627" t="s">
        <v>5420</v>
      </c>
      <c r="H1627">
        <v>66.3282521</v>
      </c>
      <c r="I1627">
        <v>-112.25926389999999</v>
      </c>
      <c r="J1627" t="s">
        <v>46</v>
      </c>
      <c r="K1627" t="s">
        <v>47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25">
      <c r="A1628" t="s">
        <v>5421</v>
      </c>
      <c r="B1628" t="s">
        <v>5422</v>
      </c>
      <c r="C1628" s="1" t="str">
        <f t="shared" si="59"/>
        <v>21:0094</v>
      </c>
      <c r="D1628" s="1" t="str">
        <f t="shared" si="60"/>
        <v>21:0012</v>
      </c>
      <c r="E1628" t="s">
        <v>5423</v>
      </c>
      <c r="F1628" t="s">
        <v>5424</v>
      </c>
      <c r="H1628">
        <v>66.270191100000005</v>
      </c>
      <c r="I1628">
        <v>-112.4014495</v>
      </c>
      <c r="J1628" t="s">
        <v>46</v>
      </c>
      <c r="K1628" t="s">
        <v>47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25">
      <c r="A1629" t="s">
        <v>5425</v>
      </c>
      <c r="B1629" t="s">
        <v>5426</v>
      </c>
      <c r="C1629" s="1" t="str">
        <f t="shared" si="59"/>
        <v>21:0094</v>
      </c>
      <c r="D1629" s="1" t="str">
        <f t="shared" si="60"/>
        <v>21:0012</v>
      </c>
      <c r="E1629" t="s">
        <v>5427</v>
      </c>
      <c r="F1629" t="s">
        <v>5428</v>
      </c>
      <c r="H1629">
        <v>66.363287900000003</v>
      </c>
      <c r="I1629">
        <v>-112.3954014</v>
      </c>
      <c r="J1629" t="s">
        <v>46</v>
      </c>
      <c r="K1629" t="s">
        <v>47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25">
      <c r="A1630" t="s">
        <v>5429</v>
      </c>
      <c r="B1630" t="s">
        <v>5430</v>
      </c>
      <c r="C1630" s="1" t="str">
        <f t="shared" si="59"/>
        <v>21:0094</v>
      </c>
      <c r="D1630" s="1" t="str">
        <f t="shared" si="60"/>
        <v>21:0012</v>
      </c>
      <c r="E1630" t="s">
        <v>5431</v>
      </c>
      <c r="F1630" t="s">
        <v>5432</v>
      </c>
      <c r="H1630">
        <v>66.391252199999997</v>
      </c>
      <c r="I1630">
        <v>-112.2410557</v>
      </c>
      <c r="J1630" t="s">
        <v>46</v>
      </c>
      <c r="K1630" t="s">
        <v>47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25">
      <c r="A1631" t="s">
        <v>5433</v>
      </c>
      <c r="B1631" t="s">
        <v>5434</v>
      </c>
      <c r="C1631" s="1" t="str">
        <f t="shared" si="59"/>
        <v>21:0094</v>
      </c>
      <c r="D1631" s="1" t="str">
        <f t="shared" si="60"/>
        <v>21:0012</v>
      </c>
      <c r="E1631" t="s">
        <v>5431</v>
      </c>
      <c r="F1631" t="s">
        <v>5435</v>
      </c>
      <c r="H1631">
        <v>66.391252199999997</v>
      </c>
      <c r="I1631">
        <v>-112.2410557</v>
      </c>
      <c r="J1631" t="s">
        <v>46</v>
      </c>
      <c r="K1631" t="s">
        <v>47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25">
      <c r="A1632" t="s">
        <v>5436</v>
      </c>
      <c r="B1632" t="s">
        <v>5437</v>
      </c>
      <c r="C1632" s="1" t="str">
        <f t="shared" si="59"/>
        <v>21:0094</v>
      </c>
      <c r="D1632" s="1" t="str">
        <f t="shared" si="60"/>
        <v>21:0012</v>
      </c>
      <c r="E1632" t="s">
        <v>5438</v>
      </c>
      <c r="F1632" t="s">
        <v>5439</v>
      </c>
      <c r="H1632">
        <v>66.421695600000007</v>
      </c>
      <c r="I1632">
        <v>-112.04520890000001</v>
      </c>
      <c r="J1632" t="s">
        <v>46</v>
      </c>
      <c r="K1632" t="s">
        <v>47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25">
      <c r="A1633" t="s">
        <v>5440</v>
      </c>
      <c r="B1633" t="s">
        <v>5441</v>
      </c>
      <c r="C1633" s="1" t="str">
        <f t="shared" si="59"/>
        <v>21:0094</v>
      </c>
      <c r="D1633" s="1" t="str">
        <f t="shared" si="60"/>
        <v>21:0012</v>
      </c>
      <c r="E1633" t="s">
        <v>5442</v>
      </c>
      <c r="F1633" t="s">
        <v>5443</v>
      </c>
      <c r="H1633">
        <v>66.468691300000003</v>
      </c>
      <c r="I1633">
        <v>-112.1241291</v>
      </c>
      <c r="J1633" t="s">
        <v>46</v>
      </c>
      <c r="K1633" t="s">
        <v>47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25">
      <c r="A1634" t="s">
        <v>5444</v>
      </c>
      <c r="B1634" t="s">
        <v>5445</v>
      </c>
      <c r="C1634" s="1" t="str">
        <f t="shared" si="59"/>
        <v>21:0094</v>
      </c>
      <c r="D1634" s="1" t="str">
        <f t="shared" si="60"/>
        <v>21:0012</v>
      </c>
      <c r="E1634" t="s">
        <v>5446</v>
      </c>
      <c r="F1634" t="s">
        <v>5447</v>
      </c>
      <c r="H1634">
        <v>66.446793099999994</v>
      </c>
      <c r="I1634">
        <v>-112.223963</v>
      </c>
      <c r="J1634" t="s">
        <v>46</v>
      </c>
      <c r="K1634" t="s">
        <v>47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25">
      <c r="A1635" t="s">
        <v>5448</v>
      </c>
      <c r="B1635" t="s">
        <v>5449</v>
      </c>
      <c r="C1635" s="1" t="str">
        <f t="shared" si="59"/>
        <v>21:0094</v>
      </c>
      <c r="D1635" s="1" t="str">
        <f t="shared" si="60"/>
        <v>21:0012</v>
      </c>
      <c r="E1635" t="s">
        <v>5450</v>
      </c>
      <c r="F1635" t="s">
        <v>5451</v>
      </c>
      <c r="H1635">
        <v>66.427473399999997</v>
      </c>
      <c r="I1635">
        <v>-112.39826290000001</v>
      </c>
      <c r="J1635" t="s">
        <v>46</v>
      </c>
      <c r="K1635" t="s">
        <v>47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25">
      <c r="A1636" t="s">
        <v>5452</v>
      </c>
      <c r="B1636" t="s">
        <v>5453</v>
      </c>
      <c r="C1636" s="1" t="str">
        <f t="shared" si="59"/>
        <v>21:0094</v>
      </c>
      <c r="D1636" s="1" t="str">
        <f t="shared" si="60"/>
        <v>21:0012</v>
      </c>
      <c r="E1636" t="s">
        <v>5454</v>
      </c>
      <c r="F1636" t="s">
        <v>5455</v>
      </c>
      <c r="H1636">
        <v>66.479523599999993</v>
      </c>
      <c r="I1636">
        <v>-112.38336839999999</v>
      </c>
      <c r="J1636" t="s">
        <v>46</v>
      </c>
      <c r="K1636" t="s">
        <v>47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25">
      <c r="A1637" t="s">
        <v>5456</v>
      </c>
      <c r="B1637" t="s">
        <v>5457</v>
      </c>
      <c r="C1637" s="1" t="str">
        <f t="shared" si="59"/>
        <v>21:0094</v>
      </c>
      <c r="D1637" s="1" t="str">
        <f t="shared" si="60"/>
        <v>21:0012</v>
      </c>
      <c r="E1637" t="s">
        <v>5458</v>
      </c>
      <c r="F1637" t="s">
        <v>5459</v>
      </c>
      <c r="H1637">
        <v>66.515119799999994</v>
      </c>
      <c r="I1637">
        <v>-112.2666789</v>
      </c>
      <c r="J1637" t="s">
        <v>46</v>
      </c>
      <c r="K1637" t="s">
        <v>47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25">
      <c r="A1638" t="s">
        <v>5460</v>
      </c>
      <c r="B1638" t="s">
        <v>5461</v>
      </c>
      <c r="C1638" s="1" t="str">
        <f t="shared" si="59"/>
        <v>21:0094</v>
      </c>
      <c r="D1638" s="1" t="str">
        <f t="shared" si="60"/>
        <v>21:0012</v>
      </c>
      <c r="E1638" t="s">
        <v>5462</v>
      </c>
      <c r="F1638" t="s">
        <v>5463</v>
      </c>
      <c r="H1638">
        <v>66.524163000000001</v>
      </c>
      <c r="I1638">
        <v>-112.0630302</v>
      </c>
      <c r="J1638" t="s">
        <v>46</v>
      </c>
      <c r="K1638" t="s">
        <v>47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25">
      <c r="A1639" t="s">
        <v>5464</v>
      </c>
      <c r="B1639" t="s">
        <v>5465</v>
      </c>
      <c r="C1639" s="1" t="str">
        <f t="shared" si="59"/>
        <v>21:0094</v>
      </c>
      <c r="D1639" s="1" t="str">
        <f t="shared" si="60"/>
        <v>21:0012</v>
      </c>
      <c r="E1639" t="s">
        <v>5466</v>
      </c>
      <c r="F1639" t="s">
        <v>5467</v>
      </c>
      <c r="H1639">
        <v>66.589504399999996</v>
      </c>
      <c r="I1639">
        <v>-112.03652599999999</v>
      </c>
      <c r="J1639" t="s">
        <v>46</v>
      </c>
      <c r="K1639" t="s">
        <v>47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25">
      <c r="A1640" t="s">
        <v>5468</v>
      </c>
      <c r="B1640" t="s">
        <v>5469</v>
      </c>
      <c r="C1640" s="1" t="str">
        <f t="shared" si="59"/>
        <v>21:0094</v>
      </c>
      <c r="D1640" s="1" t="str">
        <f t="shared" si="60"/>
        <v>21:0012</v>
      </c>
      <c r="E1640" t="s">
        <v>5470</v>
      </c>
      <c r="F1640" t="s">
        <v>5471</v>
      </c>
      <c r="H1640">
        <v>66.576785299999997</v>
      </c>
      <c r="I1640">
        <v>-112.2400612</v>
      </c>
      <c r="J1640" t="s">
        <v>46</v>
      </c>
      <c r="K1640" t="s">
        <v>47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25">
      <c r="A1641" t="s">
        <v>5472</v>
      </c>
      <c r="B1641" t="s">
        <v>5473</v>
      </c>
      <c r="C1641" s="1" t="str">
        <f t="shared" si="59"/>
        <v>21:0094</v>
      </c>
      <c r="D1641" s="1" t="str">
        <f t="shared" si="60"/>
        <v>21:0012</v>
      </c>
      <c r="E1641" t="s">
        <v>5474</v>
      </c>
      <c r="F1641" t="s">
        <v>5475</v>
      </c>
      <c r="H1641">
        <v>66.543716000000003</v>
      </c>
      <c r="I1641">
        <v>-112.4054921</v>
      </c>
      <c r="J1641" t="s">
        <v>46</v>
      </c>
      <c r="K1641" t="s">
        <v>47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25">
      <c r="A1642" t="s">
        <v>5476</v>
      </c>
      <c r="B1642" t="s">
        <v>5477</v>
      </c>
      <c r="C1642" s="1" t="str">
        <f t="shared" si="59"/>
        <v>21:0094</v>
      </c>
      <c r="D1642" s="1" t="str">
        <f t="shared" si="60"/>
        <v>21:0012</v>
      </c>
      <c r="E1642" t="s">
        <v>5478</v>
      </c>
      <c r="F1642" t="s">
        <v>5479</v>
      </c>
      <c r="H1642">
        <v>66.607284399999998</v>
      </c>
      <c r="I1642">
        <v>-112.3948936</v>
      </c>
      <c r="J1642" t="s">
        <v>46</v>
      </c>
      <c r="K1642" t="s">
        <v>47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25">
      <c r="A1643" t="s">
        <v>5480</v>
      </c>
      <c r="B1643" t="s">
        <v>5481</v>
      </c>
      <c r="C1643" s="1" t="str">
        <f t="shared" si="59"/>
        <v>21:0094</v>
      </c>
      <c r="D1643" s="1" t="str">
        <f t="shared" si="60"/>
        <v>21:0012</v>
      </c>
      <c r="E1643" t="s">
        <v>5482</v>
      </c>
      <c r="F1643" t="s">
        <v>5483</v>
      </c>
      <c r="H1643">
        <v>66.618742600000004</v>
      </c>
      <c r="I1643">
        <v>-112.2397661</v>
      </c>
      <c r="J1643" t="s">
        <v>46</v>
      </c>
      <c r="K1643" t="s">
        <v>47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25">
      <c r="A1644" t="s">
        <v>5484</v>
      </c>
      <c r="B1644" t="s">
        <v>5485</v>
      </c>
      <c r="C1644" s="1" t="str">
        <f t="shared" si="59"/>
        <v>21:0094</v>
      </c>
      <c r="D1644" s="1" t="str">
        <f t="shared" si="60"/>
        <v>21:0012</v>
      </c>
      <c r="E1644" t="s">
        <v>5482</v>
      </c>
      <c r="F1644" t="s">
        <v>5486</v>
      </c>
      <c r="H1644">
        <v>66.618742600000004</v>
      </c>
      <c r="I1644">
        <v>-112.2397661</v>
      </c>
      <c r="J1644" t="s">
        <v>46</v>
      </c>
      <c r="K1644" t="s">
        <v>47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25">
      <c r="A1645" t="s">
        <v>5487</v>
      </c>
      <c r="B1645" t="s">
        <v>5488</v>
      </c>
      <c r="C1645" s="1" t="str">
        <f t="shared" si="59"/>
        <v>21:0094</v>
      </c>
      <c r="D1645" s="1" t="str">
        <f t="shared" si="60"/>
        <v>21:0012</v>
      </c>
      <c r="E1645" t="s">
        <v>5489</v>
      </c>
      <c r="F1645" t="s">
        <v>5490</v>
      </c>
      <c r="H1645">
        <v>66.647541000000004</v>
      </c>
      <c r="I1645">
        <v>-112.0383003</v>
      </c>
      <c r="J1645" t="s">
        <v>46</v>
      </c>
      <c r="K1645" t="s">
        <v>47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25">
      <c r="A1646" t="s">
        <v>5491</v>
      </c>
      <c r="B1646" t="s">
        <v>5492</v>
      </c>
      <c r="C1646" s="1" t="str">
        <f t="shared" si="59"/>
        <v>21:0094</v>
      </c>
      <c r="D1646" s="1" t="str">
        <f t="shared" si="60"/>
        <v>21:0012</v>
      </c>
      <c r="E1646" t="s">
        <v>5493</v>
      </c>
      <c r="F1646" t="s">
        <v>5494</v>
      </c>
      <c r="H1646">
        <v>66.704692300000005</v>
      </c>
      <c r="I1646">
        <v>-112.0571116</v>
      </c>
      <c r="J1646" t="s">
        <v>46</v>
      </c>
      <c r="K1646" t="s">
        <v>47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25">
      <c r="A1647" t="s">
        <v>5495</v>
      </c>
      <c r="B1647" t="s">
        <v>5496</v>
      </c>
      <c r="C1647" s="1" t="str">
        <f t="shared" si="59"/>
        <v>21:0094</v>
      </c>
      <c r="D1647" s="1" t="str">
        <f t="shared" si="60"/>
        <v>21:0012</v>
      </c>
      <c r="E1647" t="s">
        <v>5497</v>
      </c>
      <c r="F1647" t="s">
        <v>5498</v>
      </c>
      <c r="H1647">
        <v>66.213171200000005</v>
      </c>
      <c r="I1647">
        <v>-113.40353589999999</v>
      </c>
      <c r="J1647" t="s">
        <v>46</v>
      </c>
      <c r="K1647" t="s">
        <v>47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25">
      <c r="A1648" t="s">
        <v>5499</v>
      </c>
      <c r="B1648" t="s">
        <v>5500</v>
      </c>
      <c r="C1648" s="1" t="str">
        <f t="shared" si="59"/>
        <v>21:0094</v>
      </c>
      <c r="D1648" s="1" t="str">
        <f t="shared" si="60"/>
        <v>21:0012</v>
      </c>
      <c r="E1648" t="s">
        <v>5501</v>
      </c>
      <c r="F1648" t="s">
        <v>5502</v>
      </c>
      <c r="H1648">
        <v>66.329306200000005</v>
      </c>
      <c r="I1648">
        <v>-113.49339500000001</v>
      </c>
      <c r="J1648" t="s">
        <v>46</v>
      </c>
      <c r="K1648" t="s">
        <v>47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25">
      <c r="A1649" t="s">
        <v>5503</v>
      </c>
      <c r="B1649" t="s">
        <v>5504</v>
      </c>
      <c r="C1649" s="1" t="str">
        <f t="shared" si="59"/>
        <v>21:0094</v>
      </c>
      <c r="D1649" s="1" t="str">
        <f t="shared" si="60"/>
        <v>21:0012</v>
      </c>
      <c r="E1649" t="s">
        <v>5505</v>
      </c>
      <c r="F1649" t="s">
        <v>5506</v>
      </c>
      <c r="H1649">
        <v>66.3000835</v>
      </c>
      <c r="I1649">
        <v>-113.1039511</v>
      </c>
      <c r="J1649" t="s">
        <v>46</v>
      </c>
      <c r="K1649" t="s">
        <v>47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25">
      <c r="A1650" t="s">
        <v>5507</v>
      </c>
      <c r="B1650" t="s">
        <v>5508</v>
      </c>
      <c r="C1650" s="1" t="str">
        <f t="shared" si="59"/>
        <v>21:0094</v>
      </c>
      <c r="D1650" s="1" t="str">
        <f t="shared" si="60"/>
        <v>21:0012</v>
      </c>
      <c r="E1650" t="s">
        <v>5509</v>
      </c>
      <c r="F1650" t="s">
        <v>5510</v>
      </c>
      <c r="H1650">
        <v>66.364616299999994</v>
      </c>
      <c r="I1650">
        <v>-113.370153</v>
      </c>
      <c r="J1650" t="s">
        <v>46</v>
      </c>
      <c r="K1650" t="s">
        <v>47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25">
      <c r="A1651" t="s">
        <v>5511</v>
      </c>
      <c r="B1651" t="s">
        <v>5512</v>
      </c>
      <c r="C1651" s="1" t="str">
        <f t="shared" si="59"/>
        <v>21:0094</v>
      </c>
      <c r="D1651" s="1" t="str">
        <f t="shared" si="60"/>
        <v>21:0012</v>
      </c>
      <c r="E1651" t="s">
        <v>5513</v>
      </c>
      <c r="F1651" t="s">
        <v>5514</v>
      </c>
      <c r="H1651">
        <v>66.354409700000005</v>
      </c>
      <c r="I1651">
        <v>-113.2454479</v>
      </c>
      <c r="J1651" t="s">
        <v>46</v>
      </c>
      <c r="K1651" t="s">
        <v>47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25">
      <c r="A1652" t="s">
        <v>5515</v>
      </c>
      <c r="B1652" t="s">
        <v>5516</v>
      </c>
      <c r="C1652" s="1" t="str">
        <f t="shared" ref="C1652:C1715" si="61">HYPERLINK("http://geochem.nrcan.gc.ca/cdogs/content/bdl/bdl210094_e.htm", "21:0094")</f>
        <v>21:0094</v>
      </c>
      <c r="D1652" s="1" t="str">
        <f t="shared" ref="D1652:D1715" si="62">HYPERLINK("http://geochem.nrcan.gc.ca/cdogs/content/svy/svy210012_e.htm", "21:0012")</f>
        <v>21:0012</v>
      </c>
      <c r="E1652" t="s">
        <v>5517</v>
      </c>
      <c r="F1652" t="s">
        <v>5518</v>
      </c>
      <c r="H1652">
        <v>66.367067399999996</v>
      </c>
      <c r="I1652">
        <v>-113.1211078</v>
      </c>
      <c r="J1652" t="s">
        <v>46</v>
      </c>
      <c r="K1652" t="s">
        <v>47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25">
      <c r="A1653" t="s">
        <v>5519</v>
      </c>
      <c r="B1653" t="s">
        <v>5520</v>
      </c>
      <c r="C1653" s="1" t="str">
        <f t="shared" si="61"/>
        <v>21:0094</v>
      </c>
      <c r="D1653" s="1" t="str">
        <f t="shared" si="62"/>
        <v>21:0012</v>
      </c>
      <c r="E1653" t="s">
        <v>5521</v>
      </c>
      <c r="F1653" t="s">
        <v>5522</v>
      </c>
      <c r="H1653">
        <v>66.400886799999995</v>
      </c>
      <c r="I1653">
        <v>-113.4154041</v>
      </c>
      <c r="J1653" t="s">
        <v>46</v>
      </c>
      <c r="K1653" t="s">
        <v>47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25">
      <c r="A1654" t="s">
        <v>5523</v>
      </c>
      <c r="B1654" t="s">
        <v>5524</v>
      </c>
      <c r="C1654" s="1" t="str">
        <f t="shared" si="61"/>
        <v>21:0094</v>
      </c>
      <c r="D1654" s="1" t="str">
        <f t="shared" si="62"/>
        <v>21:0012</v>
      </c>
      <c r="E1654" t="s">
        <v>5525</v>
      </c>
      <c r="F1654" t="s">
        <v>5526</v>
      </c>
      <c r="H1654">
        <v>66.466635499999995</v>
      </c>
      <c r="I1654">
        <v>-113.3982283</v>
      </c>
      <c r="J1654" t="s">
        <v>46</v>
      </c>
      <c r="K1654" t="s">
        <v>47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25">
      <c r="A1655" t="s">
        <v>5527</v>
      </c>
      <c r="B1655" t="s">
        <v>5528</v>
      </c>
      <c r="C1655" s="1" t="str">
        <f t="shared" si="61"/>
        <v>21:0094</v>
      </c>
      <c r="D1655" s="1" t="str">
        <f t="shared" si="62"/>
        <v>21:0012</v>
      </c>
      <c r="E1655" t="s">
        <v>5529</v>
      </c>
      <c r="F1655" t="s">
        <v>5530</v>
      </c>
      <c r="H1655">
        <v>66.530544500000005</v>
      </c>
      <c r="I1655">
        <v>-113.4025384</v>
      </c>
      <c r="J1655" t="s">
        <v>46</v>
      </c>
      <c r="K1655" t="s">
        <v>47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25">
      <c r="A1656" t="s">
        <v>5531</v>
      </c>
      <c r="B1656" t="s">
        <v>5532</v>
      </c>
      <c r="C1656" s="1" t="str">
        <f t="shared" si="61"/>
        <v>21:0094</v>
      </c>
      <c r="D1656" s="1" t="str">
        <f t="shared" si="62"/>
        <v>21:0012</v>
      </c>
      <c r="E1656" t="s">
        <v>5529</v>
      </c>
      <c r="F1656" t="s">
        <v>5533</v>
      </c>
      <c r="H1656">
        <v>66.530544500000005</v>
      </c>
      <c r="I1656">
        <v>-113.4025384</v>
      </c>
      <c r="J1656" t="s">
        <v>46</v>
      </c>
      <c r="K1656" t="s">
        <v>47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25">
      <c r="A1657" t="s">
        <v>5534</v>
      </c>
      <c r="B1657" t="s">
        <v>5535</v>
      </c>
      <c r="C1657" s="1" t="str">
        <f t="shared" si="61"/>
        <v>21:0094</v>
      </c>
      <c r="D1657" s="1" t="str">
        <f t="shared" si="62"/>
        <v>21:0012</v>
      </c>
      <c r="E1657" t="s">
        <v>5536</v>
      </c>
      <c r="F1657" t="s">
        <v>5537</v>
      </c>
      <c r="H1657">
        <v>66.542289499999995</v>
      </c>
      <c r="I1657">
        <v>-113.2711347</v>
      </c>
      <c r="J1657" t="s">
        <v>46</v>
      </c>
      <c r="K1657" t="s">
        <v>47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25">
      <c r="A1658" t="s">
        <v>5538</v>
      </c>
      <c r="B1658" t="s">
        <v>5539</v>
      </c>
      <c r="C1658" s="1" t="str">
        <f t="shared" si="61"/>
        <v>21:0094</v>
      </c>
      <c r="D1658" s="1" t="str">
        <f t="shared" si="62"/>
        <v>21:0012</v>
      </c>
      <c r="E1658" t="s">
        <v>5540</v>
      </c>
      <c r="F1658" t="s">
        <v>5541</v>
      </c>
      <c r="H1658">
        <v>66.522542900000005</v>
      </c>
      <c r="I1658">
        <v>-113.10081219999999</v>
      </c>
      <c r="J1658" t="s">
        <v>46</v>
      </c>
      <c r="K1658" t="s">
        <v>47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25">
      <c r="A1659" t="s">
        <v>5542</v>
      </c>
      <c r="B1659" t="s">
        <v>5543</v>
      </c>
      <c r="C1659" s="1" t="str">
        <f t="shared" si="61"/>
        <v>21:0094</v>
      </c>
      <c r="D1659" s="1" t="str">
        <f t="shared" si="62"/>
        <v>21:0012</v>
      </c>
      <c r="E1659" t="s">
        <v>5544</v>
      </c>
      <c r="F1659" t="s">
        <v>5545</v>
      </c>
      <c r="H1659">
        <v>66.591805600000001</v>
      </c>
      <c r="I1659">
        <v>-113.0151643</v>
      </c>
      <c r="J1659" t="s">
        <v>46</v>
      </c>
      <c r="K1659" t="s">
        <v>47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25">
      <c r="A1660" t="s">
        <v>5546</v>
      </c>
      <c r="B1660" t="s">
        <v>5547</v>
      </c>
      <c r="C1660" s="1" t="str">
        <f t="shared" si="61"/>
        <v>21:0094</v>
      </c>
      <c r="D1660" s="1" t="str">
        <f t="shared" si="62"/>
        <v>21:0012</v>
      </c>
      <c r="E1660" t="s">
        <v>5548</v>
      </c>
      <c r="F1660" t="s">
        <v>5549</v>
      </c>
      <c r="H1660">
        <v>66.578747199999995</v>
      </c>
      <c r="I1660">
        <v>-113.14966219999999</v>
      </c>
      <c r="J1660" t="s">
        <v>46</v>
      </c>
      <c r="K1660" t="s">
        <v>47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25">
      <c r="A1661" t="s">
        <v>5550</v>
      </c>
      <c r="B1661" t="s">
        <v>5551</v>
      </c>
      <c r="C1661" s="1" t="str">
        <f t="shared" si="61"/>
        <v>21:0094</v>
      </c>
      <c r="D1661" s="1" t="str">
        <f t="shared" si="62"/>
        <v>21:0012</v>
      </c>
      <c r="E1661" t="s">
        <v>5552</v>
      </c>
      <c r="F1661" t="s">
        <v>5553</v>
      </c>
      <c r="H1661">
        <v>66.613575299999994</v>
      </c>
      <c r="I1661">
        <v>-113.27671479999999</v>
      </c>
      <c r="J1661" t="s">
        <v>46</v>
      </c>
      <c r="K1661" t="s">
        <v>47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25">
      <c r="A1662" t="s">
        <v>5554</v>
      </c>
      <c r="B1662" t="s">
        <v>5555</v>
      </c>
      <c r="C1662" s="1" t="str">
        <f t="shared" si="61"/>
        <v>21:0094</v>
      </c>
      <c r="D1662" s="1" t="str">
        <f t="shared" si="62"/>
        <v>21:0012</v>
      </c>
      <c r="E1662" t="s">
        <v>5556</v>
      </c>
      <c r="F1662" t="s">
        <v>5557</v>
      </c>
      <c r="H1662">
        <v>66.590361299999998</v>
      </c>
      <c r="I1662">
        <v>-113.3962075</v>
      </c>
      <c r="J1662" t="s">
        <v>46</v>
      </c>
      <c r="K1662" t="s">
        <v>47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25">
      <c r="A1663" t="s">
        <v>5558</v>
      </c>
      <c r="B1663" t="s">
        <v>5559</v>
      </c>
      <c r="C1663" s="1" t="str">
        <f t="shared" si="61"/>
        <v>21:0094</v>
      </c>
      <c r="D1663" s="1" t="str">
        <f t="shared" si="62"/>
        <v>21:0012</v>
      </c>
      <c r="E1663" t="s">
        <v>5560</v>
      </c>
      <c r="F1663" t="s">
        <v>5561</v>
      </c>
      <c r="H1663">
        <v>66.643899000000005</v>
      </c>
      <c r="I1663">
        <v>-113.4322409</v>
      </c>
      <c r="J1663" t="s">
        <v>46</v>
      </c>
      <c r="K1663" t="s">
        <v>47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25">
      <c r="A1664" t="s">
        <v>5562</v>
      </c>
      <c r="B1664" t="s">
        <v>5563</v>
      </c>
      <c r="C1664" s="1" t="str">
        <f t="shared" si="61"/>
        <v>21:0094</v>
      </c>
      <c r="D1664" s="1" t="str">
        <f t="shared" si="62"/>
        <v>21:0012</v>
      </c>
      <c r="E1664" t="s">
        <v>5564</v>
      </c>
      <c r="F1664" t="s">
        <v>5565</v>
      </c>
      <c r="H1664">
        <v>66.682327900000004</v>
      </c>
      <c r="I1664">
        <v>-113.32531760000001</v>
      </c>
      <c r="J1664" t="s">
        <v>46</v>
      </c>
      <c r="K1664" t="s">
        <v>47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25">
      <c r="A1665" t="s">
        <v>5566</v>
      </c>
      <c r="B1665" t="s">
        <v>5567</v>
      </c>
      <c r="C1665" s="1" t="str">
        <f t="shared" si="61"/>
        <v>21:0094</v>
      </c>
      <c r="D1665" s="1" t="str">
        <f t="shared" si="62"/>
        <v>21:0012</v>
      </c>
      <c r="E1665" t="s">
        <v>5568</v>
      </c>
      <c r="F1665" t="s">
        <v>5569</v>
      </c>
      <c r="H1665">
        <v>66.736199799999994</v>
      </c>
      <c r="I1665">
        <v>-113.3765768</v>
      </c>
      <c r="J1665" t="s">
        <v>46</v>
      </c>
      <c r="K1665" t="s">
        <v>47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25">
      <c r="A1666" t="s">
        <v>5570</v>
      </c>
      <c r="B1666" t="s">
        <v>5571</v>
      </c>
      <c r="C1666" s="1" t="str">
        <f t="shared" si="61"/>
        <v>21:0094</v>
      </c>
      <c r="D1666" s="1" t="str">
        <f t="shared" si="62"/>
        <v>21:0012</v>
      </c>
      <c r="E1666" t="s">
        <v>5568</v>
      </c>
      <c r="F1666" t="s">
        <v>5572</v>
      </c>
      <c r="H1666">
        <v>66.736199799999994</v>
      </c>
      <c r="I1666">
        <v>-113.3765768</v>
      </c>
      <c r="J1666" t="s">
        <v>46</v>
      </c>
      <c r="K1666" t="s">
        <v>47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25">
      <c r="A1667" t="s">
        <v>5573</v>
      </c>
      <c r="B1667" t="s">
        <v>5574</v>
      </c>
      <c r="C1667" s="1" t="str">
        <f t="shared" si="61"/>
        <v>21:0094</v>
      </c>
      <c r="D1667" s="1" t="str">
        <f t="shared" si="62"/>
        <v>21:0012</v>
      </c>
      <c r="E1667" t="s">
        <v>5575</v>
      </c>
      <c r="F1667" t="s">
        <v>5576</v>
      </c>
      <c r="H1667">
        <v>66.666792700000002</v>
      </c>
      <c r="I1667">
        <v>-113.1339761</v>
      </c>
      <c r="J1667" t="s">
        <v>46</v>
      </c>
      <c r="K1667" t="s">
        <v>47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25">
      <c r="A1668" t="s">
        <v>5577</v>
      </c>
      <c r="B1668" t="s">
        <v>5578</v>
      </c>
      <c r="C1668" s="1" t="str">
        <f t="shared" si="61"/>
        <v>21:0094</v>
      </c>
      <c r="D1668" s="1" t="str">
        <f t="shared" si="62"/>
        <v>21:0012</v>
      </c>
      <c r="E1668" t="s">
        <v>5579</v>
      </c>
      <c r="F1668" t="s">
        <v>5580</v>
      </c>
      <c r="H1668">
        <v>66.686829799999998</v>
      </c>
      <c r="I1668">
        <v>-113.0430068</v>
      </c>
      <c r="J1668" t="s">
        <v>46</v>
      </c>
      <c r="K1668" t="s">
        <v>47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25">
      <c r="A1669" t="s">
        <v>5581</v>
      </c>
      <c r="B1669" t="s">
        <v>5582</v>
      </c>
      <c r="C1669" s="1" t="str">
        <f t="shared" si="61"/>
        <v>21:0094</v>
      </c>
      <c r="D1669" s="1" t="str">
        <f t="shared" si="62"/>
        <v>21:0012</v>
      </c>
      <c r="E1669" t="s">
        <v>5583</v>
      </c>
      <c r="F1669" t="s">
        <v>5584</v>
      </c>
      <c r="H1669">
        <v>66.222272000000004</v>
      </c>
      <c r="I1669">
        <v>-113.84386929999999</v>
      </c>
      <c r="J1669" t="s">
        <v>46</v>
      </c>
      <c r="K1669" t="s">
        <v>47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25">
      <c r="A1670" t="s">
        <v>5585</v>
      </c>
      <c r="B1670" t="s">
        <v>5586</v>
      </c>
      <c r="C1670" s="1" t="str">
        <f t="shared" si="61"/>
        <v>21:0094</v>
      </c>
      <c r="D1670" s="1" t="str">
        <f t="shared" si="62"/>
        <v>21:0012</v>
      </c>
      <c r="E1670" t="s">
        <v>5587</v>
      </c>
      <c r="F1670" t="s">
        <v>5588</v>
      </c>
      <c r="H1670">
        <v>66.269741499999995</v>
      </c>
      <c r="I1670">
        <v>-113.64540119999999</v>
      </c>
      <c r="J1670" t="s">
        <v>46</v>
      </c>
      <c r="K1670" t="s">
        <v>47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25">
      <c r="A1671" t="s">
        <v>5589</v>
      </c>
      <c r="B1671" t="s">
        <v>5590</v>
      </c>
      <c r="C1671" s="1" t="str">
        <f t="shared" si="61"/>
        <v>21:0094</v>
      </c>
      <c r="D1671" s="1" t="str">
        <f t="shared" si="62"/>
        <v>21:0012</v>
      </c>
      <c r="E1671" t="s">
        <v>5591</v>
      </c>
      <c r="F1671" t="s">
        <v>5592</v>
      </c>
      <c r="H1671">
        <v>66.258183399999993</v>
      </c>
      <c r="I1671">
        <v>-113.8887986</v>
      </c>
      <c r="J1671" t="s">
        <v>46</v>
      </c>
      <c r="K1671" t="s">
        <v>47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25">
      <c r="A1672" t="s">
        <v>5593</v>
      </c>
      <c r="B1672" t="s">
        <v>5594</v>
      </c>
      <c r="C1672" s="1" t="str">
        <f t="shared" si="61"/>
        <v>21:0094</v>
      </c>
      <c r="D1672" s="1" t="str">
        <f t="shared" si="62"/>
        <v>21:0012</v>
      </c>
      <c r="E1672" t="s">
        <v>5595</v>
      </c>
      <c r="F1672" t="s">
        <v>5596</v>
      </c>
      <c r="H1672">
        <v>66.286797699999994</v>
      </c>
      <c r="I1672">
        <v>-113.82397109999999</v>
      </c>
      <c r="J1672" t="s">
        <v>46</v>
      </c>
      <c r="K1672" t="s">
        <v>47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25">
      <c r="A1673" t="s">
        <v>5597</v>
      </c>
      <c r="B1673" t="s">
        <v>5598</v>
      </c>
      <c r="C1673" s="1" t="str">
        <f t="shared" si="61"/>
        <v>21:0094</v>
      </c>
      <c r="D1673" s="1" t="str">
        <f t="shared" si="62"/>
        <v>21:0012</v>
      </c>
      <c r="E1673" t="s">
        <v>5599</v>
      </c>
      <c r="F1673" t="s">
        <v>5600</v>
      </c>
      <c r="H1673">
        <v>66.330599100000001</v>
      </c>
      <c r="I1673">
        <v>-113.92529759999999</v>
      </c>
      <c r="J1673" t="s">
        <v>46</v>
      </c>
      <c r="K1673" t="s">
        <v>47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25">
      <c r="A1674" t="s">
        <v>5601</v>
      </c>
      <c r="B1674" t="s">
        <v>5602</v>
      </c>
      <c r="C1674" s="1" t="str">
        <f t="shared" si="61"/>
        <v>21:0094</v>
      </c>
      <c r="D1674" s="1" t="str">
        <f t="shared" si="62"/>
        <v>21:0012</v>
      </c>
      <c r="E1674" t="s">
        <v>5603</v>
      </c>
      <c r="F1674" t="s">
        <v>5604</v>
      </c>
      <c r="H1674">
        <v>66.354198100000005</v>
      </c>
      <c r="I1674">
        <v>-113.806219</v>
      </c>
      <c r="J1674" t="s">
        <v>46</v>
      </c>
      <c r="K1674" t="s">
        <v>47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25">
      <c r="A1675" t="s">
        <v>5605</v>
      </c>
      <c r="B1675" t="s">
        <v>5606</v>
      </c>
      <c r="C1675" s="1" t="str">
        <f t="shared" si="61"/>
        <v>21:0094</v>
      </c>
      <c r="D1675" s="1" t="str">
        <f t="shared" si="62"/>
        <v>21:0012</v>
      </c>
      <c r="E1675" t="s">
        <v>5607</v>
      </c>
      <c r="F1675" t="s">
        <v>5608</v>
      </c>
      <c r="H1675">
        <v>66.322752600000001</v>
      </c>
      <c r="I1675">
        <v>-113.6941925</v>
      </c>
      <c r="J1675" t="s">
        <v>46</v>
      </c>
      <c r="K1675" t="s">
        <v>47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25">
      <c r="A1676" t="s">
        <v>5609</v>
      </c>
      <c r="B1676" t="s">
        <v>5610</v>
      </c>
      <c r="C1676" s="1" t="str">
        <f t="shared" si="61"/>
        <v>21:0094</v>
      </c>
      <c r="D1676" s="1" t="str">
        <f t="shared" si="62"/>
        <v>21:0012</v>
      </c>
      <c r="E1676" t="s">
        <v>5611</v>
      </c>
      <c r="F1676" t="s">
        <v>5612</v>
      </c>
      <c r="H1676">
        <v>66.3733529</v>
      </c>
      <c r="I1676">
        <v>-113.567116</v>
      </c>
      <c r="J1676" t="s">
        <v>46</v>
      </c>
      <c r="K1676" t="s">
        <v>47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25">
      <c r="A1677" t="s">
        <v>5613</v>
      </c>
      <c r="B1677" t="s">
        <v>5614</v>
      </c>
      <c r="C1677" s="1" t="str">
        <f t="shared" si="61"/>
        <v>21:0094</v>
      </c>
      <c r="D1677" s="1" t="str">
        <f t="shared" si="62"/>
        <v>21:0012</v>
      </c>
      <c r="E1677" t="s">
        <v>5615</v>
      </c>
      <c r="F1677" t="s">
        <v>5616</v>
      </c>
      <c r="H1677">
        <v>66.410509399999995</v>
      </c>
      <c r="I1677">
        <v>-113.6943363</v>
      </c>
      <c r="J1677" t="s">
        <v>46</v>
      </c>
      <c r="K1677" t="s">
        <v>47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25">
      <c r="A1678" t="s">
        <v>5617</v>
      </c>
      <c r="B1678" t="s">
        <v>5618</v>
      </c>
      <c r="C1678" s="1" t="str">
        <f t="shared" si="61"/>
        <v>21:0094</v>
      </c>
      <c r="D1678" s="1" t="str">
        <f t="shared" si="62"/>
        <v>21:0012</v>
      </c>
      <c r="E1678" t="s">
        <v>5615</v>
      </c>
      <c r="F1678" t="s">
        <v>5619</v>
      </c>
      <c r="H1678">
        <v>66.410509399999995</v>
      </c>
      <c r="I1678">
        <v>-113.6943363</v>
      </c>
      <c r="J1678" t="s">
        <v>46</v>
      </c>
      <c r="K1678" t="s">
        <v>47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25">
      <c r="A1679" t="s">
        <v>5620</v>
      </c>
      <c r="B1679" t="s">
        <v>5621</v>
      </c>
      <c r="C1679" s="1" t="str">
        <f t="shared" si="61"/>
        <v>21:0094</v>
      </c>
      <c r="D1679" s="1" t="str">
        <f t="shared" si="62"/>
        <v>21:0012</v>
      </c>
      <c r="E1679" t="s">
        <v>5622</v>
      </c>
      <c r="F1679" t="s">
        <v>5623</v>
      </c>
      <c r="H1679">
        <v>66.416527799999997</v>
      </c>
      <c r="I1679">
        <v>-113.8280267</v>
      </c>
      <c r="J1679" t="s">
        <v>46</v>
      </c>
      <c r="K1679" t="s">
        <v>47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25">
      <c r="A1680" t="s">
        <v>5624</v>
      </c>
      <c r="B1680" t="s">
        <v>5625</v>
      </c>
      <c r="C1680" s="1" t="str">
        <f t="shared" si="61"/>
        <v>21:0094</v>
      </c>
      <c r="D1680" s="1" t="str">
        <f t="shared" si="62"/>
        <v>21:0012</v>
      </c>
      <c r="E1680" t="s">
        <v>5626</v>
      </c>
      <c r="F1680" t="s">
        <v>5627</v>
      </c>
      <c r="H1680">
        <v>66.389440899999997</v>
      </c>
      <c r="I1680">
        <v>-113.9333324</v>
      </c>
      <c r="J1680" t="s">
        <v>46</v>
      </c>
      <c r="K1680" t="s">
        <v>47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25">
      <c r="A1681" t="s">
        <v>5628</v>
      </c>
      <c r="B1681" t="s">
        <v>5629</v>
      </c>
      <c r="C1681" s="1" t="str">
        <f t="shared" si="61"/>
        <v>21:0094</v>
      </c>
      <c r="D1681" s="1" t="str">
        <f t="shared" si="62"/>
        <v>21:0012</v>
      </c>
      <c r="E1681" t="s">
        <v>5630</v>
      </c>
      <c r="F1681" t="s">
        <v>5631</v>
      </c>
      <c r="H1681">
        <v>66.480058499999998</v>
      </c>
      <c r="I1681">
        <v>-113.89914760000001</v>
      </c>
      <c r="J1681" t="s">
        <v>46</v>
      </c>
      <c r="K1681" t="s">
        <v>47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25">
      <c r="A1682" t="s">
        <v>5632</v>
      </c>
      <c r="B1682" t="s">
        <v>5633</v>
      </c>
      <c r="C1682" s="1" t="str">
        <f t="shared" si="61"/>
        <v>21:0094</v>
      </c>
      <c r="D1682" s="1" t="str">
        <f t="shared" si="62"/>
        <v>21:0012</v>
      </c>
      <c r="E1682" t="s">
        <v>5634</v>
      </c>
      <c r="F1682" t="s">
        <v>5635</v>
      </c>
      <c r="H1682">
        <v>66.479402300000004</v>
      </c>
      <c r="I1682">
        <v>-113.7578228</v>
      </c>
      <c r="J1682" t="s">
        <v>46</v>
      </c>
      <c r="K1682" t="s">
        <v>47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25">
      <c r="A1683" t="s">
        <v>5636</v>
      </c>
      <c r="B1683" t="s">
        <v>5637</v>
      </c>
      <c r="C1683" s="1" t="str">
        <f t="shared" si="61"/>
        <v>21:0094</v>
      </c>
      <c r="D1683" s="1" t="str">
        <f t="shared" si="62"/>
        <v>21:0012</v>
      </c>
      <c r="E1683" t="s">
        <v>5638</v>
      </c>
      <c r="F1683" t="s">
        <v>5639</v>
      </c>
      <c r="H1683">
        <v>66.461611300000001</v>
      </c>
      <c r="I1683">
        <v>-113.5865395</v>
      </c>
      <c r="J1683" t="s">
        <v>46</v>
      </c>
      <c r="K1683" t="s">
        <v>47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25">
      <c r="A1684" t="s">
        <v>5640</v>
      </c>
      <c r="B1684" t="s">
        <v>5641</v>
      </c>
      <c r="C1684" s="1" t="str">
        <f t="shared" si="61"/>
        <v>21:0094</v>
      </c>
      <c r="D1684" s="1" t="str">
        <f t="shared" si="62"/>
        <v>21:0012</v>
      </c>
      <c r="E1684" t="s">
        <v>5642</v>
      </c>
      <c r="F1684" t="s">
        <v>5643</v>
      </c>
      <c r="H1684">
        <v>66.512799900000005</v>
      </c>
      <c r="I1684">
        <v>-113.6688552</v>
      </c>
      <c r="J1684" t="s">
        <v>46</v>
      </c>
      <c r="K1684" t="s">
        <v>47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25">
      <c r="A1685" t="s">
        <v>5644</v>
      </c>
      <c r="B1685" t="s">
        <v>5645</v>
      </c>
      <c r="C1685" s="1" t="str">
        <f t="shared" si="61"/>
        <v>21:0094</v>
      </c>
      <c r="D1685" s="1" t="str">
        <f t="shared" si="62"/>
        <v>21:0012</v>
      </c>
      <c r="E1685" t="s">
        <v>5646</v>
      </c>
      <c r="F1685" t="s">
        <v>5647</v>
      </c>
      <c r="H1685">
        <v>66.502680100000006</v>
      </c>
      <c r="I1685">
        <v>-113.5312663</v>
      </c>
      <c r="J1685" t="s">
        <v>46</v>
      </c>
      <c r="K1685" t="s">
        <v>47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25">
      <c r="A1686" t="s">
        <v>5648</v>
      </c>
      <c r="B1686" t="s">
        <v>5649</v>
      </c>
      <c r="C1686" s="1" t="str">
        <f t="shared" si="61"/>
        <v>21:0094</v>
      </c>
      <c r="D1686" s="1" t="str">
        <f t="shared" si="62"/>
        <v>21:0012</v>
      </c>
      <c r="E1686" t="s">
        <v>5650</v>
      </c>
      <c r="F1686" t="s">
        <v>5651</v>
      </c>
      <c r="H1686">
        <v>66.589341300000001</v>
      </c>
      <c r="I1686">
        <v>-113.7144857</v>
      </c>
      <c r="J1686" t="s">
        <v>46</v>
      </c>
      <c r="K1686" t="s">
        <v>47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25">
      <c r="A1687" t="s">
        <v>5652</v>
      </c>
      <c r="B1687" t="s">
        <v>5653</v>
      </c>
      <c r="C1687" s="1" t="str">
        <f t="shared" si="61"/>
        <v>21:0094</v>
      </c>
      <c r="D1687" s="1" t="str">
        <f t="shared" si="62"/>
        <v>21:0012</v>
      </c>
      <c r="E1687" t="s">
        <v>5654</v>
      </c>
      <c r="F1687" t="s">
        <v>5655</v>
      </c>
      <c r="H1687">
        <v>66.558052099999998</v>
      </c>
      <c r="I1687">
        <v>-113.8077825</v>
      </c>
      <c r="J1687" t="s">
        <v>46</v>
      </c>
      <c r="K1687" t="s">
        <v>47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25">
      <c r="A1688" t="s">
        <v>5656</v>
      </c>
      <c r="B1688" t="s">
        <v>5657</v>
      </c>
      <c r="C1688" s="1" t="str">
        <f t="shared" si="61"/>
        <v>21:0094</v>
      </c>
      <c r="D1688" s="1" t="str">
        <f t="shared" si="62"/>
        <v>21:0012</v>
      </c>
      <c r="E1688" t="s">
        <v>5658</v>
      </c>
      <c r="F1688" t="s">
        <v>5659</v>
      </c>
      <c r="H1688">
        <v>66.606227200000006</v>
      </c>
      <c r="I1688">
        <v>-113.9383606</v>
      </c>
      <c r="J1688" t="s">
        <v>46</v>
      </c>
      <c r="K1688" t="s">
        <v>47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25">
      <c r="A1689" t="s">
        <v>5660</v>
      </c>
      <c r="B1689" t="s">
        <v>5661</v>
      </c>
      <c r="C1689" s="1" t="str">
        <f t="shared" si="61"/>
        <v>21:0094</v>
      </c>
      <c r="D1689" s="1" t="str">
        <f t="shared" si="62"/>
        <v>21:0012</v>
      </c>
      <c r="E1689" t="s">
        <v>5662</v>
      </c>
      <c r="F1689" t="s">
        <v>5663</v>
      </c>
      <c r="H1689">
        <v>66.533421500000003</v>
      </c>
      <c r="I1689">
        <v>-113.9395117</v>
      </c>
      <c r="J1689" t="s">
        <v>46</v>
      </c>
      <c r="K1689" t="s">
        <v>47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25">
      <c r="A1690" t="s">
        <v>5664</v>
      </c>
      <c r="B1690" t="s">
        <v>5665</v>
      </c>
      <c r="C1690" s="1" t="str">
        <f t="shared" si="61"/>
        <v>21:0094</v>
      </c>
      <c r="D1690" s="1" t="str">
        <f t="shared" si="62"/>
        <v>21:0012</v>
      </c>
      <c r="E1690" t="s">
        <v>5662</v>
      </c>
      <c r="F1690" t="s">
        <v>5666</v>
      </c>
      <c r="H1690">
        <v>66.533421500000003</v>
      </c>
      <c r="I1690">
        <v>-113.9395117</v>
      </c>
      <c r="J1690" t="s">
        <v>46</v>
      </c>
      <c r="K1690" t="s">
        <v>47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25">
      <c r="A1691" t="s">
        <v>5667</v>
      </c>
      <c r="B1691" t="s">
        <v>5668</v>
      </c>
      <c r="C1691" s="1" t="str">
        <f t="shared" si="61"/>
        <v>21:0094</v>
      </c>
      <c r="D1691" s="1" t="str">
        <f t="shared" si="62"/>
        <v>21:0012</v>
      </c>
      <c r="E1691" t="s">
        <v>5669</v>
      </c>
      <c r="F1691" t="s">
        <v>5670</v>
      </c>
      <c r="H1691">
        <v>66.186864700000001</v>
      </c>
      <c r="I1691">
        <v>-113.94254100000001</v>
      </c>
      <c r="J1691" t="s">
        <v>46</v>
      </c>
      <c r="K1691" t="s">
        <v>47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25">
      <c r="A1692" t="s">
        <v>5671</v>
      </c>
      <c r="B1692" t="s">
        <v>5672</v>
      </c>
      <c r="C1692" s="1" t="str">
        <f t="shared" si="61"/>
        <v>21:0094</v>
      </c>
      <c r="D1692" s="1" t="str">
        <f t="shared" si="62"/>
        <v>21:0012</v>
      </c>
      <c r="E1692" t="s">
        <v>5673</v>
      </c>
      <c r="F1692" t="s">
        <v>5674</v>
      </c>
      <c r="H1692">
        <v>66.126968399999996</v>
      </c>
      <c r="I1692">
        <v>-113.9661977</v>
      </c>
      <c r="J1692" t="s">
        <v>46</v>
      </c>
      <c r="K1692" t="s">
        <v>47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25">
      <c r="A1693" t="s">
        <v>5675</v>
      </c>
      <c r="B1693" t="s">
        <v>5676</v>
      </c>
      <c r="C1693" s="1" t="str">
        <f t="shared" si="61"/>
        <v>21:0094</v>
      </c>
      <c r="D1693" s="1" t="str">
        <f t="shared" si="62"/>
        <v>21:0012</v>
      </c>
      <c r="E1693" t="s">
        <v>5677</v>
      </c>
      <c r="F1693" t="s">
        <v>5678</v>
      </c>
      <c r="H1693">
        <v>66.142149399999994</v>
      </c>
      <c r="I1693">
        <v>-113.76890849999999</v>
      </c>
      <c r="J1693" t="s">
        <v>46</v>
      </c>
      <c r="K1693" t="s">
        <v>47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25">
      <c r="A1694" t="s">
        <v>5679</v>
      </c>
      <c r="B1694" t="s">
        <v>5680</v>
      </c>
      <c r="C1694" s="1" t="str">
        <f t="shared" si="61"/>
        <v>21:0094</v>
      </c>
      <c r="D1694" s="1" t="str">
        <f t="shared" si="62"/>
        <v>21:0012</v>
      </c>
      <c r="E1694" t="s">
        <v>5681</v>
      </c>
      <c r="F1694" t="s">
        <v>5682</v>
      </c>
      <c r="H1694">
        <v>66.222433699999996</v>
      </c>
      <c r="I1694">
        <v>-113.66448870000001</v>
      </c>
      <c r="J1694" t="s">
        <v>46</v>
      </c>
      <c r="K1694" t="s">
        <v>47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25">
      <c r="A1695" t="s">
        <v>5683</v>
      </c>
      <c r="B1695" t="s">
        <v>5684</v>
      </c>
      <c r="C1695" s="1" t="str">
        <f t="shared" si="61"/>
        <v>21:0094</v>
      </c>
      <c r="D1695" s="1" t="str">
        <f t="shared" si="62"/>
        <v>21:0012</v>
      </c>
      <c r="E1695" t="s">
        <v>5685</v>
      </c>
      <c r="F1695" t="s">
        <v>5686</v>
      </c>
      <c r="H1695">
        <v>66.179087100000004</v>
      </c>
      <c r="I1695">
        <v>-113.5357351</v>
      </c>
      <c r="J1695" t="s">
        <v>46</v>
      </c>
      <c r="K1695" t="s">
        <v>47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25">
      <c r="A1696" t="s">
        <v>5687</v>
      </c>
      <c r="B1696" t="s">
        <v>5688</v>
      </c>
      <c r="C1696" s="1" t="str">
        <f t="shared" si="61"/>
        <v>21:0094</v>
      </c>
      <c r="D1696" s="1" t="str">
        <f t="shared" si="62"/>
        <v>21:0012</v>
      </c>
      <c r="E1696" t="s">
        <v>5689</v>
      </c>
      <c r="F1696" t="s">
        <v>5690</v>
      </c>
      <c r="H1696">
        <v>66.141432899999998</v>
      </c>
      <c r="I1696">
        <v>-113.6399861</v>
      </c>
      <c r="J1696" t="s">
        <v>46</v>
      </c>
      <c r="K1696" t="s">
        <v>47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25">
      <c r="A1697" t="s">
        <v>5691</v>
      </c>
      <c r="B1697" t="s">
        <v>5692</v>
      </c>
      <c r="C1697" s="1" t="str">
        <f t="shared" si="61"/>
        <v>21:0094</v>
      </c>
      <c r="D1697" s="1" t="str">
        <f t="shared" si="62"/>
        <v>21:0012</v>
      </c>
      <c r="E1697" t="s">
        <v>5693</v>
      </c>
      <c r="F1697" t="s">
        <v>5694</v>
      </c>
      <c r="H1697">
        <v>66.103525399999995</v>
      </c>
      <c r="I1697">
        <v>-113.5742128</v>
      </c>
      <c r="J1697" t="s">
        <v>46</v>
      </c>
      <c r="K1697" t="s">
        <v>47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25">
      <c r="A1698" t="s">
        <v>5695</v>
      </c>
      <c r="B1698" t="s">
        <v>5696</v>
      </c>
      <c r="C1698" s="1" t="str">
        <f t="shared" si="61"/>
        <v>21:0094</v>
      </c>
      <c r="D1698" s="1" t="str">
        <f t="shared" si="62"/>
        <v>21:0012</v>
      </c>
      <c r="E1698" t="s">
        <v>5697</v>
      </c>
      <c r="F1698" t="s">
        <v>5698</v>
      </c>
      <c r="H1698">
        <v>66.075277400000004</v>
      </c>
      <c r="I1698">
        <v>-113.7265506</v>
      </c>
      <c r="J1698" t="s">
        <v>46</v>
      </c>
      <c r="K1698" t="s">
        <v>47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25">
      <c r="A1699" t="s">
        <v>5699</v>
      </c>
      <c r="B1699" t="s">
        <v>5700</v>
      </c>
      <c r="C1699" s="1" t="str">
        <f t="shared" si="61"/>
        <v>21:0094</v>
      </c>
      <c r="D1699" s="1" t="str">
        <f t="shared" si="62"/>
        <v>21:0012</v>
      </c>
      <c r="E1699" t="s">
        <v>5701</v>
      </c>
      <c r="F1699" t="s">
        <v>5702</v>
      </c>
      <c r="H1699">
        <v>66.020445899999999</v>
      </c>
      <c r="I1699">
        <v>-113.88811699999999</v>
      </c>
      <c r="J1699" t="s">
        <v>46</v>
      </c>
      <c r="K1699" t="s">
        <v>47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25">
      <c r="A1700" t="s">
        <v>5703</v>
      </c>
      <c r="B1700" t="s">
        <v>5704</v>
      </c>
      <c r="C1700" s="1" t="str">
        <f t="shared" si="61"/>
        <v>21:0094</v>
      </c>
      <c r="D1700" s="1" t="str">
        <f t="shared" si="62"/>
        <v>21:0012</v>
      </c>
      <c r="E1700" t="s">
        <v>5705</v>
      </c>
      <c r="F1700" t="s">
        <v>5706</v>
      </c>
      <c r="H1700">
        <v>66.009007199999999</v>
      </c>
      <c r="I1700">
        <v>-113.72151580000001</v>
      </c>
      <c r="J1700" t="s">
        <v>46</v>
      </c>
      <c r="K1700" t="s">
        <v>47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25">
      <c r="A1701" t="s">
        <v>5707</v>
      </c>
      <c r="B1701" t="s">
        <v>5708</v>
      </c>
      <c r="C1701" s="1" t="str">
        <f t="shared" si="61"/>
        <v>21:0094</v>
      </c>
      <c r="D1701" s="1" t="str">
        <f t="shared" si="62"/>
        <v>21:0012</v>
      </c>
      <c r="E1701" t="s">
        <v>5709</v>
      </c>
      <c r="F1701" t="s">
        <v>5710</v>
      </c>
      <c r="H1701">
        <v>66.022687399999995</v>
      </c>
      <c r="I1701">
        <v>-113.5658044</v>
      </c>
      <c r="J1701" t="s">
        <v>46</v>
      </c>
      <c r="K1701" t="s">
        <v>47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25">
      <c r="A1702" t="s">
        <v>5711</v>
      </c>
      <c r="B1702" t="s">
        <v>5712</v>
      </c>
      <c r="C1702" s="1" t="str">
        <f t="shared" si="61"/>
        <v>21:0094</v>
      </c>
      <c r="D1702" s="1" t="str">
        <f t="shared" si="62"/>
        <v>21:0012</v>
      </c>
      <c r="E1702" t="s">
        <v>5713</v>
      </c>
      <c r="F1702" t="s">
        <v>5714</v>
      </c>
      <c r="H1702">
        <v>66.154217700000004</v>
      </c>
      <c r="I1702">
        <v>-113.35236260000001</v>
      </c>
      <c r="J1702" t="s">
        <v>46</v>
      </c>
      <c r="K1702" t="s">
        <v>47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25">
      <c r="A1703" t="s">
        <v>5715</v>
      </c>
      <c r="B1703" t="s">
        <v>5716</v>
      </c>
      <c r="C1703" s="1" t="str">
        <f t="shared" si="61"/>
        <v>21:0094</v>
      </c>
      <c r="D1703" s="1" t="str">
        <f t="shared" si="62"/>
        <v>21:0012</v>
      </c>
      <c r="E1703" t="s">
        <v>5717</v>
      </c>
      <c r="F1703" t="s">
        <v>5718</v>
      </c>
      <c r="H1703">
        <v>66.151158600000002</v>
      </c>
      <c r="I1703">
        <v>-113.2173355</v>
      </c>
      <c r="J1703" t="s">
        <v>46</v>
      </c>
      <c r="K1703" t="s">
        <v>47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25">
      <c r="A1704" t="s">
        <v>5719</v>
      </c>
      <c r="B1704" t="s">
        <v>5720</v>
      </c>
      <c r="C1704" s="1" t="str">
        <f t="shared" si="61"/>
        <v>21:0094</v>
      </c>
      <c r="D1704" s="1" t="str">
        <f t="shared" si="62"/>
        <v>21:0012</v>
      </c>
      <c r="E1704" t="s">
        <v>5721</v>
      </c>
      <c r="F1704" t="s">
        <v>5722</v>
      </c>
      <c r="H1704">
        <v>66.086335000000005</v>
      </c>
      <c r="I1704">
        <v>-113.1984301</v>
      </c>
      <c r="J1704" t="s">
        <v>46</v>
      </c>
      <c r="K1704" t="s">
        <v>47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25">
      <c r="A1705" t="s">
        <v>5723</v>
      </c>
      <c r="B1705" t="s">
        <v>5724</v>
      </c>
      <c r="C1705" s="1" t="str">
        <f t="shared" si="61"/>
        <v>21:0094</v>
      </c>
      <c r="D1705" s="1" t="str">
        <f t="shared" si="62"/>
        <v>21:0012</v>
      </c>
      <c r="E1705" t="s">
        <v>5721</v>
      </c>
      <c r="F1705" t="s">
        <v>5725</v>
      </c>
      <c r="H1705">
        <v>66.086335000000005</v>
      </c>
      <c r="I1705">
        <v>-113.1984301</v>
      </c>
      <c r="J1705" t="s">
        <v>46</v>
      </c>
      <c r="K1705" t="s">
        <v>47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25">
      <c r="A1706" t="s">
        <v>5726</v>
      </c>
      <c r="B1706" t="s">
        <v>5727</v>
      </c>
      <c r="C1706" s="1" t="str">
        <f t="shared" si="61"/>
        <v>21:0094</v>
      </c>
      <c r="D1706" s="1" t="str">
        <f t="shared" si="62"/>
        <v>21:0012</v>
      </c>
      <c r="E1706" t="s">
        <v>5728</v>
      </c>
      <c r="F1706" t="s">
        <v>5729</v>
      </c>
      <c r="H1706">
        <v>66.071174499999998</v>
      </c>
      <c r="I1706">
        <v>-113.34120950000001</v>
      </c>
      <c r="J1706" t="s">
        <v>46</v>
      </c>
      <c r="K1706" t="s">
        <v>47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25">
      <c r="A1707" t="s">
        <v>5730</v>
      </c>
      <c r="B1707" t="s">
        <v>5731</v>
      </c>
      <c r="C1707" s="1" t="str">
        <f t="shared" si="61"/>
        <v>21:0094</v>
      </c>
      <c r="D1707" s="1" t="str">
        <f t="shared" si="62"/>
        <v>21:0012</v>
      </c>
      <c r="E1707" t="s">
        <v>5732</v>
      </c>
      <c r="F1707" t="s">
        <v>5733</v>
      </c>
      <c r="H1707">
        <v>66.117635399999998</v>
      </c>
      <c r="I1707">
        <v>-113.44562620000001</v>
      </c>
      <c r="J1707" t="s">
        <v>46</v>
      </c>
      <c r="K1707" t="s">
        <v>47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25">
      <c r="A1708" t="s">
        <v>5734</v>
      </c>
      <c r="B1708" t="s">
        <v>5735</v>
      </c>
      <c r="C1708" s="1" t="str">
        <f t="shared" si="61"/>
        <v>21:0094</v>
      </c>
      <c r="D1708" s="1" t="str">
        <f t="shared" si="62"/>
        <v>21:0012</v>
      </c>
      <c r="E1708" t="s">
        <v>5736</v>
      </c>
      <c r="F1708" t="s">
        <v>5737</v>
      </c>
      <c r="H1708">
        <v>66.015092499999994</v>
      </c>
      <c r="I1708">
        <v>-113.3952438</v>
      </c>
      <c r="J1708" t="s">
        <v>46</v>
      </c>
      <c r="K1708" t="s">
        <v>47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25">
      <c r="A1709" t="s">
        <v>5738</v>
      </c>
      <c r="B1709" t="s">
        <v>5739</v>
      </c>
      <c r="C1709" s="1" t="str">
        <f t="shared" si="61"/>
        <v>21:0094</v>
      </c>
      <c r="D1709" s="1" t="str">
        <f t="shared" si="62"/>
        <v>21:0012</v>
      </c>
      <c r="E1709" t="s">
        <v>5740</v>
      </c>
      <c r="F1709" t="s">
        <v>5741</v>
      </c>
      <c r="H1709">
        <v>66.0390254</v>
      </c>
      <c r="I1709">
        <v>-113.1434139</v>
      </c>
      <c r="J1709" t="s">
        <v>46</v>
      </c>
      <c r="K1709" t="s">
        <v>47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25">
      <c r="A1710" t="s">
        <v>5742</v>
      </c>
      <c r="B1710" t="s">
        <v>5743</v>
      </c>
      <c r="C1710" s="1" t="str">
        <f t="shared" si="61"/>
        <v>21:0094</v>
      </c>
      <c r="D1710" s="1" t="str">
        <f t="shared" si="62"/>
        <v>21:0012</v>
      </c>
      <c r="E1710" t="s">
        <v>5744</v>
      </c>
      <c r="F1710" t="s">
        <v>5745</v>
      </c>
      <c r="H1710">
        <v>66.008891000000006</v>
      </c>
      <c r="I1710">
        <v>-112.9045928</v>
      </c>
      <c r="J1710" t="s">
        <v>46</v>
      </c>
      <c r="K1710" t="s">
        <v>47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25">
      <c r="A1711" t="s">
        <v>5746</v>
      </c>
      <c r="B1711" t="s">
        <v>5747</v>
      </c>
      <c r="C1711" s="1" t="str">
        <f t="shared" si="61"/>
        <v>21:0094</v>
      </c>
      <c r="D1711" s="1" t="str">
        <f t="shared" si="62"/>
        <v>21:0012</v>
      </c>
      <c r="E1711" t="s">
        <v>5748</v>
      </c>
      <c r="F1711" t="s">
        <v>5749</v>
      </c>
      <c r="H1711">
        <v>66.067801200000005</v>
      </c>
      <c r="I1711">
        <v>-112.8130448</v>
      </c>
      <c r="J1711" t="s">
        <v>46</v>
      </c>
      <c r="K1711" t="s">
        <v>47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25">
      <c r="A1712" t="s">
        <v>5750</v>
      </c>
      <c r="B1712" t="s">
        <v>5751</v>
      </c>
      <c r="C1712" s="1" t="str">
        <f t="shared" si="61"/>
        <v>21:0094</v>
      </c>
      <c r="D1712" s="1" t="str">
        <f t="shared" si="62"/>
        <v>21:0012</v>
      </c>
      <c r="E1712" t="s">
        <v>5752</v>
      </c>
      <c r="F1712" t="s">
        <v>5753</v>
      </c>
      <c r="H1712">
        <v>66.013470999999996</v>
      </c>
      <c r="I1712">
        <v>-112.66584709999999</v>
      </c>
      <c r="J1712" t="s">
        <v>46</v>
      </c>
      <c r="K1712" t="s">
        <v>47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25">
      <c r="A1713" t="s">
        <v>5754</v>
      </c>
      <c r="B1713" t="s">
        <v>5755</v>
      </c>
      <c r="C1713" s="1" t="str">
        <f t="shared" si="61"/>
        <v>21:0094</v>
      </c>
      <c r="D1713" s="1" t="str">
        <f t="shared" si="62"/>
        <v>21:0012</v>
      </c>
      <c r="E1713" t="s">
        <v>5756</v>
      </c>
      <c r="F1713" t="s">
        <v>5757</v>
      </c>
      <c r="H1713">
        <v>66.038956600000006</v>
      </c>
      <c r="I1713">
        <v>-112.5506609</v>
      </c>
      <c r="J1713" t="s">
        <v>46</v>
      </c>
      <c r="K1713" t="s">
        <v>47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25">
      <c r="A1714" t="s">
        <v>5758</v>
      </c>
      <c r="B1714" t="s">
        <v>5759</v>
      </c>
      <c r="C1714" s="1" t="str">
        <f t="shared" si="61"/>
        <v>21:0094</v>
      </c>
      <c r="D1714" s="1" t="str">
        <f t="shared" si="62"/>
        <v>21:0012</v>
      </c>
      <c r="E1714" t="s">
        <v>5760</v>
      </c>
      <c r="F1714" t="s">
        <v>5761</v>
      </c>
      <c r="H1714">
        <v>66.098669700000002</v>
      </c>
      <c r="I1714">
        <v>-112.6509437</v>
      </c>
      <c r="J1714" t="s">
        <v>46</v>
      </c>
      <c r="K1714" t="s">
        <v>47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25">
      <c r="A1715" t="s">
        <v>5762</v>
      </c>
      <c r="B1715" t="s">
        <v>5763</v>
      </c>
      <c r="C1715" s="1" t="str">
        <f t="shared" si="61"/>
        <v>21:0094</v>
      </c>
      <c r="D1715" s="1" t="str">
        <f t="shared" si="62"/>
        <v>21:0012</v>
      </c>
      <c r="E1715" t="s">
        <v>5760</v>
      </c>
      <c r="F1715" t="s">
        <v>5764</v>
      </c>
      <c r="H1715">
        <v>66.098669700000002</v>
      </c>
      <c r="I1715">
        <v>-112.6509437</v>
      </c>
      <c r="J1715" t="s">
        <v>46</v>
      </c>
      <c r="K1715" t="s">
        <v>47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25">
      <c r="A1716" t="s">
        <v>5765</v>
      </c>
      <c r="B1716" t="s">
        <v>5766</v>
      </c>
      <c r="C1716" s="1" t="str">
        <f t="shared" ref="C1716:C1735" si="63">HYPERLINK("http://geochem.nrcan.gc.ca/cdogs/content/bdl/bdl210094_e.htm", "21:0094")</f>
        <v>21:0094</v>
      </c>
      <c r="D1716" s="1" t="str">
        <f t="shared" ref="D1716:D1731" si="64">HYPERLINK("http://geochem.nrcan.gc.ca/cdogs/content/svy/svy210012_e.htm", "21:0012")</f>
        <v>21:0012</v>
      </c>
      <c r="E1716" t="s">
        <v>5767</v>
      </c>
      <c r="F1716" t="s">
        <v>5768</v>
      </c>
      <c r="H1716">
        <v>66.119657900000007</v>
      </c>
      <c r="I1716">
        <v>-112.5568736</v>
      </c>
      <c r="J1716" t="s">
        <v>46</v>
      </c>
      <c r="K1716" t="s">
        <v>47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25">
      <c r="A1717" t="s">
        <v>5769</v>
      </c>
      <c r="B1717" t="s">
        <v>5770</v>
      </c>
      <c r="C1717" s="1" t="str">
        <f t="shared" si="63"/>
        <v>21:0094</v>
      </c>
      <c r="D1717" s="1" t="str">
        <f t="shared" si="64"/>
        <v>21:0012</v>
      </c>
      <c r="E1717" t="s">
        <v>5771</v>
      </c>
      <c r="F1717" t="s">
        <v>5772</v>
      </c>
      <c r="H1717">
        <v>66.1840081</v>
      </c>
      <c r="I1717">
        <v>-112.63526450000001</v>
      </c>
      <c r="J1717" t="s">
        <v>46</v>
      </c>
      <c r="K1717" t="s">
        <v>47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25">
      <c r="A1718" t="s">
        <v>5773</v>
      </c>
      <c r="B1718" t="s">
        <v>5774</v>
      </c>
      <c r="C1718" s="1" t="str">
        <f t="shared" si="63"/>
        <v>21:0094</v>
      </c>
      <c r="D1718" s="1" t="str">
        <f t="shared" si="64"/>
        <v>21:0012</v>
      </c>
      <c r="E1718" t="s">
        <v>5775</v>
      </c>
      <c r="F1718" t="s">
        <v>5776</v>
      </c>
      <c r="H1718">
        <v>66.230679899999998</v>
      </c>
      <c r="I1718">
        <v>-112.55602089999999</v>
      </c>
      <c r="J1718" t="s">
        <v>46</v>
      </c>
      <c r="K1718" t="s">
        <v>47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25">
      <c r="A1719" t="s">
        <v>5777</v>
      </c>
      <c r="B1719" t="s">
        <v>5778</v>
      </c>
      <c r="C1719" s="1" t="str">
        <f t="shared" si="63"/>
        <v>21:0094</v>
      </c>
      <c r="D1719" s="1" t="str">
        <f t="shared" si="64"/>
        <v>21:0012</v>
      </c>
      <c r="E1719" t="s">
        <v>5779</v>
      </c>
      <c r="F1719" t="s">
        <v>5780</v>
      </c>
      <c r="H1719">
        <v>66.198245200000002</v>
      </c>
      <c r="I1719">
        <v>-112.4151193</v>
      </c>
      <c r="J1719" t="s">
        <v>46</v>
      </c>
      <c r="K1719" t="s">
        <v>47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25">
      <c r="A1720" t="s">
        <v>5781</v>
      </c>
      <c r="B1720" t="s">
        <v>5782</v>
      </c>
      <c r="C1720" s="1" t="str">
        <f t="shared" si="63"/>
        <v>21:0094</v>
      </c>
      <c r="D1720" s="1" t="str">
        <f t="shared" si="64"/>
        <v>21:0012</v>
      </c>
      <c r="E1720" t="s">
        <v>5783</v>
      </c>
      <c r="F1720" t="s">
        <v>5784</v>
      </c>
      <c r="H1720">
        <v>66.142058500000005</v>
      </c>
      <c r="I1720">
        <v>-112.44283160000001</v>
      </c>
      <c r="J1720" t="s">
        <v>46</v>
      </c>
      <c r="K1720" t="s">
        <v>47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25">
      <c r="A1721" t="s">
        <v>5785</v>
      </c>
      <c r="B1721" t="s">
        <v>5786</v>
      </c>
      <c r="C1721" s="1" t="str">
        <f t="shared" si="63"/>
        <v>21:0094</v>
      </c>
      <c r="D1721" s="1" t="str">
        <f t="shared" si="64"/>
        <v>21:0012</v>
      </c>
      <c r="E1721" t="s">
        <v>5787</v>
      </c>
      <c r="F1721" t="s">
        <v>5788</v>
      </c>
      <c r="H1721">
        <v>66.211753099999996</v>
      </c>
      <c r="I1721">
        <v>-112.25210199999999</v>
      </c>
      <c r="J1721" t="s">
        <v>46</v>
      </c>
      <c r="K1721" t="s">
        <v>47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25">
      <c r="A1722" t="s">
        <v>5789</v>
      </c>
      <c r="B1722" t="s">
        <v>5790</v>
      </c>
      <c r="C1722" s="1" t="str">
        <f t="shared" si="63"/>
        <v>21:0094</v>
      </c>
      <c r="D1722" s="1" t="str">
        <f t="shared" si="64"/>
        <v>21:0012</v>
      </c>
      <c r="E1722" t="s">
        <v>5791</v>
      </c>
      <c r="F1722" t="s">
        <v>5792</v>
      </c>
      <c r="H1722">
        <v>66.196102699999997</v>
      </c>
      <c r="I1722">
        <v>-112.1049175</v>
      </c>
      <c r="J1722" t="s">
        <v>46</v>
      </c>
      <c r="K1722" t="s">
        <v>47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25">
      <c r="A1723" t="s">
        <v>5793</v>
      </c>
      <c r="B1723" t="s">
        <v>5794</v>
      </c>
      <c r="C1723" s="1" t="str">
        <f t="shared" si="63"/>
        <v>21:0094</v>
      </c>
      <c r="D1723" s="1" t="str">
        <f t="shared" si="64"/>
        <v>21:0012</v>
      </c>
      <c r="E1723" t="s">
        <v>5795</v>
      </c>
      <c r="F1723" t="s">
        <v>5796</v>
      </c>
      <c r="H1723">
        <v>66.150424099999995</v>
      </c>
      <c r="I1723">
        <v>-112.03467689999999</v>
      </c>
      <c r="J1723" t="s">
        <v>46</v>
      </c>
      <c r="K1723" t="s">
        <v>47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25">
      <c r="A1724" t="s">
        <v>5797</v>
      </c>
      <c r="B1724" t="s">
        <v>5798</v>
      </c>
      <c r="C1724" s="1" t="str">
        <f t="shared" si="63"/>
        <v>21:0094</v>
      </c>
      <c r="D1724" s="1" t="str">
        <f t="shared" si="64"/>
        <v>21:0012</v>
      </c>
      <c r="E1724" t="s">
        <v>5799</v>
      </c>
      <c r="F1724" t="s">
        <v>5800</v>
      </c>
      <c r="H1724">
        <v>66.175590200000002</v>
      </c>
      <c r="I1724">
        <v>-112.20604609999999</v>
      </c>
      <c r="J1724" t="s">
        <v>46</v>
      </c>
      <c r="K1724" t="s">
        <v>47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25">
      <c r="A1725" t="s">
        <v>5801</v>
      </c>
      <c r="B1725" t="s">
        <v>5802</v>
      </c>
      <c r="C1725" s="1" t="str">
        <f t="shared" si="63"/>
        <v>21:0094</v>
      </c>
      <c r="D1725" s="1" t="str">
        <f t="shared" si="64"/>
        <v>21:0012</v>
      </c>
      <c r="E1725" t="s">
        <v>5803</v>
      </c>
      <c r="F1725" t="s">
        <v>5804</v>
      </c>
      <c r="H1725">
        <v>66.119984200000005</v>
      </c>
      <c r="I1725">
        <v>-112.2153601</v>
      </c>
      <c r="J1725" t="s">
        <v>46</v>
      </c>
      <c r="K1725" t="s">
        <v>47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25">
      <c r="A1726" t="s">
        <v>5805</v>
      </c>
      <c r="B1726" t="s">
        <v>5806</v>
      </c>
      <c r="C1726" s="1" t="str">
        <f t="shared" si="63"/>
        <v>21:0094</v>
      </c>
      <c r="D1726" s="1" t="str">
        <f t="shared" si="64"/>
        <v>21:0012</v>
      </c>
      <c r="E1726" t="s">
        <v>5807</v>
      </c>
      <c r="F1726" t="s">
        <v>5808</v>
      </c>
      <c r="H1726">
        <v>66.082783699999993</v>
      </c>
      <c r="I1726">
        <v>-112.3766107</v>
      </c>
      <c r="J1726" t="s">
        <v>46</v>
      </c>
      <c r="K1726" t="s">
        <v>47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25">
      <c r="A1727" t="s">
        <v>5809</v>
      </c>
      <c r="B1727" t="s">
        <v>5810</v>
      </c>
      <c r="C1727" s="1" t="str">
        <f t="shared" si="63"/>
        <v>21:0094</v>
      </c>
      <c r="D1727" s="1" t="str">
        <f t="shared" si="64"/>
        <v>21:0012</v>
      </c>
      <c r="E1727" t="s">
        <v>5811</v>
      </c>
      <c r="F1727" t="s">
        <v>5812</v>
      </c>
      <c r="H1727">
        <v>66.071821900000003</v>
      </c>
      <c r="I1727">
        <v>-112.1718679</v>
      </c>
      <c r="J1727" t="s">
        <v>46</v>
      </c>
      <c r="K1727" t="s">
        <v>47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25">
      <c r="A1728" t="s">
        <v>5813</v>
      </c>
      <c r="B1728" t="s">
        <v>5814</v>
      </c>
      <c r="C1728" s="1" t="str">
        <f t="shared" si="63"/>
        <v>21:0094</v>
      </c>
      <c r="D1728" s="1" t="str">
        <f t="shared" si="64"/>
        <v>21:0012</v>
      </c>
      <c r="E1728" t="s">
        <v>5815</v>
      </c>
      <c r="F1728" t="s">
        <v>5816</v>
      </c>
      <c r="H1728">
        <v>66.087607300000002</v>
      </c>
      <c r="I1728">
        <v>-112.0413188</v>
      </c>
      <c r="J1728" t="s">
        <v>46</v>
      </c>
      <c r="K1728" t="s">
        <v>47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25">
      <c r="A1729" t="s">
        <v>5817</v>
      </c>
      <c r="B1729" t="s">
        <v>5818</v>
      </c>
      <c r="C1729" s="1" t="str">
        <f t="shared" si="63"/>
        <v>21:0094</v>
      </c>
      <c r="D1729" s="1" t="str">
        <f t="shared" si="64"/>
        <v>21:0012</v>
      </c>
      <c r="E1729" t="s">
        <v>5819</v>
      </c>
      <c r="F1729" t="s">
        <v>5820</v>
      </c>
      <c r="H1729">
        <v>66.021451099999993</v>
      </c>
      <c r="I1729">
        <v>-112.05207009999999</v>
      </c>
      <c r="J1729" t="s">
        <v>46</v>
      </c>
      <c r="K1729" t="s">
        <v>47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25">
      <c r="A1730" t="s">
        <v>5821</v>
      </c>
      <c r="B1730" t="s">
        <v>5822</v>
      </c>
      <c r="C1730" s="1" t="str">
        <f t="shared" si="63"/>
        <v>21:0094</v>
      </c>
      <c r="D1730" s="1" t="str">
        <f t="shared" si="64"/>
        <v>21:0012</v>
      </c>
      <c r="E1730" t="s">
        <v>5819</v>
      </c>
      <c r="F1730" t="s">
        <v>5823</v>
      </c>
      <c r="H1730">
        <v>66.021451099999993</v>
      </c>
      <c r="I1730">
        <v>-112.05207009999999</v>
      </c>
      <c r="J1730" t="s">
        <v>46</v>
      </c>
      <c r="K1730" t="s">
        <v>47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25">
      <c r="A1731" t="s">
        <v>5824</v>
      </c>
      <c r="B1731" t="s">
        <v>5825</v>
      </c>
      <c r="C1731" s="1" t="str">
        <f t="shared" si="63"/>
        <v>21:0094</v>
      </c>
      <c r="D1731" s="1" t="str">
        <f t="shared" si="64"/>
        <v>21:0012</v>
      </c>
      <c r="E1731" t="s">
        <v>5826</v>
      </c>
      <c r="F1731" t="s">
        <v>5827</v>
      </c>
      <c r="H1731">
        <v>66.028418400000007</v>
      </c>
      <c r="I1731">
        <v>-112.3901548</v>
      </c>
      <c r="J1731" t="s">
        <v>46</v>
      </c>
      <c r="K1731" t="s">
        <v>47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25">
      <c r="A1732" t="s">
        <v>5828</v>
      </c>
      <c r="B1732" t="s">
        <v>5829</v>
      </c>
      <c r="C1732" s="1" t="str">
        <f t="shared" si="63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2482</v>
      </c>
      <c r="K1732" t="s">
        <v>2483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25">
      <c r="A1733" t="s">
        <v>5830</v>
      </c>
      <c r="B1733" t="s">
        <v>5831</v>
      </c>
      <c r="C1733" s="1" t="str">
        <f t="shared" si="63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2482</v>
      </c>
      <c r="K1733" t="s">
        <v>2483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25">
      <c r="A1734" t="s">
        <v>5832</v>
      </c>
      <c r="B1734" t="s">
        <v>5833</v>
      </c>
      <c r="C1734" s="1" t="str">
        <f t="shared" si="63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2482</v>
      </c>
      <c r="K1734" t="s">
        <v>2483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25">
      <c r="A1735" t="s">
        <v>5834</v>
      </c>
      <c r="B1735" t="s">
        <v>5835</v>
      </c>
      <c r="C1735" s="1" t="str">
        <f t="shared" si="63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2482</v>
      </c>
      <c r="K1735" t="s">
        <v>2483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25">
      <c r="A1736" t="s">
        <v>5836</v>
      </c>
      <c r="B1736" t="s">
        <v>5837</v>
      </c>
      <c r="C1736" s="1" t="str">
        <f t="shared" ref="C1736:C1767" si="65">HYPERLINK("http://geochem.nrcan.gc.ca/cdogs/content/bdl/bdl210096_e.htm", "21:0096")</f>
        <v>21:0096</v>
      </c>
      <c r="D1736" s="1" t="str">
        <f t="shared" ref="D1736:D1767" si="66">HYPERLINK("http://geochem.nrcan.gc.ca/cdogs/content/svy/svy210013_e.htm", "21:0013")</f>
        <v>21:0013</v>
      </c>
      <c r="E1736" t="s">
        <v>5838</v>
      </c>
      <c r="F1736" t="s">
        <v>5839</v>
      </c>
      <c r="H1736">
        <v>65.423755700000001</v>
      </c>
      <c r="I1736">
        <v>-112.008019</v>
      </c>
      <c r="J1736" t="s">
        <v>46</v>
      </c>
      <c r="K1736" t="s">
        <v>47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25">
      <c r="A1737" t="s">
        <v>5840</v>
      </c>
      <c r="B1737" t="s">
        <v>5841</v>
      </c>
      <c r="C1737" s="1" t="str">
        <f t="shared" si="65"/>
        <v>21:0096</v>
      </c>
      <c r="D1737" s="1" t="str">
        <f t="shared" si="66"/>
        <v>21:0013</v>
      </c>
      <c r="E1737" t="s">
        <v>5842</v>
      </c>
      <c r="F1737" t="s">
        <v>5843</v>
      </c>
      <c r="H1737">
        <v>65.941941299999996</v>
      </c>
      <c r="I1737">
        <v>-113.2218702</v>
      </c>
      <c r="J1737" t="s">
        <v>46</v>
      </c>
      <c r="K1737" t="s">
        <v>47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25">
      <c r="A1738" t="s">
        <v>5844</v>
      </c>
      <c r="B1738" t="s">
        <v>5845</v>
      </c>
      <c r="C1738" s="1" t="str">
        <f t="shared" si="65"/>
        <v>21:0096</v>
      </c>
      <c r="D1738" s="1" t="str">
        <f t="shared" si="66"/>
        <v>21:0013</v>
      </c>
      <c r="E1738" t="s">
        <v>5846</v>
      </c>
      <c r="F1738" t="s">
        <v>5847</v>
      </c>
      <c r="H1738">
        <v>65.974273800000006</v>
      </c>
      <c r="I1738">
        <v>-113.2819393</v>
      </c>
      <c r="J1738" t="s">
        <v>46</v>
      </c>
      <c r="K1738" t="s">
        <v>47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25">
      <c r="A1739" t="s">
        <v>5848</v>
      </c>
      <c r="B1739" t="s">
        <v>5849</v>
      </c>
      <c r="C1739" s="1" t="str">
        <f t="shared" si="65"/>
        <v>21:0096</v>
      </c>
      <c r="D1739" s="1" t="str">
        <f t="shared" si="66"/>
        <v>21:0013</v>
      </c>
      <c r="E1739" t="s">
        <v>5850</v>
      </c>
      <c r="F1739" t="s">
        <v>5851</v>
      </c>
      <c r="H1739">
        <v>65.990936500000004</v>
      </c>
      <c r="I1739">
        <v>-112.5065034</v>
      </c>
      <c r="J1739" t="s">
        <v>46</v>
      </c>
      <c r="K1739" t="s">
        <v>47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25">
      <c r="A1740" t="s">
        <v>5852</v>
      </c>
      <c r="B1740" t="s">
        <v>5853</v>
      </c>
      <c r="C1740" s="1" t="str">
        <f t="shared" si="65"/>
        <v>21:0096</v>
      </c>
      <c r="D1740" s="1" t="str">
        <f t="shared" si="66"/>
        <v>21:0013</v>
      </c>
      <c r="E1740" t="s">
        <v>5854</v>
      </c>
      <c r="F1740" t="s">
        <v>5855</v>
      </c>
      <c r="H1740">
        <v>65.976563600000006</v>
      </c>
      <c r="I1740">
        <v>-112.2485839</v>
      </c>
      <c r="J1740" t="s">
        <v>46</v>
      </c>
      <c r="K1740" t="s">
        <v>47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25">
      <c r="A1741" t="s">
        <v>5856</v>
      </c>
      <c r="B1741" t="s">
        <v>5857</v>
      </c>
      <c r="C1741" s="1" t="str">
        <f t="shared" si="65"/>
        <v>21:0096</v>
      </c>
      <c r="D1741" s="1" t="str">
        <f t="shared" si="66"/>
        <v>21:0013</v>
      </c>
      <c r="E1741" t="s">
        <v>5858</v>
      </c>
      <c r="F1741" t="s">
        <v>5859</v>
      </c>
      <c r="H1741">
        <v>65.948092700000004</v>
      </c>
      <c r="I1741">
        <v>-112.08406290000001</v>
      </c>
      <c r="J1741" t="s">
        <v>46</v>
      </c>
      <c r="K1741" t="s">
        <v>47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25">
      <c r="A1742" t="s">
        <v>5860</v>
      </c>
      <c r="B1742" t="s">
        <v>5861</v>
      </c>
      <c r="C1742" s="1" t="str">
        <f t="shared" si="65"/>
        <v>21:0096</v>
      </c>
      <c r="D1742" s="1" t="str">
        <f t="shared" si="66"/>
        <v>21:0013</v>
      </c>
      <c r="E1742" t="s">
        <v>5862</v>
      </c>
      <c r="F1742" t="s">
        <v>5863</v>
      </c>
      <c r="H1742">
        <v>65.8912756</v>
      </c>
      <c r="I1742">
        <v>-112.1081461</v>
      </c>
      <c r="J1742" t="s">
        <v>46</v>
      </c>
      <c r="K1742" t="s">
        <v>47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25">
      <c r="A1743" t="s">
        <v>5864</v>
      </c>
      <c r="B1743" t="s">
        <v>5865</v>
      </c>
      <c r="C1743" s="1" t="str">
        <f t="shared" si="65"/>
        <v>21:0096</v>
      </c>
      <c r="D1743" s="1" t="str">
        <f t="shared" si="66"/>
        <v>21:0013</v>
      </c>
      <c r="E1743" t="s">
        <v>5866</v>
      </c>
      <c r="F1743" t="s">
        <v>5867</v>
      </c>
      <c r="H1743">
        <v>65.8923609</v>
      </c>
      <c r="I1743">
        <v>-112.2440239</v>
      </c>
      <c r="J1743" t="s">
        <v>46</v>
      </c>
      <c r="K1743" t="s">
        <v>47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25">
      <c r="A1744" t="s">
        <v>5868</v>
      </c>
      <c r="B1744" t="s">
        <v>5869</v>
      </c>
      <c r="C1744" s="1" t="str">
        <f t="shared" si="65"/>
        <v>21:0096</v>
      </c>
      <c r="D1744" s="1" t="str">
        <f t="shared" si="66"/>
        <v>21:0013</v>
      </c>
      <c r="E1744" t="s">
        <v>5870</v>
      </c>
      <c r="F1744" t="s">
        <v>5871</v>
      </c>
      <c r="H1744">
        <v>65.787567600000003</v>
      </c>
      <c r="I1744">
        <v>-112.0336676</v>
      </c>
      <c r="J1744" t="s">
        <v>46</v>
      </c>
      <c r="K1744" t="s">
        <v>47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25">
      <c r="A1745" t="s">
        <v>5872</v>
      </c>
      <c r="B1745" t="s">
        <v>5873</v>
      </c>
      <c r="C1745" s="1" t="str">
        <f t="shared" si="65"/>
        <v>21:0096</v>
      </c>
      <c r="D1745" s="1" t="str">
        <f t="shared" si="66"/>
        <v>21:0013</v>
      </c>
      <c r="E1745" t="s">
        <v>5874</v>
      </c>
      <c r="F1745" t="s">
        <v>5875</v>
      </c>
      <c r="H1745">
        <v>65.751995899999997</v>
      </c>
      <c r="I1745">
        <v>-112.1328297</v>
      </c>
      <c r="J1745" t="s">
        <v>46</v>
      </c>
      <c r="K1745" t="s">
        <v>47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25">
      <c r="A1746" t="s">
        <v>5876</v>
      </c>
      <c r="B1746" t="s">
        <v>5877</v>
      </c>
      <c r="C1746" s="1" t="str">
        <f t="shared" si="65"/>
        <v>21:0096</v>
      </c>
      <c r="D1746" s="1" t="str">
        <f t="shared" si="66"/>
        <v>21:0013</v>
      </c>
      <c r="E1746" t="s">
        <v>5878</v>
      </c>
      <c r="F1746" t="s">
        <v>5879</v>
      </c>
      <c r="H1746">
        <v>65.775803699999997</v>
      </c>
      <c r="I1746">
        <v>-112.2378547</v>
      </c>
      <c r="J1746" t="s">
        <v>46</v>
      </c>
      <c r="K1746" t="s">
        <v>47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25">
      <c r="A1747" t="s">
        <v>5880</v>
      </c>
      <c r="B1747" t="s">
        <v>5881</v>
      </c>
      <c r="C1747" s="1" t="str">
        <f t="shared" si="65"/>
        <v>21:0096</v>
      </c>
      <c r="D1747" s="1" t="str">
        <f t="shared" si="66"/>
        <v>21:0013</v>
      </c>
      <c r="E1747" t="s">
        <v>5882</v>
      </c>
      <c r="F1747" t="s">
        <v>5883</v>
      </c>
      <c r="H1747">
        <v>65.752749800000004</v>
      </c>
      <c r="I1747">
        <v>-112.4244308</v>
      </c>
      <c r="J1747" t="s">
        <v>46</v>
      </c>
      <c r="K1747" t="s">
        <v>47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25">
      <c r="A1748" t="s">
        <v>5884</v>
      </c>
      <c r="B1748" t="s">
        <v>5885</v>
      </c>
      <c r="C1748" s="1" t="str">
        <f t="shared" si="65"/>
        <v>21:0096</v>
      </c>
      <c r="D1748" s="1" t="str">
        <f t="shared" si="66"/>
        <v>21:0013</v>
      </c>
      <c r="E1748" t="s">
        <v>5886</v>
      </c>
      <c r="F1748" t="s">
        <v>5887</v>
      </c>
      <c r="H1748">
        <v>65.788822100000004</v>
      </c>
      <c r="I1748">
        <v>-112.46458579999999</v>
      </c>
      <c r="J1748" t="s">
        <v>46</v>
      </c>
      <c r="K1748" t="s">
        <v>47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25">
      <c r="A1749" t="s">
        <v>5888</v>
      </c>
      <c r="B1749" t="s">
        <v>5889</v>
      </c>
      <c r="C1749" s="1" t="str">
        <f t="shared" si="65"/>
        <v>21:0096</v>
      </c>
      <c r="D1749" s="1" t="str">
        <f t="shared" si="66"/>
        <v>21:0013</v>
      </c>
      <c r="E1749" t="s">
        <v>5890</v>
      </c>
      <c r="F1749" t="s">
        <v>5891</v>
      </c>
      <c r="H1749">
        <v>65.879202899999996</v>
      </c>
      <c r="I1749">
        <v>-112.44885859999999</v>
      </c>
      <c r="J1749" t="s">
        <v>46</v>
      </c>
      <c r="K1749" t="s">
        <v>47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25">
      <c r="A1750" t="s">
        <v>5892</v>
      </c>
      <c r="B1750" t="s">
        <v>5893</v>
      </c>
      <c r="C1750" s="1" t="str">
        <f t="shared" si="65"/>
        <v>21:0096</v>
      </c>
      <c r="D1750" s="1" t="str">
        <f t="shared" si="66"/>
        <v>21:0013</v>
      </c>
      <c r="E1750" t="s">
        <v>5894</v>
      </c>
      <c r="F1750" t="s">
        <v>5895</v>
      </c>
      <c r="H1750">
        <v>65.233818900000003</v>
      </c>
      <c r="I1750">
        <v>-112.6650308</v>
      </c>
      <c r="J1750" t="s">
        <v>46</v>
      </c>
      <c r="K1750" t="s">
        <v>47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25">
      <c r="A1751" t="s">
        <v>5896</v>
      </c>
      <c r="B1751" t="s">
        <v>5897</v>
      </c>
      <c r="C1751" s="1" t="str">
        <f t="shared" si="65"/>
        <v>21:0096</v>
      </c>
      <c r="D1751" s="1" t="str">
        <f t="shared" si="66"/>
        <v>21:0013</v>
      </c>
      <c r="E1751" t="s">
        <v>5898</v>
      </c>
      <c r="F1751" t="s">
        <v>5899</v>
      </c>
      <c r="H1751">
        <v>65.150838300000004</v>
      </c>
      <c r="I1751">
        <v>-112.58772310000001</v>
      </c>
      <c r="J1751" t="s">
        <v>46</v>
      </c>
      <c r="K1751" t="s">
        <v>47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25">
      <c r="A1752" t="s">
        <v>5900</v>
      </c>
      <c r="B1752" t="s">
        <v>5901</v>
      </c>
      <c r="C1752" s="1" t="str">
        <f t="shared" si="65"/>
        <v>21:0096</v>
      </c>
      <c r="D1752" s="1" t="str">
        <f t="shared" si="66"/>
        <v>21:0013</v>
      </c>
      <c r="E1752" t="s">
        <v>5902</v>
      </c>
      <c r="F1752" t="s">
        <v>5903</v>
      </c>
      <c r="H1752">
        <v>65.118951499999994</v>
      </c>
      <c r="I1752">
        <v>-112.6219758</v>
      </c>
      <c r="J1752" t="s">
        <v>46</v>
      </c>
      <c r="K1752" t="s">
        <v>47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25">
      <c r="A1753" t="s">
        <v>5904</v>
      </c>
      <c r="B1753" t="s">
        <v>5905</v>
      </c>
      <c r="C1753" s="1" t="str">
        <f t="shared" si="65"/>
        <v>21:0096</v>
      </c>
      <c r="D1753" s="1" t="str">
        <f t="shared" si="66"/>
        <v>21:0013</v>
      </c>
      <c r="E1753" t="s">
        <v>5906</v>
      </c>
      <c r="F1753" t="s">
        <v>5907</v>
      </c>
      <c r="H1753">
        <v>65.018856099999994</v>
      </c>
      <c r="I1753">
        <v>-112.70311700000001</v>
      </c>
      <c r="J1753" t="s">
        <v>46</v>
      </c>
      <c r="K1753" t="s">
        <v>47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25">
      <c r="A1754" t="s">
        <v>5908</v>
      </c>
      <c r="B1754" t="s">
        <v>5909</v>
      </c>
      <c r="C1754" s="1" t="str">
        <f t="shared" si="65"/>
        <v>21:0096</v>
      </c>
      <c r="D1754" s="1" t="str">
        <f t="shared" si="66"/>
        <v>21:0013</v>
      </c>
      <c r="E1754" t="s">
        <v>5910</v>
      </c>
      <c r="F1754" t="s">
        <v>5911</v>
      </c>
      <c r="H1754">
        <v>65.052424599999995</v>
      </c>
      <c r="I1754">
        <v>-112.8056448</v>
      </c>
      <c r="J1754" t="s">
        <v>46</v>
      </c>
      <c r="K1754" t="s">
        <v>47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25">
      <c r="A1755" t="s">
        <v>5912</v>
      </c>
      <c r="B1755" t="s">
        <v>5913</v>
      </c>
      <c r="C1755" s="1" t="str">
        <f t="shared" si="65"/>
        <v>21:0096</v>
      </c>
      <c r="D1755" s="1" t="str">
        <f t="shared" si="66"/>
        <v>21:0013</v>
      </c>
      <c r="E1755" t="s">
        <v>5914</v>
      </c>
      <c r="F1755" t="s">
        <v>5915</v>
      </c>
      <c r="H1755">
        <v>65.046149799999995</v>
      </c>
      <c r="I1755">
        <v>-112.98219280000001</v>
      </c>
      <c r="J1755" t="s">
        <v>46</v>
      </c>
      <c r="K1755" t="s">
        <v>47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25">
      <c r="A1756" t="s">
        <v>5916</v>
      </c>
      <c r="B1756" t="s">
        <v>5917</v>
      </c>
      <c r="C1756" s="1" t="str">
        <f t="shared" si="65"/>
        <v>21:0096</v>
      </c>
      <c r="D1756" s="1" t="str">
        <f t="shared" si="66"/>
        <v>21:0013</v>
      </c>
      <c r="E1756" t="s">
        <v>5918</v>
      </c>
      <c r="F1756" t="s">
        <v>5919</v>
      </c>
      <c r="H1756">
        <v>65.136554099999998</v>
      </c>
      <c r="I1756">
        <v>-112.8664137</v>
      </c>
      <c r="J1756" t="s">
        <v>46</v>
      </c>
      <c r="K1756" t="s">
        <v>47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25">
      <c r="A1757" t="s">
        <v>5920</v>
      </c>
      <c r="B1757" t="s">
        <v>5921</v>
      </c>
      <c r="C1757" s="1" t="str">
        <f t="shared" si="65"/>
        <v>21:0096</v>
      </c>
      <c r="D1757" s="1" t="str">
        <f t="shared" si="66"/>
        <v>21:0013</v>
      </c>
      <c r="E1757" t="s">
        <v>5922</v>
      </c>
      <c r="F1757" t="s">
        <v>5923</v>
      </c>
      <c r="H1757">
        <v>65.155356600000005</v>
      </c>
      <c r="I1757">
        <v>-112.77483359999999</v>
      </c>
      <c r="J1757" t="s">
        <v>46</v>
      </c>
      <c r="K1757" t="s">
        <v>47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25">
      <c r="A1758" t="s">
        <v>5924</v>
      </c>
      <c r="B1758" t="s">
        <v>5925</v>
      </c>
      <c r="C1758" s="1" t="str">
        <f t="shared" si="65"/>
        <v>21:0096</v>
      </c>
      <c r="D1758" s="1" t="str">
        <f t="shared" si="66"/>
        <v>21:0013</v>
      </c>
      <c r="E1758" t="s">
        <v>5926</v>
      </c>
      <c r="F1758" t="s">
        <v>5927</v>
      </c>
      <c r="H1758">
        <v>65.2289356</v>
      </c>
      <c r="I1758">
        <v>-112.9730019</v>
      </c>
      <c r="J1758" t="s">
        <v>46</v>
      </c>
      <c r="K1758" t="s">
        <v>47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25">
      <c r="A1759" t="s">
        <v>5928</v>
      </c>
      <c r="B1759" t="s">
        <v>5929</v>
      </c>
      <c r="C1759" s="1" t="str">
        <f t="shared" si="65"/>
        <v>21:0096</v>
      </c>
      <c r="D1759" s="1" t="str">
        <f t="shared" si="66"/>
        <v>21:0013</v>
      </c>
      <c r="E1759" t="s">
        <v>5930</v>
      </c>
      <c r="F1759" t="s">
        <v>5931</v>
      </c>
      <c r="H1759">
        <v>65.170494099999999</v>
      </c>
      <c r="I1759">
        <v>-113.9334338</v>
      </c>
      <c r="J1759" t="s">
        <v>46</v>
      </c>
      <c r="K1759" t="s">
        <v>47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25">
      <c r="A1760" t="s">
        <v>5932</v>
      </c>
      <c r="B1760" t="s">
        <v>5933</v>
      </c>
      <c r="C1760" s="1" t="str">
        <f t="shared" si="65"/>
        <v>21:0096</v>
      </c>
      <c r="D1760" s="1" t="str">
        <f t="shared" si="66"/>
        <v>21:0013</v>
      </c>
      <c r="E1760" t="s">
        <v>5934</v>
      </c>
      <c r="F1760" t="s">
        <v>5935</v>
      </c>
      <c r="H1760">
        <v>65.167753899999994</v>
      </c>
      <c r="I1760">
        <v>-113.7981108</v>
      </c>
      <c r="J1760" t="s">
        <v>46</v>
      </c>
      <c r="K1760" t="s">
        <v>47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25">
      <c r="A1761" t="s">
        <v>5936</v>
      </c>
      <c r="B1761" t="s">
        <v>5937</v>
      </c>
      <c r="C1761" s="1" t="str">
        <f t="shared" si="65"/>
        <v>21:0096</v>
      </c>
      <c r="D1761" s="1" t="str">
        <f t="shared" si="66"/>
        <v>21:0013</v>
      </c>
      <c r="E1761" t="s">
        <v>5938</v>
      </c>
      <c r="F1761" t="s">
        <v>5939</v>
      </c>
      <c r="H1761">
        <v>65.100238599999997</v>
      </c>
      <c r="I1761">
        <v>-113.8171238</v>
      </c>
      <c r="J1761" t="s">
        <v>46</v>
      </c>
      <c r="K1761" t="s">
        <v>47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25">
      <c r="A1762" t="s">
        <v>5940</v>
      </c>
      <c r="B1762" t="s">
        <v>5941</v>
      </c>
      <c r="C1762" s="1" t="str">
        <f t="shared" si="65"/>
        <v>21:0096</v>
      </c>
      <c r="D1762" s="1" t="str">
        <f t="shared" si="66"/>
        <v>21:0013</v>
      </c>
      <c r="E1762" t="s">
        <v>5942</v>
      </c>
      <c r="F1762" t="s">
        <v>5943</v>
      </c>
      <c r="H1762">
        <v>65.077968499999997</v>
      </c>
      <c r="I1762">
        <v>-113.99020400000001</v>
      </c>
      <c r="J1762" t="s">
        <v>46</v>
      </c>
      <c r="K1762" t="s">
        <v>47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25">
      <c r="A1763" t="s">
        <v>5944</v>
      </c>
      <c r="B1763" t="s">
        <v>5945</v>
      </c>
      <c r="C1763" s="1" t="str">
        <f t="shared" si="65"/>
        <v>21:0096</v>
      </c>
      <c r="D1763" s="1" t="str">
        <f t="shared" si="66"/>
        <v>21:0013</v>
      </c>
      <c r="E1763" t="s">
        <v>5946</v>
      </c>
      <c r="F1763" t="s">
        <v>5947</v>
      </c>
      <c r="H1763">
        <v>65.067177200000003</v>
      </c>
      <c r="I1763">
        <v>-113.80649990000001</v>
      </c>
      <c r="J1763" t="s">
        <v>46</v>
      </c>
      <c r="K1763" t="s">
        <v>47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25">
      <c r="A1764" t="s">
        <v>5948</v>
      </c>
      <c r="B1764" t="s">
        <v>5949</v>
      </c>
      <c r="C1764" s="1" t="str">
        <f t="shared" si="65"/>
        <v>21:0096</v>
      </c>
      <c r="D1764" s="1" t="str">
        <f t="shared" si="66"/>
        <v>21:0013</v>
      </c>
      <c r="E1764" t="s">
        <v>5950</v>
      </c>
      <c r="F1764" t="s">
        <v>5951</v>
      </c>
      <c r="H1764">
        <v>65.009115100000002</v>
      </c>
      <c r="I1764">
        <v>-113.622163</v>
      </c>
      <c r="J1764" t="s">
        <v>46</v>
      </c>
      <c r="K1764" t="s">
        <v>47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25">
      <c r="A1765" t="s">
        <v>5952</v>
      </c>
      <c r="B1765" t="s">
        <v>5953</v>
      </c>
      <c r="C1765" s="1" t="str">
        <f t="shared" si="65"/>
        <v>21:0096</v>
      </c>
      <c r="D1765" s="1" t="str">
        <f t="shared" si="66"/>
        <v>21:0013</v>
      </c>
      <c r="E1765" t="s">
        <v>5954</v>
      </c>
      <c r="F1765" t="s">
        <v>5955</v>
      </c>
      <c r="H1765">
        <v>65.101276999999996</v>
      </c>
      <c r="I1765">
        <v>-113.5613144</v>
      </c>
      <c r="J1765" t="s">
        <v>46</v>
      </c>
      <c r="K1765" t="s">
        <v>47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25">
      <c r="A1766" t="s">
        <v>5956</v>
      </c>
      <c r="B1766" t="s">
        <v>5957</v>
      </c>
      <c r="C1766" s="1" t="str">
        <f t="shared" si="65"/>
        <v>21:0096</v>
      </c>
      <c r="D1766" s="1" t="str">
        <f t="shared" si="66"/>
        <v>21:0013</v>
      </c>
      <c r="E1766" t="s">
        <v>5958</v>
      </c>
      <c r="F1766" t="s">
        <v>5959</v>
      </c>
      <c r="H1766">
        <v>65.127116400000006</v>
      </c>
      <c r="I1766">
        <v>-113.6481527</v>
      </c>
      <c r="J1766" t="s">
        <v>46</v>
      </c>
      <c r="K1766" t="s">
        <v>47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25">
      <c r="A1767" t="s">
        <v>5960</v>
      </c>
      <c r="B1767" t="s">
        <v>5961</v>
      </c>
      <c r="C1767" s="1" t="str">
        <f t="shared" si="65"/>
        <v>21:0096</v>
      </c>
      <c r="D1767" s="1" t="str">
        <f t="shared" si="66"/>
        <v>21:0013</v>
      </c>
      <c r="E1767" t="s">
        <v>5962</v>
      </c>
      <c r="F1767" t="s">
        <v>5963</v>
      </c>
      <c r="H1767">
        <v>65.155935299999996</v>
      </c>
      <c r="I1767">
        <v>-113.5954462</v>
      </c>
      <c r="J1767" t="s">
        <v>46</v>
      </c>
      <c r="K1767" t="s">
        <v>47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25">
      <c r="A1768" t="s">
        <v>5964</v>
      </c>
      <c r="B1768" t="s">
        <v>5965</v>
      </c>
      <c r="C1768" s="1" t="str">
        <f t="shared" ref="C1768:C1799" si="67">HYPERLINK("http://geochem.nrcan.gc.ca/cdogs/content/bdl/bdl210096_e.htm", "21:0096")</f>
        <v>21:0096</v>
      </c>
      <c r="D1768" s="1" t="str">
        <f t="shared" ref="D1768:D1799" si="68">HYPERLINK("http://geochem.nrcan.gc.ca/cdogs/content/svy/svy210013_e.htm", "21:0013")</f>
        <v>21:0013</v>
      </c>
      <c r="E1768" t="s">
        <v>5966</v>
      </c>
      <c r="F1768" t="s">
        <v>5967</v>
      </c>
      <c r="H1768">
        <v>65.238003699999993</v>
      </c>
      <c r="I1768">
        <v>-113.54053020000001</v>
      </c>
      <c r="J1768" t="s">
        <v>46</v>
      </c>
      <c r="K1768" t="s">
        <v>47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25">
      <c r="A1769" t="s">
        <v>5968</v>
      </c>
      <c r="B1769" t="s">
        <v>5969</v>
      </c>
      <c r="C1769" s="1" t="str">
        <f t="shared" si="67"/>
        <v>21:0096</v>
      </c>
      <c r="D1769" s="1" t="str">
        <f t="shared" si="68"/>
        <v>21:0013</v>
      </c>
      <c r="E1769" t="s">
        <v>5970</v>
      </c>
      <c r="F1769" t="s">
        <v>5971</v>
      </c>
      <c r="H1769">
        <v>65.470359200000004</v>
      </c>
      <c r="I1769">
        <v>-113.911091</v>
      </c>
      <c r="J1769" t="s">
        <v>46</v>
      </c>
      <c r="K1769" t="s">
        <v>47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25">
      <c r="A1770" t="s">
        <v>5972</v>
      </c>
      <c r="B1770" t="s">
        <v>5973</v>
      </c>
      <c r="C1770" s="1" t="str">
        <f t="shared" si="67"/>
        <v>21:0096</v>
      </c>
      <c r="D1770" s="1" t="str">
        <f t="shared" si="68"/>
        <v>21:0013</v>
      </c>
      <c r="E1770" t="s">
        <v>5974</v>
      </c>
      <c r="F1770" t="s">
        <v>5975</v>
      </c>
      <c r="H1770">
        <v>65.484959000000003</v>
      </c>
      <c r="I1770">
        <v>-113.7645409</v>
      </c>
      <c r="J1770" t="s">
        <v>46</v>
      </c>
      <c r="K1770" t="s">
        <v>47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25">
      <c r="A1771" t="s">
        <v>5976</v>
      </c>
      <c r="B1771" t="s">
        <v>5977</v>
      </c>
      <c r="C1771" s="1" t="str">
        <f t="shared" si="67"/>
        <v>21:0096</v>
      </c>
      <c r="D1771" s="1" t="str">
        <f t="shared" si="68"/>
        <v>21:0013</v>
      </c>
      <c r="E1771" t="s">
        <v>5978</v>
      </c>
      <c r="F1771" t="s">
        <v>5979</v>
      </c>
      <c r="H1771">
        <v>65.445544499999997</v>
      </c>
      <c r="I1771">
        <v>-113.7142376</v>
      </c>
      <c r="J1771" t="s">
        <v>46</v>
      </c>
      <c r="K1771" t="s">
        <v>47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25">
      <c r="A1772" t="s">
        <v>5980</v>
      </c>
      <c r="B1772" t="s">
        <v>5981</v>
      </c>
      <c r="C1772" s="1" t="str">
        <f t="shared" si="67"/>
        <v>21:0096</v>
      </c>
      <c r="D1772" s="1" t="str">
        <f t="shared" si="68"/>
        <v>21:0013</v>
      </c>
      <c r="E1772" t="s">
        <v>5982</v>
      </c>
      <c r="F1772" t="s">
        <v>5983</v>
      </c>
      <c r="H1772">
        <v>65.483054199999998</v>
      </c>
      <c r="I1772">
        <v>-113.5459283</v>
      </c>
      <c r="J1772" t="s">
        <v>46</v>
      </c>
      <c r="K1772" t="s">
        <v>47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25">
      <c r="A1773" t="s">
        <v>5984</v>
      </c>
      <c r="B1773" t="s">
        <v>5985</v>
      </c>
      <c r="C1773" s="1" t="str">
        <f t="shared" si="67"/>
        <v>21:0096</v>
      </c>
      <c r="D1773" s="1" t="str">
        <f t="shared" si="68"/>
        <v>21:0013</v>
      </c>
      <c r="E1773" t="s">
        <v>5986</v>
      </c>
      <c r="F1773" t="s">
        <v>5987</v>
      </c>
      <c r="H1773">
        <v>65.426231299999998</v>
      </c>
      <c r="I1773">
        <v>-113.66168810000001</v>
      </c>
      <c r="J1773" t="s">
        <v>46</v>
      </c>
      <c r="K1773" t="s">
        <v>47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25">
      <c r="A1774" t="s">
        <v>5988</v>
      </c>
      <c r="B1774" t="s">
        <v>5989</v>
      </c>
      <c r="C1774" s="1" t="str">
        <f t="shared" si="67"/>
        <v>21:0096</v>
      </c>
      <c r="D1774" s="1" t="str">
        <f t="shared" si="68"/>
        <v>21:0013</v>
      </c>
      <c r="E1774" t="s">
        <v>5990</v>
      </c>
      <c r="F1774" t="s">
        <v>5991</v>
      </c>
      <c r="H1774">
        <v>65.399250699999996</v>
      </c>
      <c r="I1774">
        <v>-113.7449536</v>
      </c>
      <c r="J1774" t="s">
        <v>46</v>
      </c>
      <c r="K1774" t="s">
        <v>47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25">
      <c r="A1775" t="s">
        <v>5992</v>
      </c>
      <c r="B1775" t="s">
        <v>5993</v>
      </c>
      <c r="C1775" s="1" t="str">
        <f t="shared" si="67"/>
        <v>21:0096</v>
      </c>
      <c r="D1775" s="1" t="str">
        <f t="shared" si="68"/>
        <v>21:0013</v>
      </c>
      <c r="E1775" t="s">
        <v>5994</v>
      </c>
      <c r="F1775" t="s">
        <v>5995</v>
      </c>
      <c r="H1775">
        <v>65.378875600000001</v>
      </c>
      <c r="I1775">
        <v>-113.9547941</v>
      </c>
      <c r="J1775" t="s">
        <v>46</v>
      </c>
      <c r="K1775" t="s">
        <v>47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25">
      <c r="A1776" t="s">
        <v>5996</v>
      </c>
      <c r="B1776" t="s">
        <v>5997</v>
      </c>
      <c r="C1776" s="1" t="str">
        <f t="shared" si="67"/>
        <v>21:0096</v>
      </c>
      <c r="D1776" s="1" t="str">
        <f t="shared" si="68"/>
        <v>21:0013</v>
      </c>
      <c r="E1776" t="s">
        <v>5998</v>
      </c>
      <c r="F1776" t="s">
        <v>5999</v>
      </c>
      <c r="H1776">
        <v>65.327386500000003</v>
      </c>
      <c r="I1776">
        <v>-113.88837719999999</v>
      </c>
      <c r="J1776" t="s">
        <v>46</v>
      </c>
      <c r="K1776" t="s">
        <v>47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25">
      <c r="A1777" t="s">
        <v>6000</v>
      </c>
      <c r="B1777" t="s">
        <v>6001</v>
      </c>
      <c r="C1777" s="1" t="str">
        <f t="shared" si="67"/>
        <v>21:0096</v>
      </c>
      <c r="D1777" s="1" t="str">
        <f t="shared" si="68"/>
        <v>21:0013</v>
      </c>
      <c r="E1777" t="s">
        <v>6002</v>
      </c>
      <c r="F1777" t="s">
        <v>6003</v>
      </c>
      <c r="H1777">
        <v>65.268130900000003</v>
      </c>
      <c r="I1777">
        <v>-113.88026290000001</v>
      </c>
      <c r="J1777" t="s">
        <v>46</v>
      </c>
      <c r="K1777" t="s">
        <v>47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25">
      <c r="A1778" t="s">
        <v>6004</v>
      </c>
      <c r="B1778" t="s">
        <v>6005</v>
      </c>
      <c r="C1778" s="1" t="str">
        <f t="shared" si="67"/>
        <v>21:0096</v>
      </c>
      <c r="D1778" s="1" t="str">
        <f t="shared" si="68"/>
        <v>21:0013</v>
      </c>
      <c r="E1778" t="s">
        <v>6006</v>
      </c>
      <c r="F1778" t="s">
        <v>6007</v>
      </c>
      <c r="H1778">
        <v>65.295461299999999</v>
      </c>
      <c r="I1778">
        <v>-113.72562569999999</v>
      </c>
      <c r="J1778" t="s">
        <v>46</v>
      </c>
      <c r="K1778" t="s">
        <v>47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25">
      <c r="A1779" t="s">
        <v>6008</v>
      </c>
      <c r="B1779" t="s">
        <v>6009</v>
      </c>
      <c r="C1779" s="1" t="str">
        <f t="shared" si="67"/>
        <v>21:0096</v>
      </c>
      <c r="D1779" s="1" t="str">
        <f t="shared" si="68"/>
        <v>21:0013</v>
      </c>
      <c r="E1779" t="s">
        <v>6010</v>
      </c>
      <c r="F1779" t="s">
        <v>6011</v>
      </c>
      <c r="H1779">
        <v>65.2896736</v>
      </c>
      <c r="I1779">
        <v>-113.6010254</v>
      </c>
      <c r="J1779" t="s">
        <v>46</v>
      </c>
      <c r="K1779" t="s">
        <v>47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25">
      <c r="A1780" t="s">
        <v>6012</v>
      </c>
      <c r="B1780" t="s">
        <v>6013</v>
      </c>
      <c r="C1780" s="1" t="str">
        <f t="shared" si="67"/>
        <v>21:0096</v>
      </c>
      <c r="D1780" s="1" t="str">
        <f t="shared" si="68"/>
        <v>21:0013</v>
      </c>
      <c r="E1780" t="s">
        <v>6014</v>
      </c>
      <c r="F1780" t="s">
        <v>6015</v>
      </c>
      <c r="H1780">
        <v>65.322613700000005</v>
      </c>
      <c r="I1780">
        <v>-113.51275440000001</v>
      </c>
      <c r="J1780" t="s">
        <v>46</v>
      </c>
      <c r="K1780" t="s">
        <v>47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25">
      <c r="A1781" t="s">
        <v>6016</v>
      </c>
      <c r="B1781" t="s">
        <v>6017</v>
      </c>
      <c r="C1781" s="1" t="str">
        <f t="shared" si="67"/>
        <v>21:0096</v>
      </c>
      <c r="D1781" s="1" t="str">
        <f t="shared" si="68"/>
        <v>21:0013</v>
      </c>
      <c r="E1781" t="s">
        <v>6018</v>
      </c>
      <c r="F1781" t="s">
        <v>6019</v>
      </c>
      <c r="H1781">
        <v>65.477668399999999</v>
      </c>
      <c r="I1781">
        <v>-113.415963</v>
      </c>
      <c r="J1781" t="s">
        <v>46</v>
      </c>
      <c r="K1781" t="s">
        <v>47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25">
      <c r="A1782" t="s">
        <v>6020</v>
      </c>
      <c r="B1782" t="s">
        <v>6021</v>
      </c>
      <c r="C1782" s="1" t="str">
        <f t="shared" si="67"/>
        <v>21:0096</v>
      </c>
      <c r="D1782" s="1" t="str">
        <f t="shared" si="68"/>
        <v>21:0013</v>
      </c>
      <c r="E1782" t="s">
        <v>6022</v>
      </c>
      <c r="F1782" t="s">
        <v>6023</v>
      </c>
      <c r="H1782">
        <v>65.4116176</v>
      </c>
      <c r="I1782">
        <v>-113.4434972</v>
      </c>
      <c r="J1782" t="s">
        <v>46</v>
      </c>
      <c r="K1782" t="s">
        <v>47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25">
      <c r="A1783" t="s">
        <v>6024</v>
      </c>
      <c r="B1783" t="s">
        <v>6025</v>
      </c>
      <c r="C1783" s="1" t="str">
        <f t="shared" si="67"/>
        <v>21:0096</v>
      </c>
      <c r="D1783" s="1" t="str">
        <f t="shared" si="68"/>
        <v>21:0013</v>
      </c>
      <c r="E1783" t="s">
        <v>6026</v>
      </c>
      <c r="F1783" t="s">
        <v>6027</v>
      </c>
      <c r="H1783">
        <v>65.430435200000005</v>
      </c>
      <c r="I1783">
        <v>-113.2520452</v>
      </c>
      <c r="J1783" t="s">
        <v>46</v>
      </c>
      <c r="K1783" t="s">
        <v>47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25">
      <c r="A1784" t="s">
        <v>6028</v>
      </c>
      <c r="B1784" t="s">
        <v>6029</v>
      </c>
      <c r="C1784" s="1" t="str">
        <f t="shared" si="67"/>
        <v>21:0096</v>
      </c>
      <c r="D1784" s="1" t="str">
        <f t="shared" si="68"/>
        <v>21:0013</v>
      </c>
      <c r="E1784" t="s">
        <v>6030</v>
      </c>
      <c r="F1784" t="s">
        <v>6031</v>
      </c>
      <c r="H1784">
        <v>65.471592999999999</v>
      </c>
      <c r="I1784">
        <v>-113.2345509</v>
      </c>
      <c r="J1784" t="s">
        <v>46</v>
      </c>
      <c r="K1784" t="s">
        <v>47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25">
      <c r="A1785" t="s">
        <v>6032</v>
      </c>
      <c r="B1785" t="s">
        <v>6033</v>
      </c>
      <c r="C1785" s="1" t="str">
        <f t="shared" si="67"/>
        <v>21:0096</v>
      </c>
      <c r="D1785" s="1" t="str">
        <f t="shared" si="68"/>
        <v>21:0013</v>
      </c>
      <c r="E1785" t="s">
        <v>6034</v>
      </c>
      <c r="F1785" t="s">
        <v>6035</v>
      </c>
      <c r="H1785">
        <v>65.487476999999998</v>
      </c>
      <c r="I1785">
        <v>-113.0521325</v>
      </c>
      <c r="J1785" t="s">
        <v>46</v>
      </c>
      <c r="K1785" t="s">
        <v>47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25">
      <c r="A1786" t="s">
        <v>6036</v>
      </c>
      <c r="B1786" t="s">
        <v>6037</v>
      </c>
      <c r="C1786" s="1" t="str">
        <f t="shared" si="67"/>
        <v>21:0096</v>
      </c>
      <c r="D1786" s="1" t="str">
        <f t="shared" si="68"/>
        <v>21:0013</v>
      </c>
      <c r="E1786" t="s">
        <v>6038</v>
      </c>
      <c r="F1786" t="s">
        <v>6039</v>
      </c>
      <c r="H1786">
        <v>65.459861900000007</v>
      </c>
      <c r="I1786">
        <v>-113.1138007</v>
      </c>
      <c r="J1786" t="s">
        <v>46</v>
      </c>
      <c r="K1786" t="s">
        <v>47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25">
      <c r="A1787" t="s">
        <v>6040</v>
      </c>
      <c r="B1787" t="s">
        <v>6041</v>
      </c>
      <c r="C1787" s="1" t="str">
        <f t="shared" si="67"/>
        <v>21:0096</v>
      </c>
      <c r="D1787" s="1" t="str">
        <f t="shared" si="68"/>
        <v>21:0013</v>
      </c>
      <c r="E1787" t="s">
        <v>6042</v>
      </c>
      <c r="F1787" t="s">
        <v>6043</v>
      </c>
      <c r="H1787">
        <v>65.4342556</v>
      </c>
      <c r="I1787">
        <v>-113.0569144</v>
      </c>
      <c r="J1787" t="s">
        <v>46</v>
      </c>
      <c r="K1787" t="s">
        <v>47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25">
      <c r="A1788" t="s">
        <v>6044</v>
      </c>
      <c r="B1788" t="s">
        <v>6045</v>
      </c>
      <c r="C1788" s="1" t="str">
        <f t="shared" si="67"/>
        <v>21:0096</v>
      </c>
      <c r="D1788" s="1" t="str">
        <f t="shared" si="68"/>
        <v>21:0013</v>
      </c>
      <c r="E1788" t="s">
        <v>6046</v>
      </c>
      <c r="F1788" t="s">
        <v>6047</v>
      </c>
      <c r="H1788">
        <v>65.317398999999995</v>
      </c>
      <c r="I1788">
        <v>-113.04669389999999</v>
      </c>
      <c r="J1788" t="s">
        <v>46</v>
      </c>
      <c r="K1788" t="s">
        <v>47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25">
      <c r="A1789" t="s">
        <v>6048</v>
      </c>
      <c r="B1789" t="s">
        <v>6049</v>
      </c>
      <c r="C1789" s="1" t="str">
        <f t="shared" si="67"/>
        <v>21:0096</v>
      </c>
      <c r="D1789" s="1" t="str">
        <f t="shared" si="68"/>
        <v>21:0013</v>
      </c>
      <c r="E1789" t="s">
        <v>6050</v>
      </c>
      <c r="F1789" t="s">
        <v>6051</v>
      </c>
      <c r="H1789">
        <v>65.270632000000006</v>
      </c>
      <c r="I1789">
        <v>-113.02684499999999</v>
      </c>
      <c r="J1789" t="s">
        <v>46</v>
      </c>
      <c r="K1789" t="s">
        <v>47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25">
      <c r="A1790" t="s">
        <v>6052</v>
      </c>
      <c r="B1790" t="s">
        <v>6053</v>
      </c>
      <c r="C1790" s="1" t="str">
        <f t="shared" si="67"/>
        <v>21:0096</v>
      </c>
      <c r="D1790" s="1" t="str">
        <f t="shared" si="68"/>
        <v>21:0013</v>
      </c>
      <c r="E1790" t="s">
        <v>6054</v>
      </c>
      <c r="F1790" t="s">
        <v>6055</v>
      </c>
      <c r="H1790">
        <v>65.348428499999997</v>
      </c>
      <c r="I1790">
        <v>-113.2103063</v>
      </c>
      <c r="J1790" t="s">
        <v>46</v>
      </c>
      <c r="K1790" t="s">
        <v>47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25">
      <c r="A1791" t="s">
        <v>6056</v>
      </c>
      <c r="B1791" t="s">
        <v>6057</v>
      </c>
      <c r="C1791" s="1" t="str">
        <f t="shared" si="67"/>
        <v>21:0096</v>
      </c>
      <c r="D1791" s="1" t="str">
        <f t="shared" si="68"/>
        <v>21:0013</v>
      </c>
      <c r="E1791" t="s">
        <v>6058</v>
      </c>
      <c r="F1791" t="s">
        <v>6059</v>
      </c>
      <c r="H1791">
        <v>65.317146600000001</v>
      </c>
      <c r="I1791">
        <v>-113.33924140000001</v>
      </c>
      <c r="J1791" t="s">
        <v>46</v>
      </c>
      <c r="K1791" t="s">
        <v>47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25">
      <c r="A1792" t="s">
        <v>6060</v>
      </c>
      <c r="B1792" t="s">
        <v>6061</v>
      </c>
      <c r="C1792" s="1" t="str">
        <f t="shared" si="67"/>
        <v>21:0096</v>
      </c>
      <c r="D1792" s="1" t="str">
        <f t="shared" si="68"/>
        <v>21:0013</v>
      </c>
      <c r="E1792" t="s">
        <v>6062</v>
      </c>
      <c r="F1792" t="s">
        <v>6063</v>
      </c>
      <c r="H1792">
        <v>65.263131900000005</v>
      </c>
      <c r="I1792">
        <v>-113.1588773</v>
      </c>
      <c r="J1792" t="s">
        <v>46</v>
      </c>
      <c r="K1792" t="s">
        <v>47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25">
      <c r="A1793" t="s">
        <v>6064</v>
      </c>
      <c r="B1793" t="s">
        <v>6065</v>
      </c>
      <c r="C1793" s="1" t="str">
        <f t="shared" si="67"/>
        <v>21:0096</v>
      </c>
      <c r="D1793" s="1" t="str">
        <f t="shared" si="68"/>
        <v>21:0013</v>
      </c>
      <c r="E1793" t="s">
        <v>6066</v>
      </c>
      <c r="F1793" t="s">
        <v>6067</v>
      </c>
      <c r="H1793">
        <v>65.227535900000007</v>
      </c>
      <c r="I1793">
        <v>-113.3723612</v>
      </c>
      <c r="J1793" t="s">
        <v>46</v>
      </c>
      <c r="K1793" t="s">
        <v>47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25">
      <c r="A1794" t="s">
        <v>6068</v>
      </c>
      <c r="B1794" t="s">
        <v>6069</v>
      </c>
      <c r="C1794" s="1" t="str">
        <f t="shared" si="67"/>
        <v>21:0096</v>
      </c>
      <c r="D1794" s="1" t="str">
        <f t="shared" si="68"/>
        <v>21:0013</v>
      </c>
      <c r="E1794" t="s">
        <v>6070</v>
      </c>
      <c r="F1794" t="s">
        <v>6071</v>
      </c>
      <c r="H1794">
        <v>65.183578400000002</v>
      </c>
      <c r="I1794">
        <v>-113.4458545</v>
      </c>
      <c r="J1794" t="s">
        <v>46</v>
      </c>
      <c r="K1794" t="s">
        <v>47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25">
      <c r="A1795" t="s">
        <v>6072</v>
      </c>
      <c r="B1795" t="s">
        <v>6073</v>
      </c>
      <c r="C1795" s="1" t="str">
        <f t="shared" si="67"/>
        <v>21:0096</v>
      </c>
      <c r="D1795" s="1" t="str">
        <f t="shared" si="68"/>
        <v>21:0013</v>
      </c>
      <c r="E1795" t="s">
        <v>6074</v>
      </c>
      <c r="F1795" t="s">
        <v>6075</v>
      </c>
      <c r="H1795">
        <v>65.13749</v>
      </c>
      <c r="I1795">
        <v>-113.3983362</v>
      </c>
      <c r="J1795" t="s">
        <v>46</v>
      </c>
      <c r="K1795" t="s">
        <v>47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25">
      <c r="A1796" t="s">
        <v>6076</v>
      </c>
      <c r="B1796" t="s">
        <v>6077</v>
      </c>
      <c r="C1796" s="1" t="str">
        <f t="shared" si="67"/>
        <v>21:0096</v>
      </c>
      <c r="D1796" s="1" t="str">
        <f t="shared" si="68"/>
        <v>21:0013</v>
      </c>
      <c r="E1796" t="s">
        <v>6078</v>
      </c>
      <c r="F1796" t="s">
        <v>6079</v>
      </c>
      <c r="H1796">
        <v>65.093267499999996</v>
      </c>
      <c r="I1796">
        <v>-113.46016659999999</v>
      </c>
      <c r="J1796" t="s">
        <v>46</v>
      </c>
      <c r="K1796" t="s">
        <v>47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25">
      <c r="A1797" t="s">
        <v>6080</v>
      </c>
      <c r="B1797" t="s">
        <v>6081</v>
      </c>
      <c r="C1797" s="1" t="str">
        <f t="shared" si="67"/>
        <v>21:0096</v>
      </c>
      <c r="D1797" s="1" t="str">
        <f t="shared" si="68"/>
        <v>21:0013</v>
      </c>
      <c r="E1797" t="s">
        <v>6082</v>
      </c>
      <c r="F1797" t="s">
        <v>6083</v>
      </c>
      <c r="H1797">
        <v>65.022116299999993</v>
      </c>
      <c r="I1797">
        <v>-113.43381650000001</v>
      </c>
      <c r="J1797" t="s">
        <v>46</v>
      </c>
      <c r="K1797" t="s">
        <v>47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25">
      <c r="A1798" t="s">
        <v>6084</v>
      </c>
      <c r="B1798" t="s">
        <v>6085</v>
      </c>
      <c r="C1798" s="1" t="str">
        <f t="shared" si="67"/>
        <v>21:0096</v>
      </c>
      <c r="D1798" s="1" t="str">
        <f t="shared" si="68"/>
        <v>21:0013</v>
      </c>
      <c r="E1798" t="s">
        <v>6086</v>
      </c>
      <c r="F1798" t="s">
        <v>6087</v>
      </c>
      <c r="H1798">
        <v>65.069321299999999</v>
      </c>
      <c r="I1798">
        <v>-113.35595050000001</v>
      </c>
      <c r="J1798" t="s">
        <v>46</v>
      </c>
      <c r="K1798" t="s">
        <v>47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25">
      <c r="A1799" t="s">
        <v>6088</v>
      </c>
      <c r="B1799" t="s">
        <v>6089</v>
      </c>
      <c r="C1799" s="1" t="str">
        <f t="shared" si="67"/>
        <v>21:0096</v>
      </c>
      <c r="D1799" s="1" t="str">
        <f t="shared" si="68"/>
        <v>21:0013</v>
      </c>
      <c r="E1799" t="s">
        <v>6090</v>
      </c>
      <c r="F1799" t="s">
        <v>6091</v>
      </c>
      <c r="H1799">
        <v>65.056211300000001</v>
      </c>
      <c r="I1799">
        <v>-113.2814166</v>
      </c>
      <c r="J1799" t="s">
        <v>46</v>
      </c>
      <c r="K1799" t="s">
        <v>47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25">
      <c r="A1800" t="s">
        <v>6092</v>
      </c>
      <c r="B1800" t="s">
        <v>6093</v>
      </c>
      <c r="C1800" s="1" t="str">
        <f t="shared" ref="C1800:C1831" si="69">HYPERLINK("http://geochem.nrcan.gc.ca/cdogs/content/bdl/bdl210096_e.htm", "21:0096")</f>
        <v>21:0096</v>
      </c>
      <c r="D1800" s="1" t="str">
        <f t="shared" ref="D1800:D1831" si="70">HYPERLINK("http://geochem.nrcan.gc.ca/cdogs/content/svy/svy210013_e.htm", "21:0013")</f>
        <v>21:0013</v>
      </c>
      <c r="E1800" t="s">
        <v>6094</v>
      </c>
      <c r="F1800" t="s">
        <v>6095</v>
      </c>
      <c r="H1800">
        <v>65.021380600000001</v>
      </c>
      <c r="I1800">
        <v>-113.145584</v>
      </c>
      <c r="J1800" t="s">
        <v>46</v>
      </c>
      <c r="K1800" t="s">
        <v>47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25">
      <c r="A1801" t="s">
        <v>6096</v>
      </c>
      <c r="B1801" t="s">
        <v>6097</v>
      </c>
      <c r="C1801" s="1" t="str">
        <f t="shared" si="69"/>
        <v>21:0096</v>
      </c>
      <c r="D1801" s="1" t="str">
        <f t="shared" si="70"/>
        <v>21:0013</v>
      </c>
      <c r="E1801" t="s">
        <v>6098</v>
      </c>
      <c r="F1801" t="s">
        <v>6099</v>
      </c>
      <c r="H1801">
        <v>65.150112199999995</v>
      </c>
      <c r="I1801">
        <v>-113.23686499999999</v>
      </c>
      <c r="J1801" t="s">
        <v>46</v>
      </c>
      <c r="K1801" t="s">
        <v>47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25">
      <c r="A1802" t="s">
        <v>6100</v>
      </c>
      <c r="B1802" t="s">
        <v>6101</v>
      </c>
      <c r="C1802" s="1" t="str">
        <f t="shared" si="69"/>
        <v>21:0096</v>
      </c>
      <c r="D1802" s="1" t="str">
        <f t="shared" si="70"/>
        <v>21:0013</v>
      </c>
      <c r="E1802" t="s">
        <v>6102</v>
      </c>
      <c r="F1802" t="s">
        <v>6103</v>
      </c>
      <c r="H1802">
        <v>65.158661499999994</v>
      </c>
      <c r="I1802">
        <v>-113.00284069999999</v>
      </c>
      <c r="J1802" t="s">
        <v>46</v>
      </c>
      <c r="K1802" t="s">
        <v>47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25">
      <c r="A1803" t="s">
        <v>6104</v>
      </c>
      <c r="B1803" t="s">
        <v>6105</v>
      </c>
      <c r="C1803" s="1" t="str">
        <f t="shared" si="69"/>
        <v>21:0096</v>
      </c>
      <c r="D1803" s="1" t="str">
        <f t="shared" si="70"/>
        <v>21:0013</v>
      </c>
      <c r="E1803" t="s">
        <v>6106</v>
      </c>
      <c r="F1803" t="s">
        <v>6107</v>
      </c>
      <c r="H1803">
        <v>65.201245999999998</v>
      </c>
      <c r="I1803">
        <v>-113.1825214</v>
      </c>
      <c r="J1803" t="s">
        <v>46</v>
      </c>
      <c r="K1803" t="s">
        <v>47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25">
      <c r="A1804" t="s">
        <v>6108</v>
      </c>
      <c r="B1804" t="s">
        <v>6109</v>
      </c>
      <c r="C1804" s="1" t="str">
        <f t="shared" si="69"/>
        <v>21:0096</v>
      </c>
      <c r="D1804" s="1" t="str">
        <f t="shared" si="70"/>
        <v>21:0013</v>
      </c>
      <c r="E1804" t="s">
        <v>6110</v>
      </c>
      <c r="F1804" t="s">
        <v>6111</v>
      </c>
      <c r="H1804">
        <v>65.238989399999994</v>
      </c>
      <c r="I1804">
        <v>-113.0736974</v>
      </c>
      <c r="J1804" t="s">
        <v>46</v>
      </c>
      <c r="K1804" t="s">
        <v>47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25">
      <c r="A1805" t="s">
        <v>6112</v>
      </c>
      <c r="B1805" t="s">
        <v>6113</v>
      </c>
      <c r="C1805" s="1" t="str">
        <f t="shared" si="69"/>
        <v>21:0096</v>
      </c>
      <c r="D1805" s="1" t="str">
        <f t="shared" si="70"/>
        <v>21:0013</v>
      </c>
      <c r="E1805" t="s">
        <v>6114</v>
      </c>
      <c r="F1805" t="s">
        <v>6115</v>
      </c>
      <c r="H1805">
        <v>65.740797599999993</v>
      </c>
      <c r="I1805">
        <v>-112.7932364</v>
      </c>
      <c r="J1805" t="s">
        <v>46</v>
      </c>
      <c r="K1805" t="s">
        <v>47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25">
      <c r="A1806" t="s">
        <v>6116</v>
      </c>
      <c r="B1806" t="s">
        <v>6117</v>
      </c>
      <c r="C1806" s="1" t="str">
        <f t="shared" si="69"/>
        <v>21:0096</v>
      </c>
      <c r="D1806" s="1" t="str">
        <f t="shared" si="70"/>
        <v>21:0013</v>
      </c>
      <c r="E1806" t="s">
        <v>6118</v>
      </c>
      <c r="F1806" t="s">
        <v>6119</v>
      </c>
      <c r="H1806">
        <v>65.692145300000007</v>
      </c>
      <c r="I1806">
        <v>-112.74835830000001</v>
      </c>
      <c r="J1806" t="s">
        <v>46</v>
      </c>
      <c r="K1806" t="s">
        <v>47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25">
      <c r="A1807" t="s">
        <v>6120</v>
      </c>
      <c r="B1807" t="s">
        <v>6121</v>
      </c>
      <c r="C1807" s="1" t="str">
        <f t="shared" si="69"/>
        <v>21:0096</v>
      </c>
      <c r="D1807" s="1" t="str">
        <f t="shared" si="70"/>
        <v>21:0013</v>
      </c>
      <c r="E1807" t="s">
        <v>6122</v>
      </c>
      <c r="F1807" t="s">
        <v>6123</v>
      </c>
      <c r="H1807">
        <v>65.671641199999996</v>
      </c>
      <c r="I1807">
        <v>-112.9429799</v>
      </c>
      <c r="J1807" t="s">
        <v>46</v>
      </c>
      <c r="K1807" t="s">
        <v>47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25">
      <c r="A1808" t="s">
        <v>6124</v>
      </c>
      <c r="B1808" t="s">
        <v>6125</v>
      </c>
      <c r="C1808" s="1" t="str">
        <f t="shared" si="69"/>
        <v>21:0096</v>
      </c>
      <c r="D1808" s="1" t="str">
        <f t="shared" si="70"/>
        <v>21:0013</v>
      </c>
      <c r="E1808" t="s">
        <v>6126</v>
      </c>
      <c r="F1808" t="s">
        <v>6127</v>
      </c>
      <c r="H1808">
        <v>65.651863399999996</v>
      </c>
      <c r="I1808">
        <v>-113.0083889</v>
      </c>
      <c r="J1808" t="s">
        <v>46</v>
      </c>
      <c r="K1808" t="s">
        <v>47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25">
      <c r="A1809" t="s">
        <v>6128</v>
      </c>
      <c r="B1809" t="s">
        <v>6129</v>
      </c>
      <c r="C1809" s="1" t="str">
        <f t="shared" si="69"/>
        <v>21:0096</v>
      </c>
      <c r="D1809" s="1" t="str">
        <f t="shared" si="70"/>
        <v>21:0013</v>
      </c>
      <c r="E1809" t="s">
        <v>6130</v>
      </c>
      <c r="F1809" t="s">
        <v>6131</v>
      </c>
      <c r="H1809">
        <v>65.629923599999998</v>
      </c>
      <c r="I1809">
        <v>-112.9555459</v>
      </c>
      <c r="J1809" t="s">
        <v>46</v>
      </c>
      <c r="K1809" t="s">
        <v>47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25">
      <c r="A1810" t="s">
        <v>6132</v>
      </c>
      <c r="B1810" t="s">
        <v>6133</v>
      </c>
      <c r="C1810" s="1" t="str">
        <f t="shared" si="69"/>
        <v>21:0096</v>
      </c>
      <c r="D1810" s="1" t="str">
        <f t="shared" si="70"/>
        <v>21:0013</v>
      </c>
      <c r="E1810" t="s">
        <v>6134</v>
      </c>
      <c r="F1810" t="s">
        <v>6135</v>
      </c>
      <c r="H1810">
        <v>65.631754000000001</v>
      </c>
      <c r="I1810">
        <v>-112.8757231</v>
      </c>
      <c r="J1810" t="s">
        <v>46</v>
      </c>
      <c r="K1810" t="s">
        <v>47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25">
      <c r="A1811" t="s">
        <v>6136</v>
      </c>
      <c r="B1811" t="s">
        <v>6137</v>
      </c>
      <c r="C1811" s="1" t="str">
        <f t="shared" si="69"/>
        <v>21:0096</v>
      </c>
      <c r="D1811" s="1" t="str">
        <f t="shared" si="70"/>
        <v>21:0013</v>
      </c>
      <c r="E1811" t="s">
        <v>6138</v>
      </c>
      <c r="F1811" t="s">
        <v>6139</v>
      </c>
      <c r="H1811">
        <v>65.628327499999997</v>
      </c>
      <c r="I1811">
        <v>-112.7806681</v>
      </c>
      <c r="J1811" t="s">
        <v>46</v>
      </c>
      <c r="K1811" t="s">
        <v>47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25">
      <c r="A1812" t="s">
        <v>6140</v>
      </c>
      <c r="B1812" t="s">
        <v>6141</v>
      </c>
      <c r="C1812" s="1" t="str">
        <f t="shared" si="69"/>
        <v>21:0096</v>
      </c>
      <c r="D1812" s="1" t="str">
        <f t="shared" si="70"/>
        <v>21:0013</v>
      </c>
      <c r="E1812" t="s">
        <v>6142</v>
      </c>
      <c r="F1812" t="s">
        <v>6143</v>
      </c>
      <c r="H1812">
        <v>65.571606799999998</v>
      </c>
      <c r="I1812">
        <v>-112.8919198</v>
      </c>
      <c r="J1812" t="s">
        <v>46</v>
      </c>
      <c r="K1812" t="s">
        <v>47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25">
      <c r="A1813" t="s">
        <v>6144</v>
      </c>
      <c r="B1813" t="s">
        <v>6145</v>
      </c>
      <c r="C1813" s="1" t="str">
        <f t="shared" si="69"/>
        <v>21:0096</v>
      </c>
      <c r="D1813" s="1" t="str">
        <f t="shared" si="70"/>
        <v>21:0013</v>
      </c>
      <c r="E1813" t="s">
        <v>6146</v>
      </c>
      <c r="F1813" t="s">
        <v>6147</v>
      </c>
      <c r="H1813">
        <v>65.542546400000006</v>
      </c>
      <c r="I1813">
        <v>-112.80553569999999</v>
      </c>
      <c r="J1813" t="s">
        <v>46</v>
      </c>
      <c r="K1813" t="s">
        <v>47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25">
      <c r="A1814" t="s">
        <v>6148</v>
      </c>
      <c r="B1814" t="s">
        <v>6149</v>
      </c>
      <c r="C1814" s="1" t="str">
        <f t="shared" si="69"/>
        <v>21:0096</v>
      </c>
      <c r="D1814" s="1" t="str">
        <f t="shared" si="70"/>
        <v>21:0013</v>
      </c>
      <c r="E1814" t="s">
        <v>6150</v>
      </c>
      <c r="F1814" t="s">
        <v>6151</v>
      </c>
      <c r="H1814">
        <v>65.6069648</v>
      </c>
      <c r="I1814">
        <v>-112.72161749999999</v>
      </c>
      <c r="J1814" t="s">
        <v>46</v>
      </c>
      <c r="K1814" t="s">
        <v>47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25">
      <c r="A1815" t="s">
        <v>6152</v>
      </c>
      <c r="B1815" t="s">
        <v>6153</v>
      </c>
      <c r="C1815" s="1" t="str">
        <f t="shared" si="69"/>
        <v>21:0096</v>
      </c>
      <c r="D1815" s="1" t="str">
        <f t="shared" si="70"/>
        <v>21:0013</v>
      </c>
      <c r="E1815" t="s">
        <v>6154</v>
      </c>
      <c r="F1815" t="s">
        <v>6155</v>
      </c>
      <c r="H1815">
        <v>65.585581099999999</v>
      </c>
      <c r="I1815">
        <v>-112.5869074</v>
      </c>
      <c r="J1815" t="s">
        <v>46</v>
      </c>
      <c r="K1815" t="s">
        <v>47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25">
      <c r="A1816" t="s">
        <v>6156</v>
      </c>
      <c r="B1816" t="s">
        <v>6157</v>
      </c>
      <c r="C1816" s="1" t="str">
        <f t="shared" si="69"/>
        <v>21:0096</v>
      </c>
      <c r="D1816" s="1" t="str">
        <f t="shared" si="70"/>
        <v>21:0013</v>
      </c>
      <c r="E1816" t="s">
        <v>6158</v>
      </c>
      <c r="F1816" t="s">
        <v>6159</v>
      </c>
      <c r="H1816">
        <v>65.682209499999999</v>
      </c>
      <c r="I1816">
        <v>-112.53060929999999</v>
      </c>
      <c r="J1816" t="s">
        <v>46</v>
      </c>
      <c r="K1816" t="s">
        <v>47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25">
      <c r="A1817" t="s">
        <v>6160</v>
      </c>
      <c r="B1817" t="s">
        <v>6161</v>
      </c>
      <c r="C1817" s="1" t="str">
        <f t="shared" si="69"/>
        <v>21:0096</v>
      </c>
      <c r="D1817" s="1" t="str">
        <f t="shared" si="70"/>
        <v>21:0013</v>
      </c>
      <c r="E1817" t="s">
        <v>6162</v>
      </c>
      <c r="F1817" t="s">
        <v>6163</v>
      </c>
      <c r="H1817">
        <v>65.713830999999999</v>
      </c>
      <c r="I1817">
        <v>-112.579382</v>
      </c>
      <c r="J1817" t="s">
        <v>46</v>
      </c>
      <c r="K1817" t="s">
        <v>47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25">
      <c r="A1818" t="s">
        <v>6164</v>
      </c>
      <c r="B1818" t="s">
        <v>6165</v>
      </c>
      <c r="C1818" s="1" t="str">
        <f t="shared" si="69"/>
        <v>21:0096</v>
      </c>
      <c r="D1818" s="1" t="str">
        <f t="shared" si="70"/>
        <v>21:0013</v>
      </c>
      <c r="E1818" t="s">
        <v>6166</v>
      </c>
      <c r="F1818" t="s">
        <v>6167</v>
      </c>
      <c r="H1818">
        <v>65.725237300000003</v>
      </c>
      <c r="I1818">
        <v>-112.6514676</v>
      </c>
      <c r="J1818" t="s">
        <v>46</v>
      </c>
      <c r="K1818" t="s">
        <v>47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25">
      <c r="A1819" t="s">
        <v>6168</v>
      </c>
      <c r="B1819" t="s">
        <v>6169</v>
      </c>
      <c r="C1819" s="1" t="str">
        <f t="shared" si="69"/>
        <v>21:0096</v>
      </c>
      <c r="D1819" s="1" t="str">
        <f t="shared" si="70"/>
        <v>21:0013</v>
      </c>
      <c r="E1819" t="s">
        <v>6170</v>
      </c>
      <c r="F1819" t="s">
        <v>6171</v>
      </c>
      <c r="H1819">
        <v>65.993551400000001</v>
      </c>
      <c r="I1819">
        <v>-113.42654810000001</v>
      </c>
      <c r="J1819" t="s">
        <v>46</v>
      </c>
      <c r="K1819" t="s">
        <v>47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25">
      <c r="A1820" t="s">
        <v>6172</v>
      </c>
      <c r="B1820" t="s">
        <v>6173</v>
      </c>
      <c r="C1820" s="1" t="str">
        <f t="shared" si="69"/>
        <v>21:0096</v>
      </c>
      <c r="D1820" s="1" t="str">
        <f t="shared" si="70"/>
        <v>21:0013</v>
      </c>
      <c r="E1820" t="s">
        <v>6174</v>
      </c>
      <c r="F1820" t="s">
        <v>6175</v>
      </c>
      <c r="H1820">
        <v>65.725968399999999</v>
      </c>
      <c r="I1820">
        <v>-113.8979144</v>
      </c>
      <c r="J1820" t="s">
        <v>46</v>
      </c>
      <c r="K1820" t="s">
        <v>47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25">
      <c r="A1821" t="s">
        <v>6176</v>
      </c>
      <c r="B1821" t="s">
        <v>6177</v>
      </c>
      <c r="C1821" s="1" t="str">
        <f t="shared" si="69"/>
        <v>21:0096</v>
      </c>
      <c r="D1821" s="1" t="str">
        <f t="shared" si="70"/>
        <v>21:0013</v>
      </c>
      <c r="E1821" t="s">
        <v>6178</v>
      </c>
      <c r="F1821" t="s">
        <v>6179</v>
      </c>
      <c r="H1821">
        <v>65.6573116</v>
      </c>
      <c r="I1821">
        <v>-113.8607985</v>
      </c>
      <c r="J1821" t="s">
        <v>46</v>
      </c>
      <c r="K1821" t="s">
        <v>47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25">
      <c r="A1822" t="s">
        <v>6180</v>
      </c>
      <c r="B1822" t="s">
        <v>6181</v>
      </c>
      <c r="C1822" s="1" t="str">
        <f t="shared" si="69"/>
        <v>21:0096</v>
      </c>
      <c r="D1822" s="1" t="str">
        <f t="shared" si="70"/>
        <v>21:0013</v>
      </c>
      <c r="E1822" t="s">
        <v>6182</v>
      </c>
      <c r="F1822" t="s">
        <v>6183</v>
      </c>
      <c r="H1822">
        <v>65.612161499999999</v>
      </c>
      <c r="I1822">
        <v>-113.9072639</v>
      </c>
      <c r="J1822" t="s">
        <v>46</v>
      </c>
      <c r="K1822" t="s">
        <v>47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25">
      <c r="A1823" t="s">
        <v>6184</v>
      </c>
      <c r="B1823" t="s">
        <v>6185</v>
      </c>
      <c r="C1823" s="1" t="str">
        <f t="shared" si="69"/>
        <v>21:0096</v>
      </c>
      <c r="D1823" s="1" t="str">
        <f t="shared" si="70"/>
        <v>21:0013</v>
      </c>
      <c r="E1823" t="s">
        <v>6186</v>
      </c>
      <c r="F1823" t="s">
        <v>6187</v>
      </c>
      <c r="H1823">
        <v>65.615566799999996</v>
      </c>
      <c r="I1823">
        <v>-113.7047443</v>
      </c>
      <c r="J1823" t="s">
        <v>46</v>
      </c>
      <c r="K1823" t="s">
        <v>47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25">
      <c r="A1824" t="s">
        <v>6188</v>
      </c>
      <c r="B1824" t="s">
        <v>6189</v>
      </c>
      <c r="C1824" s="1" t="str">
        <f t="shared" si="69"/>
        <v>21:0096</v>
      </c>
      <c r="D1824" s="1" t="str">
        <f t="shared" si="70"/>
        <v>21:0013</v>
      </c>
      <c r="E1824" t="s">
        <v>6190</v>
      </c>
      <c r="F1824" t="s">
        <v>6191</v>
      </c>
      <c r="H1824">
        <v>65.541652900000003</v>
      </c>
      <c r="I1824">
        <v>-113.9263706</v>
      </c>
      <c r="J1824" t="s">
        <v>46</v>
      </c>
      <c r="K1824" t="s">
        <v>47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25">
      <c r="A1825" t="s">
        <v>6192</v>
      </c>
      <c r="B1825" t="s">
        <v>6193</v>
      </c>
      <c r="C1825" s="1" t="str">
        <f t="shared" si="69"/>
        <v>21:0096</v>
      </c>
      <c r="D1825" s="1" t="str">
        <f t="shared" si="70"/>
        <v>21:0013</v>
      </c>
      <c r="E1825" t="s">
        <v>6194</v>
      </c>
      <c r="F1825" t="s">
        <v>6195</v>
      </c>
      <c r="H1825">
        <v>65.518365799999998</v>
      </c>
      <c r="I1825">
        <v>-113.67114429999999</v>
      </c>
      <c r="J1825" t="s">
        <v>46</v>
      </c>
      <c r="K1825" t="s">
        <v>47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25">
      <c r="A1826" t="s">
        <v>6196</v>
      </c>
      <c r="B1826" t="s">
        <v>6197</v>
      </c>
      <c r="C1826" s="1" t="str">
        <f t="shared" si="69"/>
        <v>21:0096</v>
      </c>
      <c r="D1826" s="1" t="str">
        <f t="shared" si="70"/>
        <v>21:0013</v>
      </c>
      <c r="E1826" t="s">
        <v>6198</v>
      </c>
      <c r="F1826" t="s">
        <v>6199</v>
      </c>
      <c r="H1826">
        <v>65.604791199999994</v>
      </c>
      <c r="I1826">
        <v>-113.4997434</v>
      </c>
      <c r="J1826" t="s">
        <v>46</v>
      </c>
      <c r="K1826" t="s">
        <v>47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25">
      <c r="A1827" t="s">
        <v>6200</v>
      </c>
      <c r="B1827" t="s">
        <v>6201</v>
      </c>
      <c r="C1827" s="1" t="str">
        <f t="shared" si="69"/>
        <v>21:0096</v>
      </c>
      <c r="D1827" s="1" t="str">
        <f t="shared" si="70"/>
        <v>21:0013</v>
      </c>
      <c r="E1827" t="s">
        <v>6202</v>
      </c>
      <c r="F1827" t="s">
        <v>6203</v>
      </c>
      <c r="H1827">
        <v>65.698657600000004</v>
      </c>
      <c r="I1827">
        <v>-113.5315748</v>
      </c>
      <c r="J1827" t="s">
        <v>46</v>
      </c>
      <c r="K1827" t="s">
        <v>47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25">
      <c r="A1828" t="s">
        <v>6204</v>
      </c>
      <c r="B1828" t="s">
        <v>6205</v>
      </c>
      <c r="C1828" s="1" t="str">
        <f t="shared" si="69"/>
        <v>21:0096</v>
      </c>
      <c r="D1828" s="1" t="str">
        <f t="shared" si="70"/>
        <v>21:0013</v>
      </c>
      <c r="E1828" t="s">
        <v>6206</v>
      </c>
      <c r="F1828" t="s">
        <v>6207</v>
      </c>
      <c r="H1828">
        <v>65.688718300000005</v>
      </c>
      <c r="I1828">
        <v>-113.6571399</v>
      </c>
      <c r="J1828" t="s">
        <v>46</v>
      </c>
      <c r="K1828" t="s">
        <v>47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25">
      <c r="A1829" t="s">
        <v>6208</v>
      </c>
      <c r="B1829" t="s">
        <v>6209</v>
      </c>
      <c r="C1829" s="1" t="str">
        <f t="shared" si="69"/>
        <v>21:0096</v>
      </c>
      <c r="D1829" s="1" t="str">
        <f t="shared" si="70"/>
        <v>21:0013</v>
      </c>
      <c r="E1829" t="s">
        <v>6210</v>
      </c>
      <c r="F1829" t="s">
        <v>6211</v>
      </c>
      <c r="H1829">
        <v>65.743962100000005</v>
      </c>
      <c r="I1829">
        <v>-113.5950611</v>
      </c>
      <c r="J1829" t="s">
        <v>46</v>
      </c>
      <c r="K1829" t="s">
        <v>47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25">
      <c r="A1830" t="s">
        <v>6212</v>
      </c>
      <c r="B1830" t="s">
        <v>6213</v>
      </c>
      <c r="C1830" s="1" t="str">
        <f t="shared" si="69"/>
        <v>21:0096</v>
      </c>
      <c r="D1830" s="1" t="str">
        <f t="shared" si="70"/>
        <v>21:0013</v>
      </c>
      <c r="E1830" t="s">
        <v>6214</v>
      </c>
      <c r="F1830" t="s">
        <v>6215</v>
      </c>
      <c r="H1830">
        <v>65.766942799999995</v>
      </c>
      <c r="I1830">
        <v>-113.4275684</v>
      </c>
      <c r="J1830" t="s">
        <v>46</v>
      </c>
      <c r="K1830" t="s">
        <v>47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25">
      <c r="A1831" t="s">
        <v>6216</v>
      </c>
      <c r="B1831" t="s">
        <v>6217</v>
      </c>
      <c r="C1831" s="1" t="str">
        <f t="shared" si="69"/>
        <v>21:0096</v>
      </c>
      <c r="D1831" s="1" t="str">
        <f t="shared" si="70"/>
        <v>21:0013</v>
      </c>
      <c r="E1831" t="s">
        <v>6218</v>
      </c>
      <c r="F1831" t="s">
        <v>6219</v>
      </c>
      <c r="H1831">
        <v>65.792147400000005</v>
      </c>
      <c r="I1831">
        <v>-113.3537094</v>
      </c>
      <c r="J1831" t="s">
        <v>46</v>
      </c>
      <c r="K1831" t="s">
        <v>47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25">
      <c r="A1832" t="s">
        <v>6220</v>
      </c>
      <c r="B1832" t="s">
        <v>6221</v>
      </c>
      <c r="C1832" s="1" t="str">
        <f t="shared" ref="C1832:C1863" si="71">HYPERLINK("http://geochem.nrcan.gc.ca/cdogs/content/bdl/bdl210096_e.htm", "21:0096")</f>
        <v>21:0096</v>
      </c>
      <c r="D1832" s="1" t="str">
        <f t="shared" ref="D1832:D1863" si="72">HYPERLINK("http://geochem.nrcan.gc.ca/cdogs/content/svy/svy210013_e.htm", "21:0013")</f>
        <v>21:0013</v>
      </c>
      <c r="E1832" t="s">
        <v>6222</v>
      </c>
      <c r="F1832" t="s">
        <v>6223</v>
      </c>
      <c r="H1832">
        <v>65.829926999999998</v>
      </c>
      <c r="I1832">
        <v>-113.3293303</v>
      </c>
      <c r="J1832" t="s">
        <v>46</v>
      </c>
      <c r="K1832" t="s">
        <v>47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25">
      <c r="A1833" t="s">
        <v>6224</v>
      </c>
      <c r="B1833" t="s">
        <v>6225</v>
      </c>
      <c r="C1833" s="1" t="str">
        <f t="shared" si="71"/>
        <v>21:0096</v>
      </c>
      <c r="D1833" s="1" t="str">
        <f t="shared" si="72"/>
        <v>21:0013</v>
      </c>
      <c r="E1833" t="s">
        <v>6226</v>
      </c>
      <c r="F1833" t="s">
        <v>6227</v>
      </c>
      <c r="H1833">
        <v>65.246392900000004</v>
      </c>
      <c r="I1833">
        <v>-112.0833246</v>
      </c>
      <c r="J1833" t="s">
        <v>46</v>
      </c>
      <c r="K1833" t="s">
        <v>47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25">
      <c r="A1834" t="s">
        <v>6228</v>
      </c>
      <c r="B1834" t="s">
        <v>6229</v>
      </c>
      <c r="C1834" s="1" t="str">
        <f t="shared" si="71"/>
        <v>21:0096</v>
      </c>
      <c r="D1834" s="1" t="str">
        <f t="shared" si="72"/>
        <v>21:0013</v>
      </c>
      <c r="E1834" t="s">
        <v>6230</v>
      </c>
      <c r="F1834" t="s">
        <v>6231</v>
      </c>
      <c r="H1834">
        <v>65.221946799999998</v>
      </c>
      <c r="I1834">
        <v>-112.1382278</v>
      </c>
      <c r="J1834" t="s">
        <v>46</v>
      </c>
      <c r="K1834" t="s">
        <v>47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25">
      <c r="A1835" t="s">
        <v>6232</v>
      </c>
      <c r="B1835" t="s">
        <v>6233</v>
      </c>
      <c r="C1835" s="1" t="str">
        <f t="shared" si="71"/>
        <v>21:0096</v>
      </c>
      <c r="D1835" s="1" t="str">
        <f t="shared" si="72"/>
        <v>21:0013</v>
      </c>
      <c r="E1835" t="s">
        <v>6234</v>
      </c>
      <c r="F1835" t="s">
        <v>6235</v>
      </c>
      <c r="H1835">
        <v>65.188977800000004</v>
      </c>
      <c r="I1835">
        <v>-112.0021421</v>
      </c>
      <c r="J1835" t="s">
        <v>46</v>
      </c>
      <c r="K1835" t="s">
        <v>47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25">
      <c r="A1836" t="s">
        <v>6236</v>
      </c>
      <c r="B1836" t="s">
        <v>6237</v>
      </c>
      <c r="C1836" s="1" t="str">
        <f t="shared" si="71"/>
        <v>21:0096</v>
      </c>
      <c r="D1836" s="1" t="str">
        <f t="shared" si="72"/>
        <v>21:0013</v>
      </c>
      <c r="E1836" t="s">
        <v>6238</v>
      </c>
      <c r="F1836" t="s">
        <v>6239</v>
      </c>
      <c r="H1836">
        <v>65.119029999999995</v>
      </c>
      <c r="I1836">
        <v>-112.0297989</v>
      </c>
      <c r="J1836" t="s">
        <v>46</v>
      </c>
      <c r="K1836" t="s">
        <v>47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25">
      <c r="A1837" t="s">
        <v>6240</v>
      </c>
      <c r="B1837" t="s">
        <v>6241</v>
      </c>
      <c r="C1837" s="1" t="str">
        <f t="shared" si="71"/>
        <v>21:0096</v>
      </c>
      <c r="D1837" s="1" t="str">
        <f t="shared" si="72"/>
        <v>21:0013</v>
      </c>
      <c r="E1837" t="s">
        <v>6242</v>
      </c>
      <c r="F1837" t="s">
        <v>6243</v>
      </c>
      <c r="H1837">
        <v>65.087215099999995</v>
      </c>
      <c r="I1837">
        <v>-112.0811884</v>
      </c>
      <c r="J1837" t="s">
        <v>46</v>
      </c>
      <c r="K1837" t="s">
        <v>47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25">
      <c r="A1838" t="s">
        <v>6244</v>
      </c>
      <c r="B1838" t="s">
        <v>6245</v>
      </c>
      <c r="C1838" s="1" t="str">
        <f t="shared" si="71"/>
        <v>21:0096</v>
      </c>
      <c r="D1838" s="1" t="str">
        <f t="shared" si="72"/>
        <v>21:0013</v>
      </c>
      <c r="E1838" t="s">
        <v>6246</v>
      </c>
      <c r="F1838" t="s">
        <v>6247</v>
      </c>
      <c r="H1838">
        <v>65.032822499999995</v>
      </c>
      <c r="I1838">
        <v>-112.04492569999999</v>
      </c>
      <c r="J1838" t="s">
        <v>46</v>
      </c>
      <c r="K1838" t="s">
        <v>47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25">
      <c r="A1839" t="s">
        <v>6248</v>
      </c>
      <c r="B1839" t="s">
        <v>6249</v>
      </c>
      <c r="C1839" s="1" t="str">
        <f t="shared" si="71"/>
        <v>21:0096</v>
      </c>
      <c r="D1839" s="1" t="str">
        <f t="shared" si="72"/>
        <v>21:0013</v>
      </c>
      <c r="E1839" t="s">
        <v>6250</v>
      </c>
      <c r="F1839" t="s">
        <v>6251</v>
      </c>
      <c r="H1839">
        <v>65.030581299999994</v>
      </c>
      <c r="I1839">
        <v>-112.4314351</v>
      </c>
      <c r="J1839" t="s">
        <v>46</v>
      </c>
      <c r="K1839" t="s">
        <v>47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25">
      <c r="A1840" t="s">
        <v>6252</v>
      </c>
      <c r="B1840" t="s">
        <v>6253</v>
      </c>
      <c r="C1840" s="1" t="str">
        <f t="shared" si="71"/>
        <v>21:0096</v>
      </c>
      <c r="D1840" s="1" t="str">
        <f t="shared" si="72"/>
        <v>21:0013</v>
      </c>
      <c r="E1840" t="s">
        <v>6254</v>
      </c>
      <c r="F1840" t="s">
        <v>6255</v>
      </c>
      <c r="H1840">
        <v>65.079991199999995</v>
      </c>
      <c r="I1840">
        <v>-112.4139</v>
      </c>
      <c r="J1840" t="s">
        <v>46</v>
      </c>
      <c r="K1840" t="s">
        <v>47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25">
      <c r="A1841" t="s">
        <v>6256</v>
      </c>
      <c r="B1841" t="s">
        <v>6257</v>
      </c>
      <c r="C1841" s="1" t="str">
        <f t="shared" si="71"/>
        <v>21:0096</v>
      </c>
      <c r="D1841" s="1" t="str">
        <f t="shared" si="72"/>
        <v>21:0013</v>
      </c>
      <c r="E1841" t="s">
        <v>6258</v>
      </c>
      <c r="F1841" t="s">
        <v>6259</v>
      </c>
      <c r="H1841">
        <v>65.088719999999995</v>
      </c>
      <c r="I1841">
        <v>-112.1960084</v>
      </c>
      <c r="J1841" t="s">
        <v>46</v>
      </c>
      <c r="K1841" t="s">
        <v>47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25">
      <c r="A1842" t="s">
        <v>6260</v>
      </c>
      <c r="B1842" t="s">
        <v>6261</v>
      </c>
      <c r="C1842" s="1" t="str">
        <f t="shared" si="71"/>
        <v>21:0096</v>
      </c>
      <c r="D1842" s="1" t="str">
        <f t="shared" si="72"/>
        <v>21:0013</v>
      </c>
      <c r="E1842" t="s">
        <v>6262</v>
      </c>
      <c r="F1842" t="s">
        <v>6263</v>
      </c>
      <c r="H1842">
        <v>65.143393200000006</v>
      </c>
      <c r="I1842">
        <v>-112.2397297</v>
      </c>
      <c r="J1842" t="s">
        <v>46</v>
      </c>
      <c r="K1842" t="s">
        <v>47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25">
      <c r="A1843" t="s">
        <v>6264</v>
      </c>
      <c r="B1843" t="s">
        <v>6265</v>
      </c>
      <c r="C1843" s="1" t="str">
        <f t="shared" si="71"/>
        <v>21:0096</v>
      </c>
      <c r="D1843" s="1" t="str">
        <f t="shared" si="72"/>
        <v>21:0013</v>
      </c>
      <c r="E1843" t="s">
        <v>6266</v>
      </c>
      <c r="F1843" t="s">
        <v>6267</v>
      </c>
      <c r="H1843">
        <v>65.102524000000003</v>
      </c>
      <c r="I1843">
        <v>-112.50173409999999</v>
      </c>
      <c r="J1843" t="s">
        <v>46</v>
      </c>
      <c r="K1843" t="s">
        <v>47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25">
      <c r="A1844" t="s">
        <v>6268</v>
      </c>
      <c r="B1844" t="s">
        <v>6269</v>
      </c>
      <c r="C1844" s="1" t="str">
        <f t="shared" si="71"/>
        <v>21:0096</v>
      </c>
      <c r="D1844" s="1" t="str">
        <f t="shared" si="72"/>
        <v>21:0013</v>
      </c>
      <c r="E1844" t="s">
        <v>6270</v>
      </c>
      <c r="F1844" t="s">
        <v>6271</v>
      </c>
      <c r="H1844">
        <v>65.143833299999997</v>
      </c>
      <c r="I1844">
        <v>-112.4838314</v>
      </c>
      <c r="J1844" t="s">
        <v>46</v>
      </c>
      <c r="K1844" t="s">
        <v>47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25">
      <c r="A1845" t="s">
        <v>6272</v>
      </c>
      <c r="B1845" t="s">
        <v>6273</v>
      </c>
      <c r="C1845" s="1" t="str">
        <f t="shared" si="71"/>
        <v>21:0096</v>
      </c>
      <c r="D1845" s="1" t="str">
        <f t="shared" si="72"/>
        <v>21:0013</v>
      </c>
      <c r="E1845" t="s">
        <v>6274</v>
      </c>
      <c r="F1845" t="s">
        <v>6275</v>
      </c>
      <c r="H1845">
        <v>65.218782300000001</v>
      </c>
      <c r="I1845">
        <v>-112.3974635</v>
      </c>
      <c r="J1845" t="s">
        <v>46</v>
      </c>
      <c r="K1845" t="s">
        <v>47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25">
      <c r="A1846" t="s">
        <v>6276</v>
      </c>
      <c r="B1846" t="s">
        <v>6277</v>
      </c>
      <c r="C1846" s="1" t="str">
        <f t="shared" si="71"/>
        <v>21:0096</v>
      </c>
      <c r="D1846" s="1" t="str">
        <f t="shared" si="72"/>
        <v>21:0013</v>
      </c>
      <c r="E1846" t="s">
        <v>6278</v>
      </c>
      <c r="F1846" t="s">
        <v>6279</v>
      </c>
      <c r="H1846">
        <v>65.289968299999998</v>
      </c>
      <c r="I1846">
        <v>-112.6599949</v>
      </c>
      <c r="J1846" t="s">
        <v>46</v>
      </c>
      <c r="K1846" t="s">
        <v>47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25">
      <c r="A1847" t="s">
        <v>6280</v>
      </c>
      <c r="B1847" t="s">
        <v>6281</v>
      </c>
      <c r="C1847" s="1" t="str">
        <f t="shared" si="71"/>
        <v>21:0096</v>
      </c>
      <c r="D1847" s="1" t="str">
        <f t="shared" si="72"/>
        <v>21:0013</v>
      </c>
      <c r="E1847" t="s">
        <v>6282</v>
      </c>
      <c r="F1847" t="s">
        <v>6283</v>
      </c>
      <c r="H1847">
        <v>65.348557</v>
      </c>
      <c r="I1847">
        <v>-112.6394458</v>
      </c>
      <c r="J1847" t="s">
        <v>46</v>
      </c>
      <c r="K1847" t="s">
        <v>47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25">
      <c r="A1848" t="s">
        <v>6284</v>
      </c>
      <c r="B1848" t="s">
        <v>6285</v>
      </c>
      <c r="C1848" s="1" t="str">
        <f t="shared" si="71"/>
        <v>21:0096</v>
      </c>
      <c r="D1848" s="1" t="str">
        <f t="shared" si="72"/>
        <v>21:0013</v>
      </c>
      <c r="E1848" t="s">
        <v>6286</v>
      </c>
      <c r="F1848" t="s">
        <v>6287</v>
      </c>
      <c r="H1848">
        <v>65.380823699999993</v>
      </c>
      <c r="I1848">
        <v>-112.6125589</v>
      </c>
      <c r="J1848" t="s">
        <v>46</v>
      </c>
      <c r="K1848" t="s">
        <v>47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25">
      <c r="A1849" t="s">
        <v>6288</v>
      </c>
      <c r="B1849" t="s">
        <v>6289</v>
      </c>
      <c r="C1849" s="1" t="str">
        <f t="shared" si="71"/>
        <v>21:0096</v>
      </c>
      <c r="D1849" s="1" t="str">
        <f t="shared" si="72"/>
        <v>21:0013</v>
      </c>
      <c r="E1849" t="s">
        <v>6290</v>
      </c>
      <c r="F1849" t="s">
        <v>6291</v>
      </c>
      <c r="H1849">
        <v>65.475972299999995</v>
      </c>
      <c r="I1849">
        <v>-112.3622477</v>
      </c>
      <c r="J1849" t="s">
        <v>46</v>
      </c>
      <c r="K1849" t="s">
        <v>47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25">
      <c r="A1850" t="s">
        <v>6292</v>
      </c>
      <c r="B1850" t="s">
        <v>6293</v>
      </c>
      <c r="C1850" s="1" t="str">
        <f t="shared" si="71"/>
        <v>21:0096</v>
      </c>
      <c r="D1850" s="1" t="str">
        <f t="shared" si="72"/>
        <v>21:0013</v>
      </c>
      <c r="E1850" t="s">
        <v>6294</v>
      </c>
      <c r="F1850" t="s">
        <v>6295</v>
      </c>
      <c r="H1850">
        <v>65.449800600000003</v>
      </c>
      <c r="I1850">
        <v>-112.4363953</v>
      </c>
      <c r="J1850" t="s">
        <v>46</v>
      </c>
      <c r="K1850" t="s">
        <v>47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25">
      <c r="A1851" t="s">
        <v>6296</v>
      </c>
      <c r="B1851" t="s">
        <v>6297</v>
      </c>
      <c r="C1851" s="1" t="str">
        <f t="shared" si="71"/>
        <v>21:0096</v>
      </c>
      <c r="D1851" s="1" t="str">
        <f t="shared" si="72"/>
        <v>21:0013</v>
      </c>
      <c r="E1851" t="s">
        <v>6298</v>
      </c>
      <c r="F1851" t="s">
        <v>6299</v>
      </c>
      <c r="H1851">
        <v>65.370706299999995</v>
      </c>
      <c r="I1851">
        <v>-112.3878947</v>
      </c>
      <c r="J1851" t="s">
        <v>46</v>
      </c>
      <c r="K1851" t="s">
        <v>47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25">
      <c r="A1852" t="s">
        <v>6300</v>
      </c>
      <c r="B1852" t="s">
        <v>6301</v>
      </c>
      <c r="C1852" s="1" t="str">
        <f t="shared" si="71"/>
        <v>21:0096</v>
      </c>
      <c r="D1852" s="1" t="str">
        <f t="shared" si="72"/>
        <v>21:0013</v>
      </c>
      <c r="E1852" t="s">
        <v>6302</v>
      </c>
      <c r="F1852" t="s">
        <v>6303</v>
      </c>
      <c r="H1852">
        <v>65.420376200000007</v>
      </c>
      <c r="I1852">
        <v>-112.31070269999999</v>
      </c>
      <c r="J1852" t="s">
        <v>46</v>
      </c>
      <c r="K1852" t="s">
        <v>47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25">
      <c r="A1853" t="s">
        <v>6304</v>
      </c>
      <c r="B1853" t="s">
        <v>6305</v>
      </c>
      <c r="C1853" s="1" t="str">
        <f t="shared" si="71"/>
        <v>21:0096</v>
      </c>
      <c r="D1853" s="1" t="str">
        <f t="shared" si="72"/>
        <v>21:0013</v>
      </c>
      <c r="E1853" t="s">
        <v>6306</v>
      </c>
      <c r="F1853" t="s">
        <v>6307</v>
      </c>
      <c r="H1853">
        <v>65.504923599999998</v>
      </c>
      <c r="I1853">
        <v>-112.189319</v>
      </c>
      <c r="J1853" t="s">
        <v>46</v>
      </c>
      <c r="K1853" t="s">
        <v>47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25">
      <c r="A1854" t="s">
        <v>6308</v>
      </c>
      <c r="B1854" t="s">
        <v>6309</v>
      </c>
      <c r="C1854" s="1" t="str">
        <f t="shared" si="71"/>
        <v>21:0096</v>
      </c>
      <c r="D1854" s="1" t="str">
        <f t="shared" si="72"/>
        <v>21:0013</v>
      </c>
      <c r="E1854" t="s">
        <v>6310</v>
      </c>
      <c r="F1854" t="s">
        <v>6311</v>
      </c>
      <c r="H1854">
        <v>65.489873200000005</v>
      </c>
      <c r="I1854">
        <v>-112.04988729999999</v>
      </c>
      <c r="J1854" t="s">
        <v>46</v>
      </c>
      <c r="K1854" t="s">
        <v>47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25">
      <c r="A1855" t="s">
        <v>6312</v>
      </c>
      <c r="B1855" t="s">
        <v>6313</v>
      </c>
      <c r="C1855" s="1" t="str">
        <f t="shared" si="71"/>
        <v>21:0096</v>
      </c>
      <c r="D1855" s="1" t="str">
        <f t="shared" si="72"/>
        <v>21:0013</v>
      </c>
      <c r="E1855" t="s">
        <v>6314</v>
      </c>
      <c r="F1855" t="s">
        <v>6315</v>
      </c>
      <c r="H1855">
        <v>65.459726700000004</v>
      </c>
      <c r="I1855">
        <v>-112.13877479999999</v>
      </c>
      <c r="J1855" t="s">
        <v>46</v>
      </c>
      <c r="K1855" t="s">
        <v>47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25">
      <c r="A1856" t="s">
        <v>6316</v>
      </c>
      <c r="B1856" t="s">
        <v>6317</v>
      </c>
      <c r="C1856" s="1" t="str">
        <f t="shared" si="71"/>
        <v>21:0096</v>
      </c>
      <c r="D1856" s="1" t="str">
        <f t="shared" si="72"/>
        <v>21:0013</v>
      </c>
      <c r="E1856" t="s">
        <v>6318</v>
      </c>
      <c r="F1856" t="s">
        <v>6319</v>
      </c>
      <c r="H1856">
        <v>65.422109300000002</v>
      </c>
      <c r="I1856">
        <v>-112.07887270000001</v>
      </c>
      <c r="J1856" t="s">
        <v>46</v>
      </c>
      <c r="K1856" t="s">
        <v>47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25">
      <c r="A1857" t="s">
        <v>6320</v>
      </c>
      <c r="B1857" t="s">
        <v>6321</v>
      </c>
      <c r="C1857" s="1" t="str">
        <f t="shared" si="71"/>
        <v>21:0096</v>
      </c>
      <c r="D1857" s="1" t="str">
        <f t="shared" si="72"/>
        <v>21:0013</v>
      </c>
      <c r="E1857" t="s">
        <v>6322</v>
      </c>
      <c r="F1857" t="s">
        <v>6323</v>
      </c>
      <c r="H1857">
        <v>65.376250299999995</v>
      </c>
      <c r="I1857">
        <v>-112.0385928</v>
      </c>
      <c r="J1857" t="s">
        <v>46</v>
      </c>
      <c r="K1857" t="s">
        <v>47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25">
      <c r="A1858" t="s">
        <v>6324</v>
      </c>
      <c r="B1858" t="s">
        <v>6325</v>
      </c>
      <c r="C1858" s="1" t="str">
        <f t="shared" si="71"/>
        <v>21:0096</v>
      </c>
      <c r="D1858" s="1" t="str">
        <f t="shared" si="72"/>
        <v>21:0013</v>
      </c>
      <c r="E1858" t="s">
        <v>6326</v>
      </c>
      <c r="F1858" t="s">
        <v>6327</v>
      </c>
      <c r="H1858">
        <v>65.409274999999994</v>
      </c>
      <c r="I1858">
        <v>-112.2095808</v>
      </c>
      <c r="J1858" t="s">
        <v>46</v>
      </c>
      <c r="K1858" t="s">
        <v>47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25">
      <c r="A1859" t="s">
        <v>6328</v>
      </c>
      <c r="B1859" t="s">
        <v>6329</v>
      </c>
      <c r="C1859" s="1" t="str">
        <f t="shared" si="71"/>
        <v>21:0096</v>
      </c>
      <c r="D1859" s="1" t="str">
        <f t="shared" si="72"/>
        <v>21:0013</v>
      </c>
      <c r="E1859" t="s">
        <v>6330</v>
      </c>
      <c r="F1859" t="s">
        <v>6331</v>
      </c>
      <c r="H1859">
        <v>65.293373599999995</v>
      </c>
      <c r="I1859">
        <v>-112.0303988</v>
      </c>
      <c r="J1859" t="s">
        <v>46</v>
      </c>
      <c r="K1859" t="s">
        <v>47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25">
      <c r="A1860" t="s">
        <v>6332</v>
      </c>
      <c r="B1860" t="s">
        <v>6333</v>
      </c>
      <c r="C1860" s="1" t="str">
        <f t="shared" si="71"/>
        <v>21:0096</v>
      </c>
      <c r="D1860" s="1" t="str">
        <f t="shared" si="72"/>
        <v>21:0013</v>
      </c>
      <c r="E1860" t="s">
        <v>6334</v>
      </c>
      <c r="F1860" t="s">
        <v>6335</v>
      </c>
      <c r="H1860">
        <v>65.268705699999998</v>
      </c>
      <c r="I1860">
        <v>-112.1656504</v>
      </c>
      <c r="J1860" t="s">
        <v>46</v>
      </c>
      <c r="K1860" t="s">
        <v>47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25">
      <c r="A1861" t="s">
        <v>6336</v>
      </c>
      <c r="B1861" t="s">
        <v>6337</v>
      </c>
      <c r="C1861" s="1" t="str">
        <f t="shared" si="71"/>
        <v>21:0096</v>
      </c>
      <c r="D1861" s="1" t="str">
        <f t="shared" si="72"/>
        <v>21:0013</v>
      </c>
      <c r="E1861" t="s">
        <v>6338</v>
      </c>
      <c r="F1861" t="s">
        <v>6339</v>
      </c>
      <c r="H1861">
        <v>65.322195399999998</v>
      </c>
      <c r="I1861">
        <v>-112.2543592</v>
      </c>
      <c r="J1861" t="s">
        <v>46</v>
      </c>
      <c r="K1861" t="s">
        <v>47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25">
      <c r="A1862" t="s">
        <v>6340</v>
      </c>
      <c r="B1862" t="s">
        <v>6341</v>
      </c>
      <c r="C1862" s="1" t="str">
        <f t="shared" si="71"/>
        <v>21:0096</v>
      </c>
      <c r="D1862" s="1" t="str">
        <f t="shared" si="72"/>
        <v>21:0013</v>
      </c>
      <c r="E1862" t="s">
        <v>6342</v>
      </c>
      <c r="F1862" t="s">
        <v>6343</v>
      </c>
      <c r="H1862">
        <v>65.269313699999998</v>
      </c>
      <c r="I1862">
        <v>-112.4141276</v>
      </c>
      <c r="J1862" t="s">
        <v>46</v>
      </c>
      <c r="K1862" t="s">
        <v>47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25">
      <c r="A1863" t="s">
        <v>6344</v>
      </c>
      <c r="B1863" t="s">
        <v>6345</v>
      </c>
      <c r="C1863" s="1" t="str">
        <f t="shared" si="71"/>
        <v>21:0096</v>
      </c>
      <c r="D1863" s="1" t="str">
        <f t="shared" si="72"/>
        <v>21:0013</v>
      </c>
      <c r="E1863" t="s">
        <v>6346</v>
      </c>
      <c r="F1863" t="s">
        <v>6347</v>
      </c>
      <c r="H1863">
        <v>65.3863044</v>
      </c>
      <c r="I1863">
        <v>-112.5058628</v>
      </c>
      <c r="J1863" t="s">
        <v>46</v>
      </c>
      <c r="K1863" t="s">
        <v>47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25">
      <c r="A1864" t="s">
        <v>6348</v>
      </c>
      <c r="B1864" t="s">
        <v>6349</v>
      </c>
      <c r="C1864" s="1" t="str">
        <f t="shared" ref="C1864:C1895" si="73">HYPERLINK("http://geochem.nrcan.gc.ca/cdogs/content/bdl/bdl210096_e.htm", "21:0096")</f>
        <v>21:0096</v>
      </c>
      <c r="D1864" s="1" t="str">
        <f t="shared" ref="D1864:D1895" si="74">HYPERLINK("http://geochem.nrcan.gc.ca/cdogs/content/svy/svy210013_e.htm", "21:0013")</f>
        <v>21:0013</v>
      </c>
      <c r="E1864" t="s">
        <v>6350</v>
      </c>
      <c r="F1864" t="s">
        <v>6351</v>
      </c>
      <c r="H1864">
        <v>65.421148500000001</v>
      </c>
      <c r="I1864">
        <v>-112.5558784</v>
      </c>
      <c r="J1864" t="s">
        <v>46</v>
      </c>
      <c r="K1864" t="s">
        <v>47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25">
      <c r="A1865" t="s">
        <v>6352</v>
      </c>
      <c r="B1865" t="s">
        <v>6353</v>
      </c>
      <c r="C1865" s="1" t="str">
        <f t="shared" si="73"/>
        <v>21:0096</v>
      </c>
      <c r="D1865" s="1" t="str">
        <f t="shared" si="74"/>
        <v>21:0013</v>
      </c>
      <c r="E1865" t="s">
        <v>6354</v>
      </c>
      <c r="F1865" t="s">
        <v>6355</v>
      </c>
      <c r="H1865">
        <v>65.467346899999995</v>
      </c>
      <c r="I1865">
        <v>-112.881897</v>
      </c>
      <c r="J1865" t="s">
        <v>46</v>
      </c>
      <c r="K1865" t="s">
        <v>47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25">
      <c r="A1866" t="s">
        <v>6356</v>
      </c>
      <c r="B1866" t="s">
        <v>6357</v>
      </c>
      <c r="C1866" s="1" t="str">
        <f t="shared" si="73"/>
        <v>21:0096</v>
      </c>
      <c r="D1866" s="1" t="str">
        <f t="shared" si="74"/>
        <v>21:0013</v>
      </c>
      <c r="E1866" t="s">
        <v>6358</v>
      </c>
      <c r="F1866" t="s">
        <v>6359</v>
      </c>
      <c r="H1866">
        <v>65.4144644</v>
      </c>
      <c r="I1866">
        <v>-112.7924084</v>
      </c>
      <c r="J1866" t="s">
        <v>46</v>
      </c>
      <c r="K1866" t="s">
        <v>47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25">
      <c r="A1867" t="s">
        <v>6360</v>
      </c>
      <c r="B1867" t="s">
        <v>6361</v>
      </c>
      <c r="C1867" s="1" t="str">
        <f t="shared" si="73"/>
        <v>21:0096</v>
      </c>
      <c r="D1867" s="1" t="str">
        <f t="shared" si="74"/>
        <v>21:0013</v>
      </c>
      <c r="E1867" t="s">
        <v>6362</v>
      </c>
      <c r="F1867" t="s">
        <v>6363</v>
      </c>
      <c r="H1867">
        <v>65.376140899999996</v>
      </c>
      <c r="I1867">
        <v>-112.81264419999999</v>
      </c>
      <c r="J1867" t="s">
        <v>46</v>
      </c>
      <c r="K1867" t="s">
        <v>47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25">
      <c r="A1868" t="s">
        <v>6364</v>
      </c>
      <c r="B1868" t="s">
        <v>6365</v>
      </c>
      <c r="C1868" s="1" t="str">
        <f t="shared" si="73"/>
        <v>21:0096</v>
      </c>
      <c r="D1868" s="1" t="str">
        <f t="shared" si="74"/>
        <v>21:0013</v>
      </c>
      <c r="E1868" t="s">
        <v>6366</v>
      </c>
      <c r="F1868" t="s">
        <v>6367</v>
      </c>
      <c r="H1868">
        <v>65.336677199999997</v>
      </c>
      <c r="I1868">
        <v>-112.9527975</v>
      </c>
      <c r="J1868" t="s">
        <v>46</v>
      </c>
      <c r="K1868" t="s">
        <v>47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25">
      <c r="A1869" t="s">
        <v>6368</v>
      </c>
      <c r="B1869" t="s">
        <v>6369</v>
      </c>
      <c r="C1869" s="1" t="str">
        <f t="shared" si="73"/>
        <v>21:0096</v>
      </c>
      <c r="D1869" s="1" t="str">
        <f t="shared" si="74"/>
        <v>21:0013</v>
      </c>
      <c r="E1869" t="s">
        <v>6370</v>
      </c>
      <c r="F1869" t="s">
        <v>6371</v>
      </c>
      <c r="H1869">
        <v>65.302966400000003</v>
      </c>
      <c r="I1869">
        <v>-112.8559972</v>
      </c>
      <c r="J1869" t="s">
        <v>46</v>
      </c>
      <c r="K1869" t="s">
        <v>47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25">
      <c r="A1870" t="s">
        <v>6372</v>
      </c>
      <c r="B1870" t="s">
        <v>6373</v>
      </c>
      <c r="C1870" s="1" t="str">
        <f t="shared" si="73"/>
        <v>21:0096</v>
      </c>
      <c r="D1870" s="1" t="str">
        <f t="shared" si="74"/>
        <v>21:0013</v>
      </c>
      <c r="E1870" t="s">
        <v>6374</v>
      </c>
      <c r="F1870" t="s">
        <v>6375</v>
      </c>
      <c r="H1870">
        <v>65.259658999999999</v>
      </c>
      <c r="I1870">
        <v>-112.75885220000001</v>
      </c>
      <c r="J1870" t="s">
        <v>46</v>
      </c>
      <c r="K1870" t="s">
        <v>47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25">
      <c r="A1871" t="s">
        <v>6376</v>
      </c>
      <c r="B1871" t="s">
        <v>6377</v>
      </c>
      <c r="C1871" s="1" t="str">
        <f t="shared" si="73"/>
        <v>21:0096</v>
      </c>
      <c r="D1871" s="1" t="str">
        <f t="shared" si="74"/>
        <v>21:0013</v>
      </c>
      <c r="E1871" t="s">
        <v>6378</v>
      </c>
      <c r="F1871" t="s">
        <v>6379</v>
      </c>
      <c r="H1871">
        <v>65.546754199999995</v>
      </c>
      <c r="I1871">
        <v>-113.22792990000001</v>
      </c>
      <c r="J1871" t="s">
        <v>46</v>
      </c>
      <c r="K1871" t="s">
        <v>47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25">
      <c r="A1872" t="s">
        <v>6380</v>
      </c>
      <c r="B1872" t="s">
        <v>6381</v>
      </c>
      <c r="C1872" s="1" t="str">
        <f t="shared" si="73"/>
        <v>21:0096</v>
      </c>
      <c r="D1872" s="1" t="str">
        <f t="shared" si="74"/>
        <v>21:0013</v>
      </c>
      <c r="E1872" t="s">
        <v>6382</v>
      </c>
      <c r="F1872" t="s">
        <v>6383</v>
      </c>
      <c r="H1872">
        <v>65.591396099999997</v>
      </c>
      <c r="I1872">
        <v>-113.149953</v>
      </c>
      <c r="J1872" t="s">
        <v>46</v>
      </c>
      <c r="K1872" t="s">
        <v>47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25">
      <c r="A1873" t="s">
        <v>6384</v>
      </c>
      <c r="B1873" t="s">
        <v>6385</v>
      </c>
      <c r="C1873" s="1" t="str">
        <f t="shared" si="73"/>
        <v>21:0096</v>
      </c>
      <c r="D1873" s="1" t="str">
        <f t="shared" si="74"/>
        <v>21:0013</v>
      </c>
      <c r="E1873" t="s">
        <v>6382</v>
      </c>
      <c r="F1873" t="s">
        <v>6386</v>
      </c>
      <c r="H1873">
        <v>65.591396099999997</v>
      </c>
      <c r="I1873">
        <v>-113.149953</v>
      </c>
      <c r="J1873" t="s">
        <v>46</v>
      </c>
      <c r="K1873" t="s">
        <v>47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25">
      <c r="A1874" t="s">
        <v>6387</v>
      </c>
      <c r="B1874" t="s">
        <v>6388</v>
      </c>
      <c r="C1874" s="1" t="str">
        <f t="shared" si="73"/>
        <v>21:0096</v>
      </c>
      <c r="D1874" s="1" t="str">
        <f t="shared" si="74"/>
        <v>21:0013</v>
      </c>
      <c r="E1874" t="s">
        <v>6389</v>
      </c>
      <c r="F1874" t="s">
        <v>6390</v>
      </c>
      <c r="H1874">
        <v>65.525456500000004</v>
      </c>
      <c r="I1874">
        <v>-113.4176164</v>
      </c>
      <c r="J1874" t="s">
        <v>46</v>
      </c>
      <c r="K1874" t="s">
        <v>47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25">
      <c r="A1875" t="s">
        <v>6391</v>
      </c>
      <c r="B1875" t="s">
        <v>6392</v>
      </c>
      <c r="C1875" s="1" t="str">
        <f t="shared" si="73"/>
        <v>21:0096</v>
      </c>
      <c r="D1875" s="1" t="str">
        <f t="shared" si="74"/>
        <v>21:0013</v>
      </c>
      <c r="E1875" t="s">
        <v>6393</v>
      </c>
      <c r="F1875" t="s">
        <v>6394</v>
      </c>
      <c r="H1875">
        <v>65.610345699999996</v>
      </c>
      <c r="I1875">
        <v>-113.3373459</v>
      </c>
      <c r="J1875" t="s">
        <v>46</v>
      </c>
      <c r="K1875" t="s">
        <v>47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25">
      <c r="A1876" t="s">
        <v>6395</v>
      </c>
      <c r="B1876" t="s">
        <v>6396</v>
      </c>
      <c r="C1876" s="1" t="str">
        <f t="shared" si="73"/>
        <v>21:0096</v>
      </c>
      <c r="D1876" s="1" t="str">
        <f t="shared" si="74"/>
        <v>21:0013</v>
      </c>
      <c r="E1876" t="s">
        <v>6397</v>
      </c>
      <c r="F1876" t="s">
        <v>6398</v>
      </c>
      <c r="H1876">
        <v>65.637029100000007</v>
      </c>
      <c r="I1876">
        <v>-113.3965692</v>
      </c>
      <c r="J1876" t="s">
        <v>46</v>
      </c>
      <c r="K1876" t="s">
        <v>47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25">
      <c r="A1877" t="s">
        <v>6399</v>
      </c>
      <c r="B1877" t="s">
        <v>6400</v>
      </c>
      <c r="C1877" s="1" t="str">
        <f t="shared" si="73"/>
        <v>21:0096</v>
      </c>
      <c r="D1877" s="1" t="str">
        <f t="shared" si="74"/>
        <v>21:0013</v>
      </c>
      <c r="E1877" t="s">
        <v>6401</v>
      </c>
      <c r="F1877" t="s">
        <v>6402</v>
      </c>
      <c r="H1877">
        <v>65.642089299999995</v>
      </c>
      <c r="I1877">
        <v>-113.4686555</v>
      </c>
      <c r="J1877" t="s">
        <v>46</v>
      </c>
      <c r="K1877" t="s">
        <v>47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25">
      <c r="A1878" t="s">
        <v>6403</v>
      </c>
      <c r="B1878" t="s">
        <v>6404</v>
      </c>
      <c r="C1878" s="1" t="str">
        <f t="shared" si="73"/>
        <v>21:0096</v>
      </c>
      <c r="D1878" s="1" t="str">
        <f t="shared" si="74"/>
        <v>21:0013</v>
      </c>
      <c r="E1878" t="s">
        <v>6401</v>
      </c>
      <c r="F1878" t="s">
        <v>6405</v>
      </c>
      <c r="H1878">
        <v>65.642089299999995</v>
      </c>
      <c r="I1878">
        <v>-113.4686555</v>
      </c>
      <c r="J1878" t="s">
        <v>46</v>
      </c>
      <c r="K1878" t="s">
        <v>47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25">
      <c r="A1879" t="s">
        <v>6406</v>
      </c>
      <c r="B1879" t="s">
        <v>6407</v>
      </c>
      <c r="C1879" s="1" t="str">
        <f t="shared" si="73"/>
        <v>21:0096</v>
      </c>
      <c r="D1879" s="1" t="str">
        <f t="shared" si="74"/>
        <v>21:0013</v>
      </c>
      <c r="E1879" t="s">
        <v>6408</v>
      </c>
      <c r="F1879" t="s">
        <v>6409</v>
      </c>
      <c r="H1879">
        <v>65.690491899999998</v>
      </c>
      <c r="I1879">
        <v>-113.3837625</v>
      </c>
      <c r="J1879" t="s">
        <v>46</v>
      </c>
      <c r="K1879" t="s">
        <v>47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25">
      <c r="A1880" t="s">
        <v>6410</v>
      </c>
      <c r="B1880" t="s">
        <v>6411</v>
      </c>
      <c r="C1880" s="1" t="str">
        <f t="shared" si="73"/>
        <v>21:0096</v>
      </c>
      <c r="D1880" s="1" t="str">
        <f t="shared" si="74"/>
        <v>21:0013</v>
      </c>
      <c r="E1880" t="s">
        <v>6412</v>
      </c>
      <c r="F1880" t="s">
        <v>6413</v>
      </c>
      <c r="H1880">
        <v>65.718433500000003</v>
      </c>
      <c r="I1880">
        <v>-113.4559208</v>
      </c>
      <c r="J1880" t="s">
        <v>46</v>
      </c>
      <c r="K1880" t="s">
        <v>47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25">
      <c r="A1881" t="s">
        <v>6414</v>
      </c>
      <c r="B1881" t="s">
        <v>6415</v>
      </c>
      <c r="C1881" s="1" t="str">
        <f t="shared" si="73"/>
        <v>21:0096</v>
      </c>
      <c r="D1881" s="1" t="str">
        <f t="shared" si="74"/>
        <v>21:0013</v>
      </c>
      <c r="E1881" t="s">
        <v>6416</v>
      </c>
      <c r="F1881" t="s">
        <v>6417</v>
      </c>
      <c r="H1881">
        <v>65.709125999999998</v>
      </c>
      <c r="I1881">
        <v>-113.2503573</v>
      </c>
      <c r="J1881" t="s">
        <v>46</v>
      </c>
      <c r="K1881" t="s">
        <v>47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25">
      <c r="A1882" t="s">
        <v>6418</v>
      </c>
      <c r="B1882" t="s">
        <v>6419</v>
      </c>
      <c r="C1882" s="1" t="str">
        <f t="shared" si="73"/>
        <v>21:0096</v>
      </c>
      <c r="D1882" s="1" t="str">
        <f t="shared" si="74"/>
        <v>21:0013</v>
      </c>
      <c r="E1882" t="s">
        <v>6420</v>
      </c>
      <c r="F1882" t="s">
        <v>6421</v>
      </c>
      <c r="H1882">
        <v>65.954585800000004</v>
      </c>
      <c r="I1882">
        <v>-113.54510500000001</v>
      </c>
      <c r="J1882" t="s">
        <v>46</v>
      </c>
      <c r="K1882" t="s">
        <v>47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25">
      <c r="A1883" t="s">
        <v>6422</v>
      </c>
      <c r="B1883" t="s">
        <v>6423</v>
      </c>
      <c r="C1883" s="1" t="str">
        <f t="shared" si="73"/>
        <v>21:0096</v>
      </c>
      <c r="D1883" s="1" t="str">
        <f t="shared" si="74"/>
        <v>21:0013</v>
      </c>
      <c r="E1883" t="s">
        <v>6424</v>
      </c>
      <c r="F1883" t="s">
        <v>6425</v>
      </c>
      <c r="H1883">
        <v>65.9647808</v>
      </c>
      <c r="I1883">
        <v>-113.6453109</v>
      </c>
      <c r="J1883" t="s">
        <v>46</v>
      </c>
      <c r="K1883" t="s">
        <v>47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25">
      <c r="A1884" t="s">
        <v>6426</v>
      </c>
      <c r="B1884" t="s">
        <v>6427</v>
      </c>
      <c r="C1884" s="1" t="str">
        <f t="shared" si="73"/>
        <v>21:0096</v>
      </c>
      <c r="D1884" s="1" t="str">
        <f t="shared" si="74"/>
        <v>21:0013</v>
      </c>
      <c r="E1884" t="s">
        <v>6428</v>
      </c>
      <c r="F1884" t="s">
        <v>6429</v>
      </c>
      <c r="H1884">
        <v>65.983629899999997</v>
      </c>
      <c r="I1884">
        <v>-113.8886462</v>
      </c>
      <c r="J1884" t="s">
        <v>46</v>
      </c>
      <c r="K1884" t="s">
        <v>47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25">
      <c r="A1885" t="s">
        <v>6430</v>
      </c>
      <c r="B1885" t="s">
        <v>6431</v>
      </c>
      <c r="C1885" s="1" t="str">
        <f t="shared" si="73"/>
        <v>21:0096</v>
      </c>
      <c r="D1885" s="1" t="str">
        <f t="shared" si="74"/>
        <v>21:0013</v>
      </c>
      <c r="E1885" t="s">
        <v>6432</v>
      </c>
      <c r="F1885" t="s">
        <v>6433</v>
      </c>
      <c r="H1885">
        <v>65.9492233</v>
      </c>
      <c r="I1885">
        <v>-113.7565687</v>
      </c>
      <c r="J1885" t="s">
        <v>46</v>
      </c>
      <c r="K1885" t="s">
        <v>47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25">
      <c r="A1886" t="s">
        <v>6434</v>
      </c>
      <c r="B1886" t="s">
        <v>6435</v>
      </c>
      <c r="C1886" s="1" t="str">
        <f t="shared" si="73"/>
        <v>21:0096</v>
      </c>
      <c r="D1886" s="1" t="str">
        <f t="shared" si="74"/>
        <v>21:0013</v>
      </c>
      <c r="E1886" t="s">
        <v>6436</v>
      </c>
      <c r="F1886" t="s">
        <v>6437</v>
      </c>
      <c r="H1886">
        <v>65.921040099999999</v>
      </c>
      <c r="I1886">
        <v>-113.87881470000001</v>
      </c>
      <c r="J1886" t="s">
        <v>46</v>
      </c>
      <c r="K1886" t="s">
        <v>47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25">
      <c r="A1887" t="s">
        <v>6438</v>
      </c>
      <c r="B1887" t="s">
        <v>6439</v>
      </c>
      <c r="C1887" s="1" t="str">
        <f t="shared" si="73"/>
        <v>21:0096</v>
      </c>
      <c r="D1887" s="1" t="str">
        <f t="shared" si="74"/>
        <v>21:0013</v>
      </c>
      <c r="E1887" t="s">
        <v>6440</v>
      </c>
      <c r="F1887" t="s">
        <v>6441</v>
      </c>
      <c r="H1887">
        <v>65.9007632</v>
      </c>
      <c r="I1887">
        <v>-113.73965010000001</v>
      </c>
      <c r="J1887" t="s">
        <v>46</v>
      </c>
      <c r="K1887" t="s">
        <v>47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25">
      <c r="A1888" t="s">
        <v>6442</v>
      </c>
      <c r="B1888" t="s">
        <v>6443</v>
      </c>
      <c r="C1888" s="1" t="str">
        <f t="shared" si="73"/>
        <v>21:0096</v>
      </c>
      <c r="D1888" s="1" t="str">
        <f t="shared" si="74"/>
        <v>21:0013</v>
      </c>
      <c r="E1888" t="s">
        <v>6444</v>
      </c>
      <c r="F1888" t="s">
        <v>6445</v>
      </c>
      <c r="H1888">
        <v>65.807547600000007</v>
      </c>
      <c r="I1888">
        <v>-113.9083399</v>
      </c>
      <c r="J1888" t="s">
        <v>46</v>
      </c>
      <c r="K1888" t="s">
        <v>47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25">
      <c r="A1889" t="s">
        <v>6446</v>
      </c>
      <c r="B1889" t="s">
        <v>6447</v>
      </c>
      <c r="C1889" s="1" t="str">
        <f t="shared" si="73"/>
        <v>21:0096</v>
      </c>
      <c r="D1889" s="1" t="str">
        <f t="shared" si="74"/>
        <v>21:0013</v>
      </c>
      <c r="E1889" t="s">
        <v>6448</v>
      </c>
      <c r="F1889" t="s">
        <v>6449</v>
      </c>
      <c r="H1889">
        <v>65.760251299999993</v>
      </c>
      <c r="I1889">
        <v>-113.7025759</v>
      </c>
      <c r="J1889" t="s">
        <v>46</v>
      </c>
      <c r="K1889" t="s">
        <v>47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25">
      <c r="A1890" t="s">
        <v>6450</v>
      </c>
      <c r="B1890" t="s">
        <v>6451</v>
      </c>
      <c r="C1890" s="1" t="str">
        <f t="shared" si="73"/>
        <v>21:0096</v>
      </c>
      <c r="D1890" s="1" t="str">
        <f t="shared" si="74"/>
        <v>21:0013</v>
      </c>
      <c r="E1890" t="s">
        <v>6452</v>
      </c>
      <c r="F1890" t="s">
        <v>6453</v>
      </c>
      <c r="H1890">
        <v>65.839575999999994</v>
      </c>
      <c r="I1890">
        <v>-113.7480293</v>
      </c>
      <c r="J1890" t="s">
        <v>46</v>
      </c>
      <c r="K1890" t="s">
        <v>47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25">
      <c r="A1891" t="s">
        <v>6454</v>
      </c>
      <c r="B1891" t="s">
        <v>6455</v>
      </c>
      <c r="C1891" s="1" t="str">
        <f t="shared" si="73"/>
        <v>21:0096</v>
      </c>
      <c r="D1891" s="1" t="str">
        <f t="shared" si="74"/>
        <v>21:0013</v>
      </c>
      <c r="E1891" t="s">
        <v>6456</v>
      </c>
      <c r="F1891" t="s">
        <v>6457</v>
      </c>
      <c r="H1891">
        <v>65.828314500000005</v>
      </c>
      <c r="I1891">
        <v>-113.60277790000001</v>
      </c>
      <c r="J1891" t="s">
        <v>46</v>
      </c>
      <c r="K1891" t="s">
        <v>47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25">
      <c r="A1892" t="s">
        <v>6458</v>
      </c>
      <c r="B1892" t="s">
        <v>6459</v>
      </c>
      <c r="C1892" s="1" t="str">
        <f t="shared" si="73"/>
        <v>21:0096</v>
      </c>
      <c r="D1892" s="1" t="str">
        <f t="shared" si="74"/>
        <v>21:0013</v>
      </c>
      <c r="E1892" t="s">
        <v>6460</v>
      </c>
      <c r="F1892" t="s">
        <v>6461</v>
      </c>
      <c r="H1892">
        <v>65.884709099999995</v>
      </c>
      <c r="I1892">
        <v>-113.6052045</v>
      </c>
      <c r="J1892" t="s">
        <v>46</v>
      </c>
      <c r="K1892" t="s">
        <v>47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25">
      <c r="A1893" t="s">
        <v>6462</v>
      </c>
      <c r="B1893" t="s">
        <v>6463</v>
      </c>
      <c r="C1893" s="1" t="str">
        <f t="shared" si="73"/>
        <v>21:0096</v>
      </c>
      <c r="D1893" s="1" t="str">
        <f t="shared" si="74"/>
        <v>21:0013</v>
      </c>
      <c r="E1893" t="s">
        <v>6464</v>
      </c>
      <c r="F1893" t="s">
        <v>6465</v>
      </c>
      <c r="H1893">
        <v>65.876092</v>
      </c>
      <c r="I1893">
        <v>-113.39303990000001</v>
      </c>
      <c r="J1893" t="s">
        <v>46</v>
      </c>
      <c r="K1893" t="s">
        <v>47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25">
      <c r="A1894" t="s">
        <v>6466</v>
      </c>
      <c r="B1894" t="s">
        <v>6467</v>
      </c>
      <c r="C1894" s="1" t="str">
        <f t="shared" si="73"/>
        <v>21:0096</v>
      </c>
      <c r="D1894" s="1" t="str">
        <f t="shared" si="74"/>
        <v>21:0013</v>
      </c>
      <c r="E1894" t="s">
        <v>6468</v>
      </c>
      <c r="F1894" t="s">
        <v>6469</v>
      </c>
      <c r="H1894">
        <v>65.702750499999993</v>
      </c>
      <c r="I1894">
        <v>-113.1560376</v>
      </c>
      <c r="J1894" t="s">
        <v>46</v>
      </c>
      <c r="K1894" t="s">
        <v>47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25">
      <c r="A1895" t="s">
        <v>6470</v>
      </c>
      <c r="B1895" t="s">
        <v>6471</v>
      </c>
      <c r="C1895" s="1" t="str">
        <f t="shared" si="73"/>
        <v>21:0096</v>
      </c>
      <c r="D1895" s="1" t="str">
        <f t="shared" si="74"/>
        <v>21:0013</v>
      </c>
      <c r="E1895" t="s">
        <v>6472</v>
      </c>
      <c r="F1895" t="s">
        <v>6473</v>
      </c>
      <c r="H1895">
        <v>65.619219700000002</v>
      </c>
      <c r="I1895">
        <v>-113.1672415</v>
      </c>
      <c r="J1895" t="s">
        <v>46</v>
      </c>
      <c r="K1895" t="s">
        <v>47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25">
      <c r="A1896" t="s">
        <v>6474</v>
      </c>
      <c r="B1896" t="s">
        <v>6475</v>
      </c>
      <c r="C1896" s="1" t="str">
        <f t="shared" ref="C1896:C1932" si="75">HYPERLINK("http://geochem.nrcan.gc.ca/cdogs/content/bdl/bdl210096_e.htm", "21:0096")</f>
        <v>21:0096</v>
      </c>
      <c r="D1896" s="1" t="str">
        <f t="shared" ref="D1896:D1932" si="76">HYPERLINK("http://geochem.nrcan.gc.ca/cdogs/content/svy/svy210013_e.htm", "21:0013")</f>
        <v>21:0013</v>
      </c>
      <c r="E1896" t="s">
        <v>6476</v>
      </c>
      <c r="F1896" t="s">
        <v>6477</v>
      </c>
      <c r="H1896">
        <v>65.726374399999997</v>
      </c>
      <c r="I1896">
        <v>-112.991646</v>
      </c>
      <c r="J1896" t="s">
        <v>46</v>
      </c>
      <c r="K1896" t="s">
        <v>47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25">
      <c r="A1897" t="s">
        <v>6478</v>
      </c>
      <c r="B1897" t="s">
        <v>6479</v>
      </c>
      <c r="C1897" s="1" t="str">
        <f t="shared" si="75"/>
        <v>21:0096</v>
      </c>
      <c r="D1897" s="1" t="str">
        <f t="shared" si="76"/>
        <v>21:0013</v>
      </c>
      <c r="E1897" t="s">
        <v>6480</v>
      </c>
      <c r="F1897" t="s">
        <v>6481</v>
      </c>
      <c r="H1897">
        <v>65.768328699999998</v>
      </c>
      <c r="I1897">
        <v>-113.02288729999999</v>
      </c>
      <c r="J1897" t="s">
        <v>46</v>
      </c>
      <c r="K1897" t="s">
        <v>47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25">
      <c r="A1898" t="s">
        <v>6482</v>
      </c>
      <c r="B1898" t="s">
        <v>6483</v>
      </c>
      <c r="C1898" s="1" t="str">
        <f t="shared" si="75"/>
        <v>21:0096</v>
      </c>
      <c r="D1898" s="1" t="str">
        <f t="shared" si="76"/>
        <v>21:0013</v>
      </c>
      <c r="E1898" t="s">
        <v>6484</v>
      </c>
      <c r="F1898" t="s">
        <v>6485</v>
      </c>
      <c r="H1898">
        <v>65.780306999999993</v>
      </c>
      <c r="I1898">
        <v>-113.1360517</v>
      </c>
      <c r="J1898" t="s">
        <v>46</v>
      </c>
      <c r="K1898" t="s">
        <v>47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25">
      <c r="A1899" t="s">
        <v>6486</v>
      </c>
      <c r="B1899" t="s">
        <v>6487</v>
      </c>
      <c r="C1899" s="1" t="str">
        <f t="shared" si="75"/>
        <v>21:0096</v>
      </c>
      <c r="D1899" s="1" t="str">
        <f t="shared" si="76"/>
        <v>21:0013</v>
      </c>
      <c r="E1899" t="s">
        <v>6488</v>
      </c>
      <c r="F1899" t="s">
        <v>6489</v>
      </c>
      <c r="H1899">
        <v>65.791746700000004</v>
      </c>
      <c r="I1899">
        <v>-113.24359509999999</v>
      </c>
      <c r="J1899" t="s">
        <v>46</v>
      </c>
      <c r="K1899" t="s">
        <v>47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25">
      <c r="A1900" t="s">
        <v>6490</v>
      </c>
      <c r="B1900" t="s">
        <v>6491</v>
      </c>
      <c r="C1900" s="1" t="str">
        <f t="shared" si="75"/>
        <v>21:0096</v>
      </c>
      <c r="D1900" s="1" t="str">
        <f t="shared" si="76"/>
        <v>21:0013</v>
      </c>
      <c r="E1900" t="s">
        <v>6492</v>
      </c>
      <c r="F1900" t="s">
        <v>6493</v>
      </c>
      <c r="H1900">
        <v>65.993375499999999</v>
      </c>
      <c r="I1900">
        <v>-112.9239065</v>
      </c>
      <c r="J1900" t="s">
        <v>46</v>
      </c>
      <c r="K1900" t="s">
        <v>47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25">
      <c r="A1901" t="s">
        <v>6494</v>
      </c>
      <c r="B1901" t="s">
        <v>6495</v>
      </c>
      <c r="C1901" s="1" t="str">
        <f t="shared" si="75"/>
        <v>21:0096</v>
      </c>
      <c r="D1901" s="1" t="str">
        <f t="shared" si="76"/>
        <v>21:0013</v>
      </c>
      <c r="E1901" t="s">
        <v>6496</v>
      </c>
      <c r="F1901" t="s">
        <v>6497</v>
      </c>
      <c r="H1901">
        <v>65.943911999999997</v>
      </c>
      <c r="I1901">
        <v>-112.954651</v>
      </c>
      <c r="J1901" t="s">
        <v>46</v>
      </c>
      <c r="K1901" t="s">
        <v>47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25">
      <c r="A1902" t="s">
        <v>6498</v>
      </c>
      <c r="B1902" t="s">
        <v>6499</v>
      </c>
      <c r="C1902" s="1" t="str">
        <f t="shared" si="75"/>
        <v>21:0096</v>
      </c>
      <c r="D1902" s="1" t="str">
        <f t="shared" si="76"/>
        <v>21:0013</v>
      </c>
      <c r="E1902" t="s">
        <v>6500</v>
      </c>
      <c r="F1902" t="s">
        <v>6501</v>
      </c>
      <c r="H1902">
        <v>65.963153500000004</v>
      </c>
      <c r="I1902">
        <v>-112.8125982</v>
      </c>
      <c r="J1902" t="s">
        <v>46</v>
      </c>
      <c r="K1902" t="s">
        <v>47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25">
      <c r="A1903" t="s">
        <v>6502</v>
      </c>
      <c r="B1903" t="s">
        <v>6503</v>
      </c>
      <c r="C1903" s="1" t="str">
        <f t="shared" si="75"/>
        <v>21:0096</v>
      </c>
      <c r="D1903" s="1" t="str">
        <f t="shared" si="76"/>
        <v>21:0013</v>
      </c>
      <c r="E1903" t="s">
        <v>6504</v>
      </c>
      <c r="F1903" t="s">
        <v>6505</v>
      </c>
      <c r="H1903">
        <v>65.908554899999999</v>
      </c>
      <c r="I1903">
        <v>-112.8794774</v>
      </c>
      <c r="J1903" t="s">
        <v>46</v>
      </c>
      <c r="K1903" t="s">
        <v>47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25">
      <c r="A1904" t="s">
        <v>6506</v>
      </c>
      <c r="B1904" t="s">
        <v>6507</v>
      </c>
      <c r="C1904" s="1" t="str">
        <f t="shared" si="75"/>
        <v>21:0096</v>
      </c>
      <c r="D1904" s="1" t="str">
        <f t="shared" si="76"/>
        <v>21:0013</v>
      </c>
      <c r="E1904" t="s">
        <v>6508</v>
      </c>
      <c r="F1904" t="s">
        <v>6509</v>
      </c>
      <c r="H1904">
        <v>65.853433699999997</v>
      </c>
      <c r="I1904">
        <v>-112.9859685</v>
      </c>
      <c r="J1904" t="s">
        <v>46</v>
      </c>
      <c r="K1904" t="s">
        <v>47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25">
      <c r="A1905" t="s">
        <v>6510</v>
      </c>
      <c r="B1905" t="s">
        <v>6511</v>
      </c>
      <c r="C1905" s="1" t="str">
        <f t="shared" si="75"/>
        <v>21:0096</v>
      </c>
      <c r="D1905" s="1" t="str">
        <f t="shared" si="76"/>
        <v>21:0013</v>
      </c>
      <c r="E1905" t="s">
        <v>6512</v>
      </c>
      <c r="F1905" t="s">
        <v>6513</v>
      </c>
      <c r="H1905">
        <v>65.848881300000002</v>
      </c>
      <c r="I1905">
        <v>-112.8823019</v>
      </c>
      <c r="J1905" t="s">
        <v>46</v>
      </c>
      <c r="K1905" t="s">
        <v>47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25">
      <c r="A1906" t="s">
        <v>6514</v>
      </c>
      <c r="B1906" t="s">
        <v>6515</v>
      </c>
      <c r="C1906" s="1" t="str">
        <f t="shared" si="75"/>
        <v>21:0096</v>
      </c>
      <c r="D1906" s="1" t="str">
        <f t="shared" si="76"/>
        <v>21:0013</v>
      </c>
      <c r="E1906" t="s">
        <v>6516</v>
      </c>
      <c r="F1906" t="s">
        <v>6517</v>
      </c>
      <c r="H1906">
        <v>65.7943882</v>
      </c>
      <c r="I1906">
        <v>-112.7567327</v>
      </c>
      <c r="J1906" t="s">
        <v>46</v>
      </c>
      <c r="K1906" t="s">
        <v>47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25">
      <c r="A1907" t="s">
        <v>6518</v>
      </c>
      <c r="B1907" t="s">
        <v>6519</v>
      </c>
      <c r="C1907" s="1" t="str">
        <f t="shared" si="75"/>
        <v>21:0096</v>
      </c>
      <c r="D1907" s="1" t="str">
        <f t="shared" si="76"/>
        <v>21:0013</v>
      </c>
      <c r="E1907" t="s">
        <v>6520</v>
      </c>
      <c r="F1907" t="s">
        <v>6521</v>
      </c>
      <c r="H1907">
        <v>65.775104600000006</v>
      </c>
      <c r="I1907">
        <v>-112.6675049</v>
      </c>
      <c r="J1907" t="s">
        <v>46</v>
      </c>
      <c r="K1907" t="s">
        <v>47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25">
      <c r="A1908" t="s">
        <v>6522</v>
      </c>
      <c r="B1908" t="s">
        <v>6523</v>
      </c>
      <c r="C1908" s="1" t="str">
        <f t="shared" si="75"/>
        <v>21:0096</v>
      </c>
      <c r="D1908" s="1" t="str">
        <f t="shared" si="76"/>
        <v>21:0013</v>
      </c>
      <c r="E1908" t="s">
        <v>6524</v>
      </c>
      <c r="F1908" t="s">
        <v>6525</v>
      </c>
      <c r="H1908">
        <v>65.762476800000002</v>
      </c>
      <c r="I1908">
        <v>-112.5231383</v>
      </c>
      <c r="J1908" t="s">
        <v>46</v>
      </c>
      <c r="K1908" t="s">
        <v>47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25">
      <c r="A1909" t="s">
        <v>6526</v>
      </c>
      <c r="B1909" t="s">
        <v>6527</v>
      </c>
      <c r="C1909" s="1" t="str">
        <f t="shared" si="75"/>
        <v>21:0096</v>
      </c>
      <c r="D1909" s="1" t="str">
        <f t="shared" si="76"/>
        <v>21:0013</v>
      </c>
      <c r="E1909" t="s">
        <v>6528</v>
      </c>
      <c r="F1909" t="s">
        <v>6529</v>
      </c>
      <c r="H1909">
        <v>65.802328900000006</v>
      </c>
      <c r="I1909">
        <v>-112.59722600000001</v>
      </c>
      <c r="J1909" t="s">
        <v>46</v>
      </c>
      <c r="K1909" t="s">
        <v>47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25">
      <c r="A1910" t="s">
        <v>6530</v>
      </c>
      <c r="B1910" t="s">
        <v>6531</v>
      </c>
      <c r="C1910" s="1" t="str">
        <f t="shared" si="75"/>
        <v>21:0096</v>
      </c>
      <c r="D1910" s="1" t="str">
        <f t="shared" si="76"/>
        <v>21:0013</v>
      </c>
      <c r="E1910" t="s">
        <v>6532</v>
      </c>
      <c r="F1910" t="s">
        <v>6533</v>
      </c>
      <c r="H1910">
        <v>65.861607199999995</v>
      </c>
      <c r="I1910">
        <v>-112.71483139999999</v>
      </c>
      <c r="J1910" t="s">
        <v>46</v>
      </c>
      <c r="K1910" t="s">
        <v>47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25">
      <c r="A1911" t="s">
        <v>6534</v>
      </c>
      <c r="B1911" t="s">
        <v>6535</v>
      </c>
      <c r="C1911" s="1" t="str">
        <f t="shared" si="75"/>
        <v>21:0096</v>
      </c>
      <c r="D1911" s="1" t="str">
        <f t="shared" si="76"/>
        <v>21:0013</v>
      </c>
      <c r="E1911" t="s">
        <v>6536</v>
      </c>
      <c r="F1911" t="s">
        <v>6537</v>
      </c>
      <c r="H1911">
        <v>65.867172100000005</v>
      </c>
      <c r="I1911">
        <v>-112.56277830000001</v>
      </c>
      <c r="J1911" t="s">
        <v>46</v>
      </c>
      <c r="K1911" t="s">
        <v>47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25">
      <c r="A1912" t="s">
        <v>6538</v>
      </c>
      <c r="B1912" t="s">
        <v>6539</v>
      </c>
      <c r="C1912" s="1" t="str">
        <f t="shared" si="75"/>
        <v>21:0096</v>
      </c>
      <c r="D1912" s="1" t="str">
        <f t="shared" si="76"/>
        <v>21:0013</v>
      </c>
      <c r="E1912" t="s">
        <v>6540</v>
      </c>
      <c r="F1912" t="s">
        <v>6541</v>
      </c>
      <c r="H1912">
        <v>65.968311600000007</v>
      </c>
      <c r="I1912">
        <v>-112.6659636</v>
      </c>
      <c r="J1912" t="s">
        <v>46</v>
      </c>
      <c r="K1912" t="s">
        <v>47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25">
      <c r="A1913" t="s">
        <v>6542</v>
      </c>
      <c r="B1913" t="s">
        <v>6543</v>
      </c>
      <c r="C1913" s="1" t="str">
        <f t="shared" si="75"/>
        <v>21:0096</v>
      </c>
      <c r="D1913" s="1" t="str">
        <f t="shared" si="76"/>
        <v>21:0013</v>
      </c>
      <c r="E1913" t="s">
        <v>6544</v>
      </c>
      <c r="F1913" t="s">
        <v>6545</v>
      </c>
      <c r="H1913">
        <v>65.916383699999997</v>
      </c>
      <c r="I1913">
        <v>-112.78369619999999</v>
      </c>
      <c r="J1913" t="s">
        <v>46</v>
      </c>
      <c r="K1913" t="s">
        <v>47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25">
      <c r="A1914" t="s">
        <v>6546</v>
      </c>
      <c r="B1914" t="s">
        <v>6547</v>
      </c>
      <c r="C1914" s="1" t="str">
        <f t="shared" si="75"/>
        <v>21:0096</v>
      </c>
      <c r="D1914" s="1" t="str">
        <f t="shared" si="76"/>
        <v>21:0013</v>
      </c>
      <c r="E1914" t="s">
        <v>6544</v>
      </c>
      <c r="F1914" t="s">
        <v>6548</v>
      </c>
      <c r="H1914">
        <v>65.916383699999997</v>
      </c>
      <c r="I1914">
        <v>-112.78369619999999</v>
      </c>
      <c r="J1914" t="s">
        <v>46</v>
      </c>
      <c r="K1914" t="s">
        <v>47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25">
      <c r="A1915" t="s">
        <v>6549</v>
      </c>
      <c r="B1915" t="s">
        <v>6550</v>
      </c>
      <c r="C1915" s="1" t="str">
        <f t="shared" si="75"/>
        <v>21:0096</v>
      </c>
      <c r="D1915" s="1" t="str">
        <f t="shared" si="76"/>
        <v>21:0013</v>
      </c>
      <c r="E1915" t="s">
        <v>6551</v>
      </c>
      <c r="F1915" t="s">
        <v>6552</v>
      </c>
      <c r="H1915">
        <v>65.707289799999998</v>
      </c>
      <c r="I1915">
        <v>-112.2056448</v>
      </c>
      <c r="J1915" t="s">
        <v>46</v>
      </c>
      <c r="K1915" t="s">
        <v>47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25">
      <c r="A1916" t="s">
        <v>6553</v>
      </c>
      <c r="B1916" t="s">
        <v>6554</v>
      </c>
      <c r="C1916" s="1" t="str">
        <f t="shared" si="75"/>
        <v>21:0096</v>
      </c>
      <c r="D1916" s="1" t="str">
        <f t="shared" si="76"/>
        <v>21:0013</v>
      </c>
      <c r="E1916" t="s">
        <v>6555</v>
      </c>
      <c r="F1916" t="s">
        <v>6556</v>
      </c>
      <c r="H1916">
        <v>65.6606424</v>
      </c>
      <c r="I1916">
        <v>-112.09939439999999</v>
      </c>
      <c r="J1916" t="s">
        <v>46</v>
      </c>
      <c r="K1916" t="s">
        <v>47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25">
      <c r="A1917" t="s">
        <v>6557</v>
      </c>
      <c r="B1917" t="s">
        <v>6558</v>
      </c>
      <c r="C1917" s="1" t="str">
        <f t="shared" si="75"/>
        <v>21:0096</v>
      </c>
      <c r="D1917" s="1" t="str">
        <f t="shared" si="76"/>
        <v>21:0013</v>
      </c>
      <c r="E1917" t="s">
        <v>6559</v>
      </c>
      <c r="F1917" t="s">
        <v>6560</v>
      </c>
      <c r="H1917">
        <v>65.586925500000007</v>
      </c>
      <c r="I1917">
        <v>-112.1119815</v>
      </c>
      <c r="J1917" t="s">
        <v>46</v>
      </c>
      <c r="K1917" t="s">
        <v>47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25">
      <c r="A1918" t="s">
        <v>6561</v>
      </c>
      <c r="B1918" t="s">
        <v>6562</v>
      </c>
      <c r="C1918" s="1" t="str">
        <f t="shared" si="75"/>
        <v>21:0096</v>
      </c>
      <c r="D1918" s="1" t="str">
        <f t="shared" si="76"/>
        <v>21:0013</v>
      </c>
      <c r="E1918" t="s">
        <v>6563</v>
      </c>
      <c r="F1918" t="s">
        <v>6564</v>
      </c>
      <c r="H1918">
        <v>65.542392000000007</v>
      </c>
      <c r="I1918">
        <v>-112.0845595</v>
      </c>
      <c r="J1918" t="s">
        <v>46</v>
      </c>
      <c r="K1918" t="s">
        <v>47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25">
      <c r="A1919" t="s">
        <v>6565</v>
      </c>
      <c r="B1919" t="s">
        <v>6566</v>
      </c>
      <c r="C1919" s="1" t="str">
        <f t="shared" si="75"/>
        <v>21:0096</v>
      </c>
      <c r="D1919" s="1" t="str">
        <f t="shared" si="76"/>
        <v>21:0013</v>
      </c>
      <c r="E1919" t="s">
        <v>6567</v>
      </c>
      <c r="F1919" t="s">
        <v>6568</v>
      </c>
      <c r="H1919">
        <v>65.552918000000005</v>
      </c>
      <c r="I1919">
        <v>-112.2952054</v>
      </c>
      <c r="J1919" t="s">
        <v>46</v>
      </c>
      <c r="K1919" t="s">
        <v>47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25">
      <c r="A1920" t="s">
        <v>6569</v>
      </c>
      <c r="B1920" t="s">
        <v>6570</v>
      </c>
      <c r="C1920" s="1" t="str">
        <f t="shared" si="75"/>
        <v>21:0096</v>
      </c>
      <c r="D1920" s="1" t="str">
        <f t="shared" si="76"/>
        <v>21:0013</v>
      </c>
      <c r="E1920" t="s">
        <v>6571</v>
      </c>
      <c r="F1920" t="s">
        <v>6572</v>
      </c>
      <c r="H1920">
        <v>65.553273000000004</v>
      </c>
      <c r="I1920">
        <v>-112.3939653</v>
      </c>
      <c r="J1920" t="s">
        <v>46</v>
      </c>
      <c r="K1920" t="s">
        <v>47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25">
      <c r="A1921" t="s">
        <v>6573</v>
      </c>
      <c r="B1921" t="s">
        <v>6574</v>
      </c>
      <c r="C1921" s="1" t="str">
        <f t="shared" si="75"/>
        <v>21:0096</v>
      </c>
      <c r="D1921" s="1" t="str">
        <f t="shared" si="76"/>
        <v>21:0013</v>
      </c>
      <c r="E1921" t="s">
        <v>6575</v>
      </c>
      <c r="F1921" t="s">
        <v>6576</v>
      </c>
      <c r="H1921">
        <v>65.528320699999995</v>
      </c>
      <c r="I1921">
        <v>-112.5214924</v>
      </c>
      <c r="J1921" t="s">
        <v>46</v>
      </c>
      <c r="K1921" t="s">
        <v>47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25">
      <c r="A1922" t="s">
        <v>6577</v>
      </c>
      <c r="B1922" t="s">
        <v>6578</v>
      </c>
      <c r="C1922" s="1" t="str">
        <f t="shared" si="75"/>
        <v>21:0096</v>
      </c>
      <c r="D1922" s="1" t="str">
        <f t="shared" si="76"/>
        <v>21:0013</v>
      </c>
      <c r="E1922" t="s">
        <v>6579</v>
      </c>
      <c r="F1922" t="s">
        <v>6580</v>
      </c>
      <c r="H1922">
        <v>65.6077564</v>
      </c>
      <c r="I1922">
        <v>-112.3798905</v>
      </c>
      <c r="J1922" t="s">
        <v>46</v>
      </c>
      <c r="K1922" t="s">
        <v>47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25">
      <c r="A1923" t="s">
        <v>6581</v>
      </c>
      <c r="B1923" t="s">
        <v>6582</v>
      </c>
      <c r="C1923" s="1" t="str">
        <f t="shared" si="75"/>
        <v>21:0096</v>
      </c>
      <c r="D1923" s="1" t="str">
        <f t="shared" si="76"/>
        <v>21:0013</v>
      </c>
      <c r="E1923" t="s">
        <v>6583</v>
      </c>
      <c r="F1923" t="s">
        <v>6584</v>
      </c>
      <c r="H1923">
        <v>65.606788899999998</v>
      </c>
      <c r="I1923">
        <v>-112.24337</v>
      </c>
      <c r="J1923" t="s">
        <v>46</v>
      </c>
      <c r="K1923" t="s">
        <v>47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25">
      <c r="A1924" t="s">
        <v>6585</v>
      </c>
      <c r="B1924" t="s">
        <v>6586</v>
      </c>
      <c r="C1924" s="1" t="str">
        <f t="shared" si="75"/>
        <v>21:0096</v>
      </c>
      <c r="D1924" s="1" t="str">
        <f t="shared" si="76"/>
        <v>21:0013</v>
      </c>
      <c r="E1924" t="s">
        <v>6587</v>
      </c>
      <c r="F1924" t="s">
        <v>6588</v>
      </c>
      <c r="H1924">
        <v>65.654551900000001</v>
      </c>
      <c r="I1924">
        <v>-112.2492452</v>
      </c>
      <c r="J1924" t="s">
        <v>46</v>
      </c>
      <c r="K1924" t="s">
        <v>47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25">
      <c r="A1925" t="s">
        <v>6589</v>
      </c>
      <c r="B1925" t="s">
        <v>6590</v>
      </c>
      <c r="C1925" s="1" t="str">
        <f t="shared" si="75"/>
        <v>21:0096</v>
      </c>
      <c r="D1925" s="1" t="str">
        <f t="shared" si="76"/>
        <v>21:0013</v>
      </c>
      <c r="E1925" t="s">
        <v>6591</v>
      </c>
      <c r="F1925" t="s">
        <v>6592</v>
      </c>
      <c r="H1925">
        <v>65.662031999999996</v>
      </c>
      <c r="I1925">
        <v>-112.45307339999999</v>
      </c>
      <c r="J1925" t="s">
        <v>46</v>
      </c>
      <c r="K1925" t="s">
        <v>47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25">
      <c r="A1926" t="s">
        <v>6593</v>
      </c>
      <c r="B1926" t="s">
        <v>6594</v>
      </c>
      <c r="C1926" s="1" t="str">
        <f t="shared" si="75"/>
        <v>21:0096</v>
      </c>
      <c r="D1926" s="1" t="str">
        <f t="shared" si="76"/>
        <v>21:0013</v>
      </c>
      <c r="E1926" t="s">
        <v>6595</v>
      </c>
      <c r="F1926" t="s">
        <v>6596</v>
      </c>
      <c r="H1926">
        <v>65.701727599999998</v>
      </c>
      <c r="I1926">
        <v>-112.41543679999999</v>
      </c>
      <c r="J1926" t="s">
        <v>46</v>
      </c>
      <c r="K1926" t="s">
        <v>47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25">
      <c r="A1927" t="s">
        <v>6597</v>
      </c>
      <c r="B1927" t="s">
        <v>6598</v>
      </c>
      <c r="C1927" s="1" t="str">
        <f t="shared" si="75"/>
        <v>21:0096</v>
      </c>
      <c r="D1927" s="1" t="str">
        <f t="shared" si="76"/>
        <v>21:0013</v>
      </c>
      <c r="E1927" t="s">
        <v>6599</v>
      </c>
      <c r="F1927" t="s">
        <v>6600</v>
      </c>
      <c r="H1927">
        <v>65.907082500000001</v>
      </c>
      <c r="I1927">
        <v>-113.160534</v>
      </c>
      <c r="J1927" t="s">
        <v>46</v>
      </c>
      <c r="K1927" t="s">
        <v>47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25">
      <c r="A1928" t="s">
        <v>6601</v>
      </c>
      <c r="B1928" t="s">
        <v>6602</v>
      </c>
      <c r="C1928" s="1" t="str">
        <f t="shared" si="75"/>
        <v>21:0096</v>
      </c>
      <c r="D1928" s="1" t="str">
        <f t="shared" si="76"/>
        <v>21:0013</v>
      </c>
      <c r="E1928" t="s">
        <v>6603</v>
      </c>
      <c r="F1928" t="s">
        <v>6604</v>
      </c>
      <c r="H1928">
        <v>65.842059500000005</v>
      </c>
      <c r="I1928">
        <v>-113.20653230000001</v>
      </c>
      <c r="J1928" t="s">
        <v>46</v>
      </c>
      <c r="K1928" t="s">
        <v>47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25">
      <c r="A1929" t="s">
        <v>6605</v>
      </c>
      <c r="B1929" t="s">
        <v>6606</v>
      </c>
      <c r="C1929" s="1" t="str">
        <f t="shared" si="75"/>
        <v>21:0096</v>
      </c>
      <c r="D1929" s="1" t="str">
        <f t="shared" si="76"/>
        <v>21:0013</v>
      </c>
      <c r="E1929" t="s">
        <v>6607</v>
      </c>
      <c r="F1929" t="s">
        <v>6608</v>
      </c>
      <c r="H1929">
        <v>65.9534108</v>
      </c>
      <c r="I1929">
        <v>-113.0394027</v>
      </c>
      <c r="J1929" t="s">
        <v>46</v>
      </c>
      <c r="K1929" t="s">
        <v>47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25">
      <c r="A1930" t="s">
        <v>6609</v>
      </c>
      <c r="B1930" t="s">
        <v>6610</v>
      </c>
      <c r="C1930" s="1" t="str">
        <f t="shared" si="75"/>
        <v>21:0096</v>
      </c>
      <c r="D1930" s="1" t="str">
        <f t="shared" si="76"/>
        <v>21:0013</v>
      </c>
      <c r="E1930" t="s">
        <v>6611</v>
      </c>
      <c r="F1930" t="s">
        <v>6612</v>
      </c>
      <c r="H1930">
        <v>65.983933300000004</v>
      </c>
      <c r="I1930">
        <v>-113.19236669999999</v>
      </c>
      <c r="J1930" t="s">
        <v>46</v>
      </c>
      <c r="K1930" t="s">
        <v>47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25">
      <c r="A1931" t="s">
        <v>6613</v>
      </c>
      <c r="B1931" t="s">
        <v>6614</v>
      </c>
      <c r="C1931" s="1" t="str">
        <f t="shared" si="75"/>
        <v>21:0096</v>
      </c>
      <c r="D1931" s="1" t="str">
        <f t="shared" si="76"/>
        <v>21:0013</v>
      </c>
      <c r="E1931" t="s">
        <v>6615</v>
      </c>
      <c r="F1931" t="s">
        <v>6616</v>
      </c>
      <c r="H1931">
        <v>65.943248100000005</v>
      </c>
      <c r="I1931">
        <v>-113.30798729999999</v>
      </c>
      <c r="J1931" t="s">
        <v>46</v>
      </c>
      <c r="K1931" t="s">
        <v>47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25">
      <c r="A1932" t="s">
        <v>6617</v>
      </c>
      <c r="B1932" t="s">
        <v>6618</v>
      </c>
      <c r="C1932" s="1" t="str">
        <f t="shared" si="75"/>
        <v>21:0096</v>
      </c>
      <c r="D1932" s="1" t="str">
        <f t="shared" si="76"/>
        <v>21:0013</v>
      </c>
      <c r="E1932" t="s">
        <v>6619</v>
      </c>
      <c r="F1932" t="s">
        <v>6620</v>
      </c>
      <c r="H1932">
        <v>65.891709000000006</v>
      </c>
      <c r="I1932">
        <v>-113.2521141</v>
      </c>
      <c r="J1932" t="s">
        <v>46</v>
      </c>
      <c r="K1932" t="s">
        <v>47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25">
      <c r="A1933" t="s">
        <v>6621</v>
      </c>
      <c r="B1933" t="s">
        <v>6622</v>
      </c>
      <c r="C1933" s="1" t="str">
        <f t="shared" ref="C1933:C1964" si="77">HYPERLINK("http://geochem.nrcan.gc.ca/cdogs/content/bdl/bdl210098_e.htm", "21:0098")</f>
        <v>21:0098</v>
      </c>
      <c r="D1933" s="1" t="str">
        <f t="shared" ref="D1933:D1964" si="78">HYPERLINK("http://geochem.nrcan.gc.ca/cdogs/content/svy/svy210041_e.htm", "21:0041")</f>
        <v>21:0041</v>
      </c>
      <c r="E1933" t="s">
        <v>6623</v>
      </c>
      <c r="F1933" t="s">
        <v>6624</v>
      </c>
      <c r="H1933">
        <v>65.5204497</v>
      </c>
      <c r="I1933">
        <v>-111.9612016</v>
      </c>
      <c r="J1933" t="s">
        <v>46</v>
      </c>
      <c r="K1933" t="s">
        <v>47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25">
      <c r="A1934" t="s">
        <v>6625</v>
      </c>
      <c r="B1934" t="s">
        <v>6626</v>
      </c>
      <c r="C1934" s="1" t="str">
        <f t="shared" si="77"/>
        <v>21:0098</v>
      </c>
      <c r="D1934" s="1" t="str">
        <f t="shared" si="78"/>
        <v>21:0041</v>
      </c>
      <c r="E1934" t="s">
        <v>6627</v>
      </c>
      <c r="F1934" t="s">
        <v>6628</v>
      </c>
      <c r="H1934">
        <v>65.516010499999993</v>
      </c>
      <c r="I1934">
        <v>-111.8301379</v>
      </c>
      <c r="J1934" t="s">
        <v>46</v>
      </c>
      <c r="K1934" t="s">
        <v>47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25">
      <c r="A1935" t="s">
        <v>6629</v>
      </c>
      <c r="B1935" t="s">
        <v>6630</v>
      </c>
      <c r="C1935" s="1" t="str">
        <f t="shared" si="77"/>
        <v>21:0098</v>
      </c>
      <c r="D1935" s="1" t="str">
        <f t="shared" si="78"/>
        <v>21:0041</v>
      </c>
      <c r="E1935" t="s">
        <v>6631</v>
      </c>
      <c r="F1935" t="s">
        <v>6632</v>
      </c>
      <c r="H1935">
        <v>65.528547399999994</v>
      </c>
      <c r="I1935">
        <v>-111.6678589</v>
      </c>
      <c r="J1935" t="s">
        <v>46</v>
      </c>
      <c r="K1935" t="s">
        <v>47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25">
      <c r="A1936" t="s">
        <v>6633</v>
      </c>
      <c r="B1936" t="s">
        <v>6634</v>
      </c>
      <c r="C1936" s="1" t="str">
        <f t="shared" si="77"/>
        <v>21:0098</v>
      </c>
      <c r="D1936" s="1" t="str">
        <f t="shared" si="78"/>
        <v>21:0041</v>
      </c>
      <c r="E1936" t="s">
        <v>6635</v>
      </c>
      <c r="F1936" t="s">
        <v>6636</v>
      </c>
      <c r="H1936">
        <v>65.592388999999997</v>
      </c>
      <c r="I1936">
        <v>-111.5748926</v>
      </c>
      <c r="J1936" t="s">
        <v>46</v>
      </c>
      <c r="K1936" t="s">
        <v>47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25">
      <c r="A1937" t="s">
        <v>6637</v>
      </c>
      <c r="B1937" t="s">
        <v>6638</v>
      </c>
      <c r="C1937" s="1" t="str">
        <f t="shared" si="77"/>
        <v>21:0098</v>
      </c>
      <c r="D1937" s="1" t="str">
        <f t="shared" si="78"/>
        <v>21:0041</v>
      </c>
      <c r="E1937" t="s">
        <v>6639</v>
      </c>
      <c r="F1937" t="s">
        <v>6640</v>
      </c>
      <c r="H1937">
        <v>65.593203599999995</v>
      </c>
      <c r="I1937">
        <v>-111.84802000000001</v>
      </c>
      <c r="J1937" t="s">
        <v>46</v>
      </c>
      <c r="K1937" t="s">
        <v>47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25">
      <c r="A1938" t="s">
        <v>6641</v>
      </c>
      <c r="B1938" t="s">
        <v>6642</v>
      </c>
      <c r="C1938" s="1" t="str">
        <f t="shared" si="77"/>
        <v>21:0098</v>
      </c>
      <c r="D1938" s="1" t="str">
        <f t="shared" si="78"/>
        <v>21:0041</v>
      </c>
      <c r="E1938" t="s">
        <v>6643</v>
      </c>
      <c r="F1938" t="s">
        <v>6644</v>
      </c>
      <c r="H1938">
        <v>65.600294199999993</v>
      </c>
      <c r="I1938">
        <v>-111.9804872</v>
      </c>
      <c r="J1938" t="s">
        <v>46</v>
      </c>
      <c r="K1938" t="s">
        <v>47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25">
      <c r="A1939" t="s">
        <v>6645</v>
      </c>
      <c r="B1939" t="s">
        <v>6646</v>
      </c>
      <c r="C1939" s="1" t="str">
        <f t="shared" si="77"/>
        <v>21:0098</v>
      </c>
      <c r="D1939" s="1" t="str">
        <f t="shared" si="78"/>
        <v>21:0041</v>
      </c>
      <c r="E1939" t="s">
        <v>6647</v>
      </c>
      <c r="F1939" t="s">
        <v>6648</v>
      </c>
      <c r="H1939">
        <v>65.629576999999998</v>
      </c>
      <c r="I1939">
        <v>-111.7563548</v>
      </c>
      <c r="J1939" t="s">
        <v>46</v>
      </c>
      <c r="K1939" t="s">
        <v>47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25">
      <c r="A1940" t="s">
        <v>6649</v>
      </c>
      <c r="B1940" t="s">
        <v>6650</v>
      </c>
      <c r="C1940" s="1" t="str">
        <f t="shared" si="77"/>
        <v>21:0098</v>
      </c>
      <c r="D1940" s="1" t="str">
        <f t="shared" si="78"/>
        <v>21:0041</v>
      </c>
      <c r="E1940" t="s">
        <v>6651</v>
      </c>
      <c r="F1940" t="s">
        <v>6652</v>
      </c>
      <c r="H1940">
        <v>65.665395099999998</v>
      </c>
      <c r="I1940">
        <v>-111.8755221</v>
      </c>
      <c r="J1940" t="s">
        <v>46</v>
      </c>
      <c r="K1940" t="s">
        <v>47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25">
      <c r="A1941" t="s">
        <v>6653</v>
      </c>
      <c r="B1941" t="s">
        <v>6654</v>
      </c>
      <c r="C1941" s="1" t="str">
        <f t="shared" si="77"/>
        <v>21:0098</v>
      </c>
      <c r="D1941" s="1" t="str">
        <f t="shared" si="78"/>
        <v>21:0041</v>
      </c>
      <c r="E1941" t="s">
        <v>6651</v>
      </c>
      <c r="F1941" t="s">
        <v>6655</v>
      </c>
      <c r="H1941">
        <v>65.665395099999998</v>
      </c>
      <c r="I1941">
        <v>-111.8755221</v>
      </c>
      <c r="J1941" t="s">
        <v>46</v>
      </c>
      <c r="K1941" t="s">
        <v>47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25">
      <c r="A1942" t="s">
        <v>6656</v>
      </c>
      <c r="B1942" t="s">
        <v>6657</v>
      </c>
      <c r="C1942" s="1" t="str">
        <f t="shared" si="77"/>
        <v>21:0098</v>
      </c>
      <c r="D1942" s="1" t="str">
        <f t="shared" si="78"/>
        <v>21:0041</v>
      </c>
      <c r="E1942" t="s">
        <v>6658</v>
      </c>
      <c r="F1942" t="s">
        <v>6659</v>
      </c>
      <c r="H1942">
        <v>65.6624008</v>
      </c>
      <c r="I1942">
        <v>-111.9685448</v>
      </c>
      <c r="J1942" t="s">
        <v>46</v>
      </c>
      <c r="K1942" t="s">
        <v>47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25">
      <c r="A1943" t="s">
        <v>6660</v>
      </c>
      <c r="B1943" t="s">
        <v>6661</v>
      </c>
      <c r="C1943" s="1" t="str">
        <f t="shared" si="77"/>
        <v>21:0098</v>
      </c>
      <c r="D1943" s="1" t="str">
        <f t="shared" si="78"/>
        <v>21:0041</v>
      </c>
      <c r="E1943" t="s">
        <v>6662</v>
      </c>
      <c r="F1943" t="s">
        <v>6663</v>
      </c>
      <c r="H1943">
        <v>65.728475900000007</v>
      </c>
      <c r="I1943">
        <v>-111.97439780000001</v>
      </c>
      <c r="J1943" t="s">
        <v>46</v>
      </c>
      <c r="K1943" t="s">
        <v>47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25">
      <c r="A1944" t="s">
        <v>6664</v>
      </c>
      <c r="B1944" t="s">
        <v>6665</v>
      </c>
      <c r="C1944" s="1" t="str">
        <f t="shared" si="77"/>
        <v>21:0098</v>
      </c>
      <c r="D1944" s="1" t="str">
        <f t="shared" si="78"/>
        <v>21:0041</v>
      </c>
      <c r="E1944" t="s">
        <v>6666</v>
      </c>
      <c r="F1944" t="s">
        <v>6667</v>
      </c>
      <c r="H1944">
        <v>65.719169800000003</v>
      </c>
      <c r="I1944">
        <v>-111.7412971</v>
      </c>
      <c r="J1944" t="s">
        <v>46</v>
      </c>
      <c r="K1944" t="s">
        <v>47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25">
      <c r="A1945" t="s">
        <v>6668</v>
      </c>
      <c r="B1945" t="s">
        <v>6669</v>
      </c>
      <c r="C1945" s="1" t="str">
        <f t="shared" si="77"/>
        <v>21:0098</v>
      </c>
      <c r="D1945" s="1" t="str">
        <f t="shared" si="78"/>
        <v>21:0041</v>
      </c>
      <c r="E1945" t="s">
        <v>6670</v>
      </c>
      <c r="F1945" t="s">
        <v>6671</v>
      </c>
      <c r="H1945">
        <v>65.767394199999998</v>
      </c>
      <c r="I1945">
        <v>-111.90372000000001</v>
      </c>
      <c r="J1945" t="s">
        <v>46</v>
      </c>
      <c r="K1945" t="s">
        <v>47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25">
      <c r="A1946" t="s">
        <v>6672</v>
      </c>
      <c r="B1946" t="s">
        <v>6673</v>
      </c>
      <c r="C1946" s="1" t="str">
        <f t="shared" si="77"/>
        <v>21:0098</v>
      </c>
      <c r="D1946" s="1" t="str">
        <f t="shared" si="78"/>
        <v>21:0041</v>
      </c>
      <c r="E1946" t="s">
        <v>6674</v>
      </c>
      <c r="F1946" t="s">
        <v>6675</v>
      </c>
      <c r="H1946">
        <v>65.789026699999994</v>
      </c>
      <c r="I1946">
        <v>-111.7546904</v>
      </c>
      <c r="J1946" t="s">
        <v>46</v>
      </c>
      <c r="K1946" t="s">
        <v>47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25">
      <c r="A1947" t="s">
        <v>6676</v>
      </c>
      <c r="B1947" t="s">
        <v>6677</v>
      </c>
      <c r="C1947" s="1" t="str">
        <f t="shared" si="77"/>
        <v>21:0098</v>
      </c>
      <c r="D1947" s="1" t="str">
        <f t="shared" si="78"/>
        <v>21:0041</v>
      </c>
      <c r="E1947" t="s">
        <v>6678</v>
      </c>
      <c r="F1947" t="s">
        <v>6679</v>
      </c>
      <c r="H1947">
        <v>65.816839099999996</v>
      </c>
      <c r="I1947">
        <v>-111.8966162</v>
      </c>
      <c r="J1947" t="s">
        <v>46</v>
      </c>
      <c r="K1947" t="s">
        <v>47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25">
      <c r="A1948" t="s">
        <v>6680</v>
      </c>
      <c r="B1948" t="s">
        <v>6681</v>
      </c>
      <c r="C1948" s="1" t="str">
        <f t="shared" si="77"/>
        <v>21:0098</v>
      </c>
      <c r="D1948" s="1" t="str">
        <f t="shared" si="78"/>
        <v>21:0041</v>
      </c>
      <c r="E1948" t="s">
        <v>6682</v>
      </c>
      <c r="F1948" t="s">
        <v>6683</v>
      </c>
      <c r="H1948">
        <v>65.877384500000005</v>
      </c>
      <c r="I1948">
        <v>-111.959124</v>
      </c>
      <c r="J1948" t="s">
        <v>46</v>
      </c>
      <c r="K1948" t="s">
        <v>47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25">
      <c r="A1949" t="s">
        <v>6684</v>
      </c>
      <c r="B1949" t="s">
        <v>6685</v>
      </c>
      <c r="C1949" s="1" t="str">
        <f t="shared" si="77"/>
        <v>21:0098</v>
      </c>
      <c r="D1949" s="1" t="str">
        <f t="shared" si="78"/>
        <v>21:0041</v>
      </c>
      <c r="E1949" t="s">
        <v>6686</v>
      </c>
      <c r="F1949" t="s">
        <v>6687</v>
      </c>
      <c r="H1949">
        <v>65.142769200000004</v>
      </c>
      <c r="I1949">
        <v>-111.5602246</v>
      </c>
      <c r="J1949" t="s">
        <v>46</v>
      </c>
      <c r="K1949" t="s">
        <v>47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25">
      <c r="A1950" t="s">
        <v>6688</v>
      </c>
      <c r="B1950" t="s">
        <v>6689</v>
      </c>
      <c r="C1950" s="1" t="str">
        <f t="shared" si="77"/>
        <v>21:0098</v>
      </c>
      <c r="D1950" s="1" t="str">
        <f t="shared" si="78"/>
        <v>21:0041</v>
      </c>
      <c r="E1950" t="s">
        <v>6690</v>
      </c>
      <c r="F1950" t="s">
        <v>6691</v>
      </c>
      <c r="H1950">
        <v>65.136379099999999</v>
      </c>
      <c r="I1950">
        <v>-111.70895729999999</v>
      </c>
      <c r="J1950" t="s">
        <v>46</v>
      </c>
      <c r="K1950" t="s">
        <v>47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25">
      <c r="A1951" t="s">
        <v>6692</v>
      </c>
      <c r="B1951" t="s">
        <v>6693</v>
      </c>
      <c r="C1951" s="1" t="str">
        <f t="shared" si="77"/>
        <v>21:0098</v>
      </c>
      <c r="D1951" s="1" t="str">
        <f t="shared" si="78"/>
        <v>21:0041</v>
      </c>
      <c r="E1951" t="s">
        <v>6694</v>
      </c>
      <c r="F1951" t="s">
        <v>6695</v>
      </c>
      <c r="H1951">
        <v>65.209728600000005</v>
      </c>
      <c r="I1951">
        <v>-111.5615978</v>
      </c>
      <c r="J1951" t="s">
        <v>46</v>
      </c>
      <c r="K1951" t="s">
        <v>47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25">
      <c r="A1952" t="s">
        <v>6696</v>
      </c>
      <c r="B1952" t="s">
        <v>6697</v>
      </c>
      <c r="C1952" s="1" t="str">
        <f t="shared" si="77"/>
        <v>21:0098</v>
      </c>
      <c r="D1952" s="1" t="str">
        <f t="shared" si="78"/>
        <v>21:0041</v>
      </c>
      <c r="E1952" t="s">
        <v>6698</v>
      </c>
      <c r="F1952" t="s">
        <v>6699</v>
      </c>
      <c r="H1952">
        <v>65.188132400000001</v>
      </c>
      <c r="I1952">
        <v>-111.6686302</v>
      </c>
      <c r="J1952" t="s">
        <v>46</v>
      </c>
      <c r="K1952" t="s">
        <v>47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25">
      <c r="A1953" t="s">
        <v>6700</v>
      </c>
      <c r="B1953" t="s">
        <v>6701</v>
      </c>
      <c r="C1953" s="1" t="str">
        <f t="shared" si="77"/>
        <v>21:0098</v>
      </c>
      <c r="D1953" s="1" t="str">
        <f t="shared" si="78"/>
        <v>21:0041</v>
      </c>
      <c r="E1953" t="s">
        <v>6702</v>
      </c>
      <c r="F1953" t="s">
        <v>6703</v>
      </c>
      <c r="H1953">
        <v>65.189244299999999</v>
      </c>
      <c r="I1953">
        <v>-111.83217740000001</v>
      </c>
      <c r="J1953" t="s">
        <v>46</v>
      </c>
      <c r="K1953" t="s">
        <v>47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25">
      <c r="A1954" t="s">
        <v>6704</v>
      </c>
      <c r="B1954" t="s">
        <v>6705</v>
      </c>
      <c r="C1954" s="1" t="str">
        <f t="shared" si="77"/>
        <v>21:0098</v>
      </c>
      <c r="D1954" s="1" t="str">
        <f t="shared" si="78"/>
        <v>21:0041</v>
      </c>
      <c r="E1954" t="s">
        <v>6706</v>
      </c>
      <c r="F1954" t="s">
        <v>6707</v>
      </c>
      <c r="H1954">
        <v>65.227613500000004</v>
      </c>
      <c r="I1954">
        <v>-111.74859600000001</v>
      </c>
      <c r="J1954" t="s">
        <v>46</v>
      </c>
      <c r="K1954" t="s">
        <v>47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25">
      <c r="A1955" t="s">
        <v>6708</v>
      </c>
      <c r="B1955" t="s">
        <v>6709</v>
      </c>
      <c r="C1955" s="1" t="str">
        <f t="shared" si="77"/>
        <v>21:0098</v>
      </c>
      <c r="D1955" s="1" t="str">
        <f t="shared" si="78"/>
        <v>21:0041</v>
      </c>
      <c r="E1955" t="s">
        <v>6710</v>
      </c>
      <c r="F1955" t="s">
        <v>6711</v>
      </c>
      <c r="H1955">
        <v>65.279249699999994</v>
      </c>
      <c r="I1955">
        <v>-111.92821790000001</v>
      </c>
      <c r="J1955" t="s">
        <v>46</v>
      </c>
      <c r="K1955" t="s">
        <v>47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25">
      <c r="A1956" t="s">
        <v>6712</v>
      </c>
      <c r="B1956" t="s">
        <v>6713</v>
      </c>
      <c r="C1956" s="1" t="str">
        <f t="shared" si="77"/>
        <v>21:0098</v>
      </c>
      <c r="D1956" s="1" t="str">
        <f t="shared" si="78"/>
        <v>21:0041</v>
      </c>
      <c r="E1956" t="s">
        <v>6714</v>
      </c>
      <c r="F1956" t="s">
        <v>6715</v>
      </c>
      <c r="H1956">
        <v>65.235327900000001</v>
      </c>
      <c r="I1956">
        <v>-111.9717808</v>
      </c>
      <c r="J1956" t="s">
        <v>46</v>
      </c>
      <c r="K1956" t="s">
        <v>47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25">
      <c r="A1957" t="s">
        <v>6716</v>
      </c>
      <c r="B1957" t="s">
        <v>6717</v>
      </c>
      <c r="C1957" s="1" t="str">
        <f t="shared" si="77"/>
        <v>21:0098</v>
      </c>
      <c r="D1957" s="1" t="str">
        <f t="shared" si="78"/>
        <v>21:0041</v>
      </c>
      <c r="E1957" t="s">
        <v>6714</v>
      </c>
      <c r="F1957" t="s">
        <v>6718</v>
      </c>
      <c r="H1957">
        <v>65.235327900000001</v>
      </c>
      <c r="I1957">
        <v>-111.9717808</v>
      </c>
      <c r="J1957" t="s">
        <v>46</v>
      </c>
      <c r="K1957" t="s">
        <v>47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25">
      <c r="A1958" t="s">
        <v>6719</v>
      </c>
      <c r="B1958" t="s">
        <v>6720</v>
      </c>
      <c r="C1958" s="1" t="str">
        <f t="shared" si="77"/>
        <v>21:0098</v>
      </c>
      <c r="D1958" s="1" t="str">
        <f t="shared" si="78"/>
        <v>21:0041</v>
      </c>
      <c r="E1958" t="s">
        <v>6721</v>
      </c>
      <c r="F1958" t="s">
        <v>6722</v>
      </c>
      <c r="H1958">
        <v>65.141978600000002</v>
      </c>
      <c r="I1958">
        <v>-111.94909180000001</v>
      </c>
      <c r="J1958" t="s">
        <v>46</v>
      </c>
      <c r="K1958" t="s">
        <v>47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25">
      <c r="A1959" t="s">
        <v>6723</v>
      </c>
      <c r="B1959" t="s">
        <v>6724</v>
      </c>
      <c r="C1959" s="1" t="str">
        <f t="shared" si="77"/>
        <v>21:0098</v>
      </c>
      <c r="D1959" s="1" t="str">
        <f t="shared" si="78"/>
        <v>21:0041</v>
      </c>
      <c r="E1959" t="s">
        <v>6725</v>
      </c>
      <c r="F1959" t="s">
        <v>6726</v>
      </c>
      <c r="H1959">
        <v>65.042798099999999</v>
      </c>
      <c r="I1959">
        <v>-111.92990829999999</v>
      </c>
      <c r="J1959" t="s">
        <v>46</v>
      </c>
      <c r="K1959" t="s">
        <v>47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25">
      <c r="A1960" t="s">
        <v>6727</v>
      </c>
      <c r="B1960" t="s">
        <v>6728</v>
      </c>
      <c r="C1960" s="1" t="str">
        <f t="shared" si="77"/>
        <v>21:0098</v>
      </c>
      <c r="D1960" s="1" t="str">
        <f t="shared" si="78"/>
        <v>21:0041</v>
      </c>
      <c r="E1960" t="s">
        <v>6729</v>
      </c>
      <c r="F1960" t="s">
        <v>6730</v>
      </c>
      <c r="H1960">
        <v>65.099380100000005</v>
      </c>
      <c r="I1960">
        <v>-111.86174440000001</v>
      </c>
      <c r="J1960" t="s">
        <v>46</v>
      </c>
      <c r="K1960" t="s">
        <v>47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25">
      <c r="A1961" t="s">
        <v>6731</v>
      </c>
      <c r="B1961" t="s">
        <v>6732</v>
      </c>
      <c r="C1961" s="1" t="str">
        <f t="shared" si="77"/>
        <v>21:0098</v>
      </c>
      <c r="D1961" s="1" t="str">
        <f t="shared" si="78"/>
        <v>21:0041</v>
      </c>
      <c r="E1961" t="s">
        <v>6733</v>
      </c>
      <c r="F1961" t="s">
        <v>6734</v>
      </c>
      <c r="H1961">
        <v>65.079527900000002</v>
      </c>
      <c r="I1961">
        <v>-111.68332359999999</v>
      </c>
      <c r="J1961" t="s">
        <v>46</v>
      </c>
      <c r="K1961" t="s">
        <v>47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25">
      <c r="A1962" t="s">
        <v>6735</v>
      </c>
      <c r="B1962" t="s">
        <v>6736</v>
      </c>
      <c r="C1962" s="1" t="str">
        <f t="shared" si="77"/>
        <v>21:0098</v>
      </c>
      <c r="D1962" s="1" t="str">
        <f t="shared" si="78"/>
        <v>21:0041</v>
      </c>
      <c r="E1962" t="s">
        <v>6737</v>
      </c>
      <c r="F1962" t="s">
        <v>6738</v>
      </c>
      <c r="H1962">
        <v>65.0129965</v>
      </c>
      <c r="I1962">
        <v>-111.71860239999999</v>
      </c>
      <c r="J1962" t="s">
        <v>46</v>
      </c>
      <c r="K1962" t="s">
        <v>47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25">
      <c r="A1963" t="s">
        <v>6739</v>
      </c>
      <c r="B1963" t="s">
        <v>6740</v>
      </c>
      <c r="C1963" s="1" t="str">
        <f t="shared" si="77"/>
        <v>21:0098</v>
      </c>
      <c r="D1963" s="1" t="str">
        <f t="shared" si="78"/>
        <v>21:0041</v>
      </c>
      <c r="E1963" t="s">
        <v>6741</v>
      </c>
      <c r="F1963" t="s">
        <v>6742</v>
      </c>
      <c r="H1963">
        <v>65.016568899999996</v>
      </c>
      <c r="I1963">
        <v>-111.5167266</v>
      </c>
      <c r="J1963" t="s">
        <v>46</v>
      </c>
      <c r="K1963" t="s">
        <v>47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25">
      <c r="A1964" t="s">
        <v>6743</v>
      </c>
      <c r="B1964" t="s">
        <v>6744</v>
      </c>
      <c r="C1964" s="1" t="str">
        <f t="shared" si="77"/>
        <v>21:0098</v>
      </c>
      <c r="D1964" s="1" t="str">
        <f t="shared" si="78"/>
        <v>21:0041</v>
      </c>
      <c r="E1964" t="s">
        <v>6745</v>
      </c>
      <c r="F1964" t="s">
        <v>6746</v>
      </c>
      <c r="H1964">
        <v>65.062791799999999</v>
      </c>
      <c r="I1964">
        <v>-111.5654297</v>
      </c>
      <c r="J1964" t="s">
        <v>46</v>
      </c>
      <c r="K1964" t="s">
        <v>47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25">
      <c r="A1965" t="s">
        <v>6747</v>
      </c>
      <c r="B1965" t="s">
        <v>6748</v>
      </c>
      <c r="C1965" s="1" t="str">
        <f t="shared" ref="C1965:C1996" si="79">HYPERLINK("http://geochem.nrcan.gc.ca/cdogs/content/bdl/bdl210098_e.htm", "21:0098")</f>
        <v>21:0098</v>
      </c>
      <c r="D1965" s="1" t="str">
        <f t="shared" ref="D1965:D1996" si="80">HYPERLINK("http://geochem.nrcan.gc.ca/cdogs/content/svy/svy210041_e.htm", "21:0041")</f>
        <v>21:0041</v>
      </c>
      <c r="E1965" t="s">
        <v>6749</v>
      </c>
      <c r="F1965" t="s">
        <v>6750</v>
      </c>
      <c r="H1965">
        <v>65.075686700000006</v>
      </c>
      <c r="I1965">
        <v>-111.4663669</v>
      </c>
      <c r="J1965" t="s">
        <v>46</v>
      </c>
      <c r="K1965" t="s">
        <v>47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25">
      <c r="A1966" t="s">
        <v>6751</v>
      </c>
      <c r="B1966" t="s">
        <v>6752</v>
      </c>
      <c r="C1966" s="1" t="str">
        <f t="shared" si="79"/>
        <v>21:0098</v>
      </c>
      <c r="D1966" s="1" t="str">
        <f t="shared" si="80"/>
        <v>21:0041</v>
      </c>
      <c r="E1966" t="s">
        <v>6753</v>
      </c>
      <c r="F1966" t="s">
        <v>6754</v>
      </c>
      <c r="H1966">
        <v>65.125071500000004</v>
      </c>
      <c r="I1966">
        <v>-111.01389039999999</v>
      </c>
      <c r="J1966" t="s">
        <v>46</v>
      </c>
      <c r="K1966" t="s">
        <v>47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25">
      <c r="A1967" t="s">
        <v>6755</v>
      </c>
      <c r="B1967" t="s">
        <v>6756</v>
      </c>
      <c r="C1967" s="1" t="str">
        <f t="shared" si="79"/>
        <v>21:0098</v>
      </c>
      <c r="D1967" s="1" t="str">
        <f t="shared" si="80"/>
        <v>21:0041</v>
      </c>
      <c r="E1967" t="s">
        <v>6757</v>
      </c>
      <c r="F1967" t="s">
        <v>6758</v>
      </c>
      <c r="H1967">
        <v>65.167835100000005</v>
      </c>
      <c r="I1967">
        <v>-111.0895422</v>
      </c>
      <c r="J1967" t="s">
        <v>46</v>
      </c>
      <c r="K1967" t="s">
        <v>47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25">
      <c r="A1968" t="s">
        <v>6759</v>
      </c>
      <c r="B1968" t="s">
        <v>6760</v>
      </c>
      <c r="C1968" s="1" t="str">
        <f t="shared" si="79"/>
        <v>21:0098</v>
      </c>
      <c r="D1968" s="1" t="str">
        <f t="shared" si="80"/>
        <v>21:0041</v>
      </c>
      <c r="E1968" t="s">
        <v>6761</v>
      </c>
      <c r="F1968" t="s">
        <v>6762</v>
      </c>
      <c r="H1968">
        <v>65.225899200000001</v>
      </c>
      <c r="I1968">
        <v>-111.1845884</v>
      </c>
      <c r="J1968" t="s">
        <v>46</v>
      </c>
      <c r="K1968" t="s">
        <v>47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25">
      <c r="A1969" t="s">
        <v>6763</v>
      </c>
      <c r="B1969" t="s">
        <v>6764</v>
      </c>
      <c r="C1969" s="1" t="str">
        <f t="shared" si="79"/>
        <v>21:0098</v>
      </c>
      <c r="D1969" s="1" t="str">
        <f t="shared" si="80"/>
        <v>21:0041</v>
      </c>
      <c r="E1969" t="s">
        <v>6765</v>
      </c>
      <c r="F1969" t="s">
        <v>6766</v>
      </c>
      <c r="H1969">
        <v>65.2476877</v>
      </c>
      <c r="I1969">
        <v>-111.0180221</v>
      </c>
      <c r="J1969" t="s">
        <v>46</v>
      </c>
      <c r="K1969" t="s">
        <v>47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25">
      <c r="A1970" t="s">
        <v>6767</v>
      </c>
      <c r="B1970" t="s">
        <v>6768</v>
      </c>
      <c r="C1970" s="1" t="str">
        <f t="shared" si="79"/>
        <v>21:0098</v>
      </c>
      <c r="D1970" s="1" t="str">
        <f t="shared" si="80"/>
        <v>21:0041</v>
      </c>
      <c r="E1970" t="s">
        <v>6769</v>
      </c>
      <c r="F1970" t="s">
        <v>6770</v>
      </c>
      <c r="H1970">
        <v>65.285919100000001</v>
      </c>
      <c r="I1970">
        <v>-111.1295114</v>
      </c>
      <c r="J1970" t="s">
        <v>46</v>
      </c>
      <c r="K1970" t="s">
        <v>47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25">
      <c r="A1971" t="s">
        <v>6771</v>
      </c>
      <c r="B1971" t="s">
        <v>6772</v>
      </c>
      <c r="C1971" s="1" t="str">
        <f t="shared" si="79"/>
        <v>21:0098</v>
      </c>
      <c r="D1971" s="1" t="str">
        <f t="shared" si="80"/>
        <v>21:0041</v>
      </c>
      <c r="E1971" t="s">
        <v>6769</v>
      </c>
      <c r="F1971" t="s">
        <v>6773</v>
      </c>
      <c r="H1971">
        <v>65.285919100000001</v>
      </c>
      <c r="I1971">
        <v>-111.1295114</v>
      </c>
      <c r="J1971" t="s">
        <v>46</v>
      </c>
      <c r="K1971" t="s">
        <v>47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25">
      <c r="A1972" t="s">
        <v>6774</v>
      </c>
      <c r="B1972" t="s">
        <v>6775</v>
      </c>
      <c r="C1972" s="1" t="str">
        <f t="shared" si="79"/>
        <v>21:0098</v>
      </c>
      <c r="D1972" s="1" t="str">
        <f t="shared" si="80"/>
        <v>21:0041</v>
      </c>
      <c r="E1972" t="s">
        <v>6776</v>
      </c>
      <c r="F1972" t="s">
        <v>6777</v>
      </c>
      <c r="H1972">
        <v>65.346206800000004</v>
      </c>
      <c r="I1972">
        <v>-111.0711761</v>
      </c>
      <c r="J1972" t="s">
        <v>46</v>
      </c>
      <c r="K1972" t="s">
        <v>47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25">
      <c r="A1973" t="s">
        <v>6778</v>
      </c>
      <c r="B1973" t="s">
        <v>6779</v>
      </c>
      <c r="C1973" s="1" t="str">
        <f t="shared" si="79"/>
        <v>21:0098</v>
      </c>
      <c r="D1973" s="1" t="str">
        <f t="shared" si="80"/>
        <v>21:0041</v>
      </c>
      <c r="E1973" t="s">
        <v>6780</v>
      </c>
      <c r="F1973" t="s">
        <v>6781</v>
      </c>
      <c r="H1973">
        <v>65.344859200000002</v>
      </c>
      <c r="I1973">
        <v>-111.20269380000001</v>
      </c>
      <c r="J1973" t="s">
        <v>46</v>
      </c>
      <c r="K1973" t="s">
        <v>47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25">
      <c r="A1974" t="s">
        <v>6782</v>
      </c>
      <c r="B1974" t="s">
        <v>6783</v>
      </c>
      <c r="C1974" s="1" t="str">
        <f t="shared" si="79"/>
        <v>21:0098</v>
      </c>
      <c r="D1974" s="1" t="str">
        <f t="shared" si="80"/>
        <v>21:0041</v>
      </c>
      <c r="E1974" t="s">
        <v>6784</v>
      </c>
      <c r="F1974" t="s">
        <v>6785</v>
      </c>
      <c r="H1974">
        <v>65.319655900000001</v>
      </c>
      <c r="I1974">
        <v>-111.386867</v>
      </c>
      <c r="J1974" t="s">
        <v>46</v>
      </c>
      <c r="K1974" t="s">
        <v>47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25">
      <c r="A1975" t="s">
        <v>6786</v>
      </c>
      <c r="B1975" t="s">
        <v>6787</v>
      </c>
      <c r="C1975" s="1" t="str">
        <f t="shared" si="79"/>
        <v>21:0098</v>
      </c>
      <c r="D1975" s="1" t="str">
        <f t="shared" si="80"/>
        <v>21:0041</v>
      </c>
      <c r="E1975" t="s">
        <v>6788</v>
      </c>
      <c r="F1975" t="s">
        <v>6789</v>
      </c>
      <c r="H1975">
        <v>65.286362999999994</v>
      </c>
      <c r="I1975">
        <v>-111.43467459999999</v>
      </c>
      <c r="J1975" t="s">
        <v>46</v>
      </c>
      <c r="K1975" t="s">
        <v>47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25">
      <c r="A1976" t="s">
        <v>6790</v>
      </c>
      <c r="B1976" t="s">
        <v>6791</v>
      </c>
      <c r="C1976" s="1" t="str">
        <f t="shared" si="79"/>
        <v>21:0098</v>
      </c>
      <c r="D1976" s="1" t="str">
        <f t="shared" si="80"/>
        <v>21:0041</v>
      </c>
      <c r="E1976" t="s">
        <v>6792</v>
      </c>
      <c r="F1976" t="s">
        <v>6793</v>
      </c>
      <c r="H1976">
        <v>65.300250000000005</v>
      </c>
      <c r="I1976">
        <v>-111.23855399999999</v>
      </c>
      <c r="J1976" t="s">
        <v>46</v>
      </c>
      <c r="K1976" t="s">
        <v>47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25">
      <c r="A1977" t="s">
        <v>6794</v>
      </c>
      <c r="B1977" t="s">
        <v>6795</v>
      </c>
      <c r="C1977" s="1" t="str">
        <f t="shared" si="79"/>
        <v>21:0098</v>
      </c>
      <c r="D1977" s="1" t="str">
        <f t="shared" si="80"/>
        <v>21:0041</v>
      </c>
      <c r="E1977" t="s">
        <v>6796</v>
      </c>
      <c r="F1977" t="s">
        <v>6797</v>
      </c>
      <c r="H1977">
        <v>65.231859999999998</v>
      </c>
      <c r="I1977">
        <v>-111.3215579</v>
      </c>
      <c r="J1977" t="s">
        <v>46</v>
      </c>
      <c r="K1977" t="s">
        <v>47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25">
      <c r="A1978" t="s">
        <v>6798</v>
      </c>
      <c r="B1978" t="s">
        <v>6799</v>
      </c>
      <c r="C1978" s="1" t="str">
        <f t="shared" si="79"/>
        <v>21:0098</v>
      </c>
      <c r="D1978" s="1" t="str">
        <f t="shared" si="80"/>
        <v>21:0041</v>
      </c>
      <c r="E1978" t="s">
        <v>6800</v>
      </c>
      <c r="F1978" t="s">
        <v>6801</v>
      </c>
      <c r="H1978">
        <v>65.187722199999996</v>
      </c>
      <c r="I1978">
        <v>-111.4361112</v>
      </c>
      <c r="J1978" t="s">
        <v>46</v>
      </c>
      <c r="K1978" t="s">
        <v>47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25">
      <c r="A1979" t="s">
        <v>6802</v>
      </c>
      <c r="B1979" t="s">
        <v>6803</v>
      </c>
      <c r="C1979" s="1" t="str">
        <f t="shared" si="79"/>
        <v>21:0098</v>
      </c>
      <c r="D1979" s="1" t="str">
        <f t="shared" si="80"/>
        <v>21:0041</v>
      </c>
      <c r="E1979" t="s">
        <v>6804</v>
      </c>
      <c r="F1979" t="s">
        <v>6805</v>
      </c>
      <c r="H1979">
        <v>65.152859399999997</v>
      </c>
      <c r="I1979">
        <v>-111.3325447</v>
      </c>
      <c r="J1979" t="s">
        <v>46</v>
      </c>
      <c r="K1979" t="s">
        <v>47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25">
      <c r="A1980" t="s">
        <v>6806</v>
      </c>
      <c r="B1980" t="s">
        <v>6807</v>
      </c>
      <c r="C1980" s="1" t="str">
        <f t="shared" si="79"/>
        <v>21:0098</v>
      </c>
      <c r="D1980" s="1" t="str">
        <f t="shared" si="80"/>
        <v>21:0041</v>
      </c>
      <c r="E1980" t="s">
        <v>6808</v>
      </c>
      <c r="F1980" t="s">
        <v>6809</v>
      </c>
      <c r="H1980">
        <v>65.085627000000002</v>
      </c>
      <c r="I1980">
        <v>-111.35597799999999</v>
      </c>
      <c r="J1980" t="s">
        <v>46</v>
      </c>
      <c r="K1980" t="s">
        <v>47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25">
      <c r="A1981" t="s">
        <v>6810</v>
      </c>
      <c r="B1981" t="s">
        <v>6811</v>
      </c>
      <c r="C1981" s="1" t="str">
        <f t="shared" si="79"/>
        <v>21:0098</v>
      </c>
      <c r="D1981" s="1" t="str">
        <f t="shared" si="80"/>
        <v>21:0041</v>
      </c>
      <c r="E1981" t="s">
        <v>6812</v>
      </c>
      <c r="F1981" t="s">
        <v>6813</v>
      </c>
      <c r="H1981">
        <v>65.108277000000001</v>
      </c>
      <c r="I1981">
        <v>-111.178916</v>
      </c>
      <c r="J1981" t="s">
        <v>46</v>
      </c>
      <c r="K1981" t="s">
        <v>47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25">
      <c r="A1982" t="s">
        <v>6814</v>
      </c>
      <c r="B1982" t="s">
        <v>6815</v>
      </c>
      <c r="C1982" s="1" t="str">
        <f t="shared" si="79"/>
        <v>21:0098</v>
      </c>
      <c r="D1982" s="1" t="str">
        <f t="shared" si="80"/>
        <v>21:0041</v>
      </c>
      <c r="E1982" t="s">
        <v>6816</v>
      </c>
      <c r="F1982" t="s">
        <v>6817</v>
      </c>
      <c r="H1982">
        <v>65.021434900000003</v>
      </c>
      <c r="I1982">
        <v>-111.2453757</v>
      </c>
      <c r="J1982" t="s">
        <v>46</v>
      </c>
      <c r="K1982" t="s">
        <v>47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25">
      <c r="A1983" t="s">
        <v>6818</v>
      </c>
      <c r="B1983" t="s">
        <v>6819</v>
      </c>
      <c r="C1983" s="1" t="str">
        <f t="shared" si="79"/>
        <v>21:0098</v>
      </c>
      <c r="D1983" s="1" t="str">
        <f t="shared" si="80"/>
        <v>21:0041</v>
      </c>
      <c r="E1983" t="s">
        <v>6820</v>
      </c>
      <c r="F1983" t="s">
        <v>6821</v>
      </c>
      <c r="H1983">
        <v>65.052362700000003</v>
      </c>
      <c r="I1983">
        <v>-111.1428439</v>
      </c>
      <c r="J1983" t="s">
        <v>46</v>
      </c>
      <c r="K1983" t="s">
        <v>47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25">
      <c r="A1984" t="s">
        <v>6822</v>
      </c>
      <c r="B1984" t="s">
        <v>6823</v>
      </c>
      <c r="C1984" s="1" t="str">
        <f t="shared" si="79"/>
        <v>21:0098</v>
      </c>
      <c r="D1984" s="1" t="str">
        <f t="shared" si="80"/>
        <v>21:0041</v>
      </c>
      <c r="E1984" t="s">
        <v>6824</v>
      </c>
      <c r="F1984" t="s">
        <v>6825</v>
      </c>
      <c r="H1984">
        <v>65.093908200000001</v>
      </c>
      <c r="I1984">
        <v>-110.9223246</v>
      </c>
      <c r="J1984" t="s">
        <v>46</v>
      </c>
      <c r="K1984" t="s">
        <v>47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25">
      <c r="A1985" t="s">
        <v>6826</v>
      </c>
      <c r="B1985" t="s">
        <v>6827</v>
      </c>
      <c r="C1985" s="1" t="str">
        <f t="shared" si="79"/>
        <v>21:0098</v>
      </c>
      <c r="D1985" s="1" t="str">
        <f t="shared" si="80"/>
        <v>21:0041</v>
      </c>
      <c r="E1985" t="s">
        <v>6828</v>
      </c>
      <c r="F1985" t="s">
        <v>6829</v>
      </c>
      <c r="H1985">
        <v>65.148415600000007</v>
      </c>
      <c r="I1985">
        <v>-110.8933998</v>
      </c>
      <c r="J1985" t="s">
        <v>46</v>
      </c>
      <c r="K1985" t="s">
        <v>47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25">
      <c r="A1986" t="s">
        <v>6830</v>
      </c>
      <c r="B1986" t="s">
        <v>6831</v>
      </c>
      <c r="C1986" s="1" t="str">
        <f t="shared" si="79"/>
        <v>21:0098</v>
      </c>
      <c r="D1986" s="1" t="str">
        <f t="shared" si="80"/>
        <v>21:0041</v>
      </c>
      <c r="E1986" t="s">
        <v>6832</v>
      </c>
      <c r="F1986" t="s">
        <v>6833</v>
      </c>
      <c r="H1986">
        <v>65.129653399999995</v>
      </c>
      <c r="I1986">
        <v>-110.9205161</v>
      </c>
      <c r="J1986" t="s">
        <v>46</v>
      </c>
      <c r="K1986" t="s">
        <v>47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25">
      <c r="A1987" t="s">
        <v>6834</v>
      </c>
      <c r="B1987" t="s">
        <v>6835</v>
      </c>
      <c r="C1987" s="1" t="str">
        <f t="shared" si="79"/>
        <v>21:0098</v>
      </c>
      <c r="D1987" s="1" t="str">
        <f t="shared" si="80"/>
        <v>21:0041</v>
      </c>
      <c r="E1987" t="s">
        <v>6836</v>
      </c>
      <c r="F1987" t="s">
        <v>6837</v>
      </c>
      <c r="H1987">
        <v>65.1872118</v>
      </c>
      <c r="I1987">
        <v>-110.79776339999999</v>
      </c>
      <c r="J1987" t="s">
        <v>46</v>
      </c>
      <c r="K1987" t="s">
        <v>47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25">
      <c r="A1988" t="s">
        <v>6838</v>
      </c>
      <c r="B1988" t="s">
        <v>6839</v>
      </c>
      <c r="C1988" s="1" t="str">
        <f t="shared" si="79"/>
        <v>21:0098</v>
      </c>
      <c r="D1988" s="1" t="str">
        <f t="shared" si="80"/>
        <v>21:0041</v>
      </c>
      <c r="E1988" t="s">
        <v>6836</v>
      </c>
      <c r="F1988" t="s">
        <v>6840</v>
      </c>
      <c r="H1988">
        <v>65.1872118</v>
      </c>
      <c r="I1988">
        <v>-110.79776339999999</v>
      </c>
      <c r="J1988" t="s">
        <v>46</v>
      </c>
      <c r="K1988" t="s">
        <v>47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25">
      <c r="A1989" t="s">
        <v>6841</v>
      </c>
      <c r="B1989" t="s">
        <v>6842</v>
      </c>
      <c r="C1989" s="1" t="str">
        <f t="shared" si="79"/>
        <v>21:0098</v>
      </c>
      <c r="D1989" s="1" t="str">
        <f t="shared" si="80"/>
        <v>21:0041</v>
      </c>
      <c r="E1989" t="s">
        <v>6843</v>
      </c>
      <c r="F1989" t="s">
        <v>6844</v>
      </c>
      <c r="H1989">
        <v>65.218439000000004</v>
      </c>
      <c r="I1989">
        <v>-110.7367387</v>
      </c>
      <c r="J1989" t="s">
        <v>46</v>
      </c>
      <c r="K1989" t="s">
        <v>47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25">
      <c r="A1990" t="s">
        <v>6845</v>
      </c>
      <c r="B1990" t="s">
        <v>6846</v>
      </c>
      <c r="C1990" s="1" t="str">
        <f t="shared" si="79"/>
        <v>21:0098</v>
      </c>
      <c r="D1990" s="1" t="str">
        <f t="shared" si="80"/>
        <v>21:0041</v>
      </c>
      <c r="E1990" t="s">
        <v>6847</v>
      </c>
      <c r="F1990" t="s">
        <v>6848</v>
      </c>
      <c r="H1990">
        <v>65.243025700000004</v>
      </c>
      <c r="I1990">
        <v>-110.5409105</v>
      </c>
      <c r="J1990" t="s">
        <v>46</v>
      </c>
      <c r="K1990" t="s">
        <v>47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25">
      <c r="A1991" t="s">
        <v>6849</v>
      </c>
      <c r="B1991" t="s">
        <v>6850</v>
      </c>
      <c r="C1991" s="1" t="str">
        <f t="shared" si="79"/>
        <v>21:0098</v>
      </c>
      <c r="D1991" s="1" t="str">
        <f t="shared" si="80"/>
        <v>21:0041</v>
      </c>
      <c r="E1991" t="s">
        <v>6851</v>
      </c>
      <c r="F1991" t="s">
        <v>6852</v>
      </c>
      <c r="H1991">
        <v>65.171436</v>
      </c>
      <c r="I1991">
        <v>-110.6872209</v>
      </c>
      <c r="J1991" t="s">
        <v>46</v>
      </c>
      <c r="K1991" t="s">
        <v>47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25">
      <c r="A1992" t="s">
        <v>6853</v>
      </c>
      <c r="B1992" t="s">
        <v>6854</v>
      </c>
      <c r="C1992" s="1" t="str">
        <f t="shared" si="79"/>
        <v>21:0098</v>
      </c>
      <c r="D1992" s="1" t="str">
        <f t="shared" si="80"/>
        <v>21:0041</v>
      </c>
      <c r="E1992" t="s">
        <v>6855</v>
      </c>
      <c r="F1992" t="s">
        <v>6856</v>
      </c>
      <c r="H1992">
        <v>65.145355199999997</v>
      </c>
      <c r="I1992">
        <v>-110.7501292</v>
      </c>
      <c r="J1992" t="s">
        <v>46</v>
      </c>
      <c r="K1992" t="s">
        <v>47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25">
      <c r="A1993" t="s">
        <v>6857</v>
      </c>
      <c r="B1993" t="s">
        <v>6858</v>
      </c>
      <c r="C1993" s="1" t="str">
        <f t="shared" si="79"/>
        <v>21:0098</v>
      </c>
      <c r="D1993" s="1" t="str">
        <f t="shared" si="80"/>
        <v>21:0041</v>
      </c>
      <c r="E1993" t="s">
        <v>6859</v>
      </c>
      <c r="F1993" t="s">
        <v>6860</v>
      </c>
      <c r="H1993">
        <v>65.122381599999997</v>
      </c>
      <c r="I1993">
        <v>-110.6313006</v>
      </c>
      <c r="J1993" t="s">
        <v>46</v>
      </c>
      <c r="K1993" t="s">
        <v>47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25">
      <c r="A1994" t="s">
        <v>6861</v>
      </c>
      <c r="B1994" t="s">
        <v>6862</v>
      </c>
      <c r="C1994" s="1" t="str">
        <f t="shared" si="79"/>
        <v>21:0098</v>
      </c>
      <c r="D1994" s="1" t="str">
        <f t="shared" si="80"/>
        <v>21:0041</v>
      </c>
      <c r="E1994" t="s">
        <v>6863</v>
      </c>
      <c r="F1994" t="s">
        <v>6864</v>
      </c>
      <c r="H1994">
        <v>65.066941799999995</v>
      </c>
      <c r="I1994">
        <v>-110.6826217</v>
      </c>
      <c r="J1994" t="s">
        <v>46</v>
      </c>
      <c r="K1994" t="s">
        <v>47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25">
      <c r="A1995" t="s">
        <v>6865</v>
      </c>
      <c r="B1995" t="s">
        <v>6866</v>
      </c>
      <c r="C1995" s="1" t="str">
        <f t="shared" si="79"/>
        <v>21:0098</v>
      </c>
      <c r="D1995" s="1" t="str">
        <f t="shared" si="80"/>
        <v>21:0041</v>
      </c>
      <c r="E1995" t="s">
        <v>6867</v>
      </c>
      <c r="F1995" t="s">
        <v>6868</v>
      </c>
      <c r="H1995">
        <v>65.020149200000006</v>
      </c>
      <c r="I1995">
        <v>-110.78888310000001</v>
      </c>
      <c r="J1995" t="s">
        <v>46</v>
      </c>
      <c r="K1995" t="s">
        <v>47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25">
      <c r="A1996" t="s">
        <v>6869</v>
      </c>
      <c r="B1996" t="s">
        <v>6870</v>
      </c>
      <c r="C1996" s="1" t="str">
        <f t="shared" si="79"/>
        <v>21:0098</v>
      </c>
      <c r="D1996" s="1" t="str">
        <f t="shared" si="80"/>
        <v>21:0041</v>
      </c>
      <c r="E1996" t="s">
        <v>6871</v>
      </c>
      <c r="F1996" t="s">
        <v>6872</v>
      </c>
      <c r="H1996">
        <v>65.030679300000003</v>
      </c>
      <c r="I1996">
        <v>-110.92416350000001</v>
      </c>
      <c r="J1996" t="s">
        <v>46</v>
      </c>
      <c r="K1996" t="s">
        <v>47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25">
      <c r="A1997" t="s">
        <v>6873</v>
      </c>
      <c r="B1997" t="s">
        <v>6874</v>
      </c>
      <c r="C1997" s="1" t="str">
        <f t="shared" ref="C1997:C2028" si="81">HYPERLINK("http://geochem.nrcan.gc.ca/cdogs/content/bdl/bdl210098_e.htm", "21:0098")</f>
        <v>21:0098</v>
      </c>
      <c r="D1997" s="1" t="str">
        <f t="shared" ref="D1997:D2028" si="82">HYPERLINK("http://geochem.nrcan.gc.ca/cdogs/content/svy/svy210041_e.htm", "21:0041")</f>
        <v>21:0041</v>
      </c>
      <c r="E1997" t="s">
        <v>6875</v>
      </c>
      <c r="F1997" t="s">
        <v>6876</v>
      </c>
      <c r="H1997">
        <v>65.117814499999994</v>
      </c>
      <c r="I1997">
        <v>-110.4289057</v>
      </c>
      <c r="J1997" t="s">
        <v>46</v>
      </c>
      <c r="K1997" t="s">
        <v>47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25">
      <c r="A1998" t="s">
        <v>6877</v>
      </c>
      <c r="B1998" t="s">
        <v>6878</v>
      </c>
      <c r="C1998" s="1" t="str">
        <f t="shared" si="81"/>
        <v>21:0098</v>
      </c>
      <c r="D1998" s="1" t="str">
        <f t="shared" si="82"/>
        <v>21:0041</v>
      </c>
      <c r="E1998" t="s">
        <v>6879</v>
      </c>
      <c r="F1998" t="s">
        <v>6880</v>
      </c>
      <c r="H1998">
        <v>65.162063099999997</v>
      </c>
      <c r="I1998">
        <v>-110.2973119</v>
      </c>
      <c r="J1998" t="s">
        <v>46</v>
      </c>
      <c r="K1998" t="s">
        <v>47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25">
      <c r="A1999" t="s">
        <v>6881</v>
      </c>
      <c r="B1999" t="s">
        <v>6882</v>
      </c>
      <c r="C1999" s="1" t="str">
        <f t="shared" si="81"/>
        <v>21:0098</v>
      </c>
      <c r="D1999" s="1" t="str">
        <f t="shared" si="82"/>
        <v>21:0041</v>
      </c>
      <c r="E1999" t="s">
        <v>6883</v>
      </c>
      <c r="F1999" t="s">
        <v>6884</v>
      </c>
      <c r="H1999">
        <v>65.1634131</v>
      </c>
      <c r="I1999">
        <v>-110.41964520000001</v>
      </c>
      <c r="J1999" t="s">
        <v>46</v>
      </c>
      <c r="K1999" t="s">
        <v>47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25">
      <c r="A2000" t="s">
        <v>6885</v>
      </c>
      <c r="B2000" t="s">
        <v>6886</v>
      </c>
      <c r="C2000" s="1" t="str">
        <f t="shared" si="81"/>
        <v>21:0098</v>
      </c>
      <c r="D2000" s="1" t="str">
        <f t="shared" si="82"/>
        <v>21:0041</v>
      </c>
      <c r="E2000" t="s">
        <v>6887</v>
      </c>
      <c r="F2000" t="s">
        <v>6888</v>
      </c>
      <c r="H2000">
        <v>65.210758900000002</v>
      </c>
      <c r="I2000">
        <v>-110.40753410000001</v>
      </c>
      <c r="J2000" t="s">
        <v>46</v>
      </c>
      <c r="K2000" t="s">
        <v>47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25">
      <c r="A2001" t="s">
        <v>6889</v>
      </c>
      <c r="B2001" t="s">
        <v>6890</v>
      </c>
      <c r="C2001" s="1" t="str">
        <f t="shared" si="81"/>
        <v>21:0098</v>
      </c>
      <c r="D2001" s="1" t="str">
        <f t="shared" si="82"/>
        <v>21:0041</v>
      </c>
      <c r="E2001" t="s">
        <v>6891</v>
      </c>
      <c r="F2001" t="s">
        <v>6892</v>
      </c>
      <c r="H2001">
        <v>65.236758699999996</v>
      </c>
      <c r="I2001">
        <v>-110.24694770000001</v>
      </c>
      <c r="J2001" t="s">
        <v>46</v>
      </c>
      <c r="K2001" t="s">
        <v>47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25">
      <c r="A2002" t="s">
        <v>6893</v>
      </c>
      <c r="B2002" t="s">
        <v>6894</v>
      </c>
      <c r="C2002" s="1" t="str">
        <f t="shared" si="81"/>
        <v>21:0098</v>
      </c>
      <c r="D2002" s="1" t="str">
        <f t="shared" si="82"/>
        <v>21:0041</v>
      </c>
      <c r="E2002" t="s">
        <v>6895</v>
      </c>
      <c r="F2002" t="s">
        <v>6896</v>
      </c>
      <c r="H2002">
        <v>65.224162399999997</v>
      </c>
      <c r="I2002">
        <v>-110.13258759999999</v>
      </c>
      <c r="J2002" t="s">
        <v>46</v>
      </c>
      <c r="K2002" t="s">
        <v>47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25">
      <c r="A2003" t="s">
        <v>6897</v>
      </c>
      <c r="B2003" t="s">
        <v>6898</v>
      </c>
      <c r="C2003" s="1" t="str">
        <f t="shared" si="81"/>
        <v>21:0098</v>
      </c>
      <c r="D2003" s="1" t="str">
        <f t="shared" si="82"/>
        <v>21:0041</v>
      </c>
      <c r="E2003" t="s">
        <v>6895</v>
      </c>
      <c r="F2003" t="s">
        <v>6899</v>
      </c>
      <c r="H2003">
        <v>65.224162399999997</v>
      </c>
      <c r="I2003">
        <v>-110.13258759999999</v>
      </c>
      <c r="J2003" t="s">
        <v>46</v>
      </c>
      <c r="K2003" t="s">
        <v>47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25">
      <c r="A2004" t="s">
        <v>6900</v>
      </c>
      <c r="B2004" t="s">
        <v>6901</v>
      </c>
      <c r="C2004" s="1" t="str">
        <f t="shared" si="81"/>
        <v>21:0098</v>
      </c>
      <c r="D2004" s="1" t="str">
        <f t="shared" si="82"/>
        <v>21:0041</v>
      </c>
      <c r="E2004" t="s">
        <v>6902</v>
      </c>
      <c r="F2004" t="s">
        <v>6903</v>
      </c>
      <c r="H2004">
        <v>65.183495300000004</v>
      </c>
      <c r="I2004">
        <v>-110.0552069</v>
      </c>
      <c r="J2004" t="s">
        <v>46</v>
      </c>
      <c r="K2004" t="s">
        <v>47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25">
      <c r="A2005" t="s">
        <v>6904</v>
      </c>
      <c r="B2005" t="s">
        <v>6905</v>
      </c>
      <c r="C2005" s="1" t="str">
        <f t="shared" si="81"/>
        <v>21:0098</v>
      </c>
      <c r="D2005" s="1" t="str">
        <f t="shared" si="82"/>
        <v>21:0041</v>
      </c>
      <c r="E2005" t="s">
        <v>6906</v>
      </c>
      <c r="F2005" t="s">
        <v>6907</v>
      </c>
      <c r="H2005">
        <v>65.131254600000005</v>
      </c>
      <c r="I2005">
        <v>-110.1816156</v>
      </c>
      <c r="J2005" t="s">
        <v>46</v>
      </c>
      <c r="K2005" t="s">
        <v>47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25">
      <c r="A2006" t="s">
        <v>6908</v>
      </c>
      <c r="B2006" t="s">
        <v>6909</v>
      </c>
      <c r="C2006" s="1" t="str">
        <f t="shared" si="81"/>
        <v>21:0098</v>
      </c>
      <c r="D2006" s="1" t="str">
        <f t="shared" si="82"/>
        <v>21:0041</v>
      </c>
      <c r="E2006" t="s">
        <v>6910</v>
      </c>
      <c r="F2006" t="s">
        <v>6911</v>
      </c>
      <c r="H2006">
        <v>65.106216000000003</v>
      </c>
      <c r="I2006">
        <v>-110.05322820000001</v>
      </c>
      <c r="J2006" t="s">
        <v>46</v>
      </c>
      <c r="K2006" t="s">
        <v>47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25">
      <c r="A2007" t="s">
        <v>6912</v>
      </c>
      <c r="B2007" t="s">
        <v>6913</v>
      </c>
      <c r="C2007" s="1" t="str">
        <f t="shared" si="81"/>
        <v>21:0098</v>
      </c>
      <c r="D2007" s="1" t="str">
        <f t="shared" si="82"/>
        <v>21:0041</v>
      </c>
      <c r="E2007" t="s">
        <v>6914</v>
      </c>
      <c r="F2007" t="s">
        <v>6915</v>
      </c>
      <c r="H2007">
        <v>65.0465923</v>
      </c>
      <c r="I2007">
        <v>-110.06373689999999</v>
      </c>
      <c r="J2007" t="s">
        <v>46</v>
      </c>
      <c r="K2007" t="s">
        <v>47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25">
      <c r="A2008" t="s">
        <v>6916</v>
      </c>
      <c r="B2008" t="s">
        <v>6917</v>
      </c>
      <c r="C2008" s="1" t="str">
        <f t="shared" si="81"/>
        <v>21:0098</v>
      </c>
      <c r="D2008" s="1" t="str">
        <f t="shared" si="82"/>
        <v>21:0041</v>
      </c>
      <c r="E2008" t="s">
        <v>6918</v>
      </c>
      <c r="F2008" t="s">
        <v>6919</v>
      </c>
      <c r="H2008">
        <v>65.017232500000006</v>
      </c>
      <c r="I2008">
        <v>-110.17479729999999</v>
      </c>
      <c r="J2008" t="s">
        <v>46</v>
      </c>
      <c r="K2008" t="s">
        <v>47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25">
      <c r="A2009" t="s">
        <v>6920</v>
      </c>
      <c r="B2009" t="s">
        <v>6921</v>
      </c>
      <c r="C2009" s="1" t="str">
        <f t="shared" si="81"/>
        <v>21:0098</v>
      </c>
      <c r="D2009" s="1" t="str">
        <f t="shared" si="82"/>
        <v>21:0041</v>
      </c>
      <c r="E2009" t="s">
        <v>6922</v>
      </c>
      <c r="F2009" t="s">
        <v>6923</v>
      </c>
      <c r="H2009">
        <v>65.084156199999995</v>
      </c>
      <c r="I2009">
        <v>-110.2218476</v>
      </c>
      <c r="J2009" t="s">
        <v>46</v>
      </c>
      <c r="K2009" t="s">
        <v>47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25">
      <c r="A2010" t="s">
        <v>6924</v>
      </c>
      <c r="B2010" t="s">
        <v>6925</v>
      </c>
      <c r="C2010" s="1" t="str">
        <f t="shared" si="81"/>
        <v>21:0098</v>
      </c>
      <c r="D2010" s="1" t="str">
        <f t="shared" si="82"/>
        <v>21:0041</v>
      </c>
      <c r="E2010" t="s">
        <v>6926</v>
      </c>
      <c r="F2010" t="s">
        <v>6927</v>
      </c>
      <c r="H2010">
        <v>65.068022799999994</v>
      </c>
      <c r="I2010">
        <v>-110.3853896</v>
      </c>
      <c r="J2010" t="s">
        <v>46</v>
      </c>
      <c r="K2010" t="s">
        <v>47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25">
      <c r="A2011" t="s">
        <v>6928</v>
      </c>
      <c r="B2011" t="s">
        <v>6929</v>
      </c>
      <c r="C2011" s="1" t="str">
        <f t="shared" si="81"/>
        <v>21:0098</v>
      </c>
      <c r="D2011" s="1" t="str">
        <f t="shared" si="82"/>
        <v>21:0041</v>
      </c>
      <c r="E2011" t="s">
        <v>6930</v>
      </c>
      <c r="F2011" t="s">
        <v>6931</v>
      </c>
      <c r="H2011">
        <v>65.054208200000005</v>
      </c>
      <c r="I2011">
        <v>-110.549817</v>
      </c>
      <c r="J2011" t="s">
        <v>46</v>
      </c>
      <c r="K2011" t="s">
        <v>47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25">
      <c r="A2012" t="s">
        <v>6932</v>
      </c>
      <c r="B2012" t="s">
        <v>6933</v>
      </c>
      <c r="C2012" s="1" t="str">
        <f t="shared" si="81"/>
        <v>21:0098</v>
      </c>
      <c r="D2012" s="1" t="str">
        <f t="shared" si="82"/>
        <v>21:0041</v>
      </c>
      <c r="E2012" t="s">
        <v>6934</v>
      </c>
      <c r="F2012" t="s">
        <v>6935</v>
      </c>
      <c r="H2012">
        <v>65.266060199999998</v>
      </c>
      <c r="I2012">
        <v>-110.8800514</v>
      </c>
      <c r="J2012" t="s">
        <v>46</v>
      </c>
      <c r="K2012" t="s">
        <v>47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25">
      <c r="A2013" t="s">
        <v>6936</v>
      </c>
      <c r="B2013" t="s">
        <v>6937</v>
      </c>
      <c r="C2013" s="1" t="str">
        <f t="shared" si="81"/>
        <v>21:0098</v>
      </c>
      <c r="D2013" s="1" t="str">
        <f t="shared" si="82"/>
        <v>21:0041</v>
      </c>
      <c r="E2013" t="s">
        <v>6938</v>
      </c>
      <c r="F2013" t="s">
        <v>6939</v>
      </c>
      <c r="H2013">
        <v>65.326449999999994</v>
      </c>
      <c r="I2013">
        <v>-110.9146616</v>
      </c>
      <c r="J2013" t="s">
        <v>46</v>
      </c>
      <c r="K2013" t="s">
        <v>47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25">
      <c r="A2014" t="s">
        <v>6940</v>
      </c>
      <c r="B2014" t="s">
        <v>6941</v>
      </c>
      <c r="C2014" s="1" t="str">
        <f t="shared" si="81"/>
        <v>21:0098</v>
      </c>
      <c r="D2014" s="1" t="str">
        <f t="shared" si="82"/>
        <v>21:0041</v>
      </c>
      <c r="E2014" t="s">
        <v>6942</v>
      </c>
      <c r="F2014" t="s">
        <v>6943</v>
      </c>
      <c r="H2014">
        <v>65.361455399999997</v>
      </c>
      <c r="I2014">
        <v>-110.9230817</v>
      </c>
      <c r="J2014" t="s">
        <v>46</v>
      </c>
      <c r="K2014" t="s">
        <v>47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25">
      <c r="A2015" t="s">
        <v>6944</v>
      </c>
      <c r="B2015" t="s">
        <v>6945</v>
      </c>
      <c r="C2015" s="1" t="str">
        <f t="shared" si="81"/>
        <v>21:0098</v>
      </c>
      <c r="D2015" s="1" t="str">
        <f t="shared" si="82"/>
        <v>21:0041</v>
      </c>
      <c r="E2015" t="s">
        <v>6946</v>
      </c>
      <c r="F2015" t="s">
        <v>6947</v>
      </c>
      <c r="H2015">
        <v>65.373196800000002</v>
      </c>
      <c r="I2015">
        <v>-110.78925460000001</v>
      </c>
      <c r="J2015" t="s">
        <v>46</v>
      </c>
      <c r="K2015" t="s">
        <v>47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25">
      <c r="A2016" t="s">
        <v>6948</v>
      </c>
      <c r="B2016" t="s">
        <v>6949</v>
      </c>
      <c r="C2016" s="1" t="str">
        <f t="shared" si="81"/>
        <v>21:0098</v>
      </c>
      <c r="D2016" s="1" t="str">
        <f t="shared" si="82"/>
        <v>21:0041</v>
      </c>
      <c r="E2016" t="s">
        <v>6950</v>
      </c>
      <c r="F2016" t="s">
        <v>6951</v>
      </c>
      <c r="H2016">
        <v>65.452319200000005</v>
      </c>
      <c r="I2016">
        <v>-110.8539145</v>
      </c>
      <c r="J2016" t="s">
        <v>46</v>
      </c>
      <c r="K2016" t="s">
        <v>47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25">
      <c r="A2017" t="s">
        <v>6952</v>
      </c>
      <c r="B2017" t="s">
        <v>6953</v>
      </c>
      <c r="C2017" s="1" t="str">
        <f t="shared" si="81"/>
        <v>21:0098</v>
      </c>
      <c r="D2017" s="1" t="str">
        <f t="shared" si="82"/>
        <v>21:0041</v>
      </c>
      <c r="E2017" t="s">
        <v>6950</v>
      </c>
      <c r="F2017" t="s">
        <v>6954</v>
      </c>
      <c r="H2017">
        <v>65.452319200000005</v>
      </c>
      <c r="I2017">
        <v>-110.8539145</v>
      </c>
      <c r="J2017" t="s">
        <v>46</v>
      </c>
      <c r="K2017" t="s">
        <v>47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25">
      <c r="A2018" t="s">
        <v>6955</v>
      </c>
      <c r="B2018" t="s">
        <v>6956</v>
      </c>
      <c r="C2018" s="1" t="str">
        <f t="shared" si="81"/>
        <v>21:0098</v>
      </c>
      <c r="D2018" s="1" t="str">
        <f t="shared" si="82"/>
        <v>21:0041</v>
      </c>
      <c r="E2018" t="s">
        <v>6957</v>
      </c>
      <c r="F2018" t="s">
        <v>6958</v>
      </c>
      <c r="H2018">
        <v>65.440392099999997</v>
      </c>
      <c r="I2018">
        <v>-110.9701986</v>
      </c>
      <c r="J2018" t="s">
        <v>46</v>
      </c>
      <c r="K2018" t="s">
        <v>47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25">
      <c r="A2019" t="s">
        <v>6959</v>
      </c>
      <c r="B2019" t="s">
        <v>6960</v>
      </c>
      <c r="C2019" s="1" t="str">
        <f t="shared" si="81"/>
        <v>21:0098</v>
      </c>
      <c r="D2019" s="1" t="str">
        <f t="shared" si="82"/>
        <v>21:0041</v>
      </c>
      <c r="E2019" t="s">
        <v>6961</v>
      </c>
      <c r="F2019" t="s">
        <v>6962</v>
      </c>
      <c r="H2019">
        <v>65.493490899999998</v>
      </c>
      <c r="I2019">
        <v>-110.9764686</v>
      </c>
      <c r="J2019" t="s">
        <v>46</v>
      </c>
      <c r="K2019" t="s">
        <v>47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25">
      <c r="A2020" t="s">
        <v>6963</v>
      </c>
      <c r="B2020" t="s">
        <v>6964</v>
      </c>
      <c r="C2020" s="1" t="str">
        <f t="shared" si="81"/>
        <v>21:0098</v>
      </c>
      <c r="D2020" s="1" t="str">
        <f t="shared" si="82"/>
        <v>21:0041</v>
      </c>
      <c r="E2020" t="s">
        <v>6965</v>
      </c>
      <c r="F2020" t="s">
        <v>6966</v>
      </c>
      <c r="H2020">
        <v>65.467973599999993</v>
      </c>
      <c r="I2020">
        <v>-110.79123250000001</v>
      </c>
      <c r="J2020" t="s">
        <v>46</v>
      </c>
      <c r="K2020" t="s">
        <v>47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25">
      <c r="A2021" t="s">
        <v>6967</v>
      </c>
      <c r="B2021" t="s">
        <v>6968</v>
      </c>
      <c r="C2021" s="1" t="str">
        <f t="shared" si="81"/>
        <v>21:0098</v>
      </c>
      <c r="D2021" s="1" t="str">
        <f t="shared" si="82"/>
        <v>21:0041</v>
      </c>
      <c r="E2021" t="s">
        <v>6969</v>
      </c>
      <c r="F2021" t="s">
        <v>6970</v>
      </c>
      <c r="H2021">
        <v>65.484032799999994</v>
      </c>
      <c r="I2021">
        <v>-110.60294469999999</v>
      </c>
      <c r="J2021" t="s">
        <v>46</v>
      </c>
      <c r="K2021" t="s">
        <v>47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25">
      <c r="A2022" t="s">
        <v>6971</v>
      </c>
      <c r="B2022" t="s">
        <v>6972</v>
      </c>
      <c r="C2022" s="1" t="str">
        <f t="shared" si="81"/>
        <v>21:0098</v>
      </c>
      <c r="D2022" s="1" t="str">
        <f t="shared" si="82"/>
        <v>21:0041</v>
      </c>
      <c r="E2022" t="s">
        <v>6973</v>
      </c>
      <c r="F2022" t="s">
        <v>6974</v>
      </c>
      <c r="H2022">
        <v>65.414254799999995</v>
      </c>
      <c r="I2022">
        <v>-110.4741756</v>
      </c>
      <c r="J2022" t="s">
        <v>46</v>
      </c>
      <c r="K2022" t="s">
        <v>47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25">
      <c r="A2023" t="s">
        <v>6975</v>
      </c>
      <c r="B2023" t="s">
        <v>6976</v>
      </c>
      <c r="C2023" s="1" t="str">
        <f t="shared" si="81"/>
        <v>21:0098</v>
      </c>
      <c r="D2023" s="1" t="str">
        <f t="shared" si="82"/>
        <v>21:0041</v>
      </c>
      <c r="E2023" t="s">
        <v>6977</v>
      </c>
      <c r="F2023" t="s">
        <v>6978</v>
      </c>
      <c r="H2023">
        <v>65.414861900000005</v>
      </c>
      <c r="I2023">
        <v>-110.6810432</v>
      </c>
      <c r="J2023" t="s">
        <v>46</v>
      </c>
      <c r="K2023" t="s">
        <v>47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25">
      <c r="A2024" t="s">
        <v>6979</v>
      </c>
      <c r="B2024" t="s">
        <v>6980</v>
      </c>
      <c r="C2024" s="1" t="str">
        <f t="shared" si="81"/>
        <v>21:0098</v>
      </c>
      <c r="D2024" s="1" t="str">
        <f t="shared" si="82"/>
        <v>21:0041</v>
      </c>
      <c r="E2024" t="s">
        <v>6981</v>
      </c>
      <c r="F2024" t="s">
        <v>6982</v>
      </c>
      <c r="H2024">
        <v>65.345887300000001</v>
      </c>
      <c r="I2024">
        <v>-110.662802</v>
      </c>
      <c r="J2024" t="s">
        <v>46</v>
      </c>
      <c r="K2024" t="s">
        <v>47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25">
      <c r="A2025" t="s">
        <v>6983</v>
      </c>
      <c r="B2025" t="s">
        <v>6984</v>
      </c>
      <c r="C2025" s="1" t="str">
        <f t="shared" si="81"/>
        <v>21:0098</v>
      </c>
      <c r="D2025" s="1" t="str">
        <f t="shared" si="82"/>
        <v>21:0041</v>
      </c>
      <c r="E2025" t="s">
        <v>6985</v>
      </c>
      <c r="F2025" t="s">
        <v>6986</v>
      </c>
      <c r="H2025">
        <v>65.3400757</v>
      </c>
      <c r="I2025">
        <v>-110.5567447</v>
      </c>
      <c r="J2025" t="s">
        <v>46</v>
      </c>
      <c r="K2025" t="s">
        <v>47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25">
      <c r="A2026" t="s">
        <v>6987</v>
      </c>
      <c r="B2026" t="s">
        <v>6988</v>
      </c>
      <c r="C2026" s="1" t="str">
        <f t="shared" si="81"/>
        <v>21:0098</v>
      </c>
      <c r="D2026" s="1" t="str">
        <f t="shared" si="82"/>
        <v>21:0041</v>
      </c>
      <c r="E2026" t="s">
        <v>6989</v>
      </c>
      <c r="F2026" t="s">
        <v>6990</v>
      </c>
      <c r="H2026">
        <v>65.306020700000005</v>
      </c>
      <c r="I2026">
        <v>-110.7380296</v>
      </c>
      <c r="J2026" t="s">
        <v>46</v>
      </c>
      <c r="K2026" t="s">
        <v>47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25">
      <c r="A2027" t="s">
        <v>6991</v>
      </c>
      <c r="B2027" t="s">
        <v>6992</v>
      </c>
      <c r="C2027" s="1" t="str">
        <f t="shared" si="81"/>
        <v>21:0098</v>
      </c>
      <c r="D2027" s="1" t="str">
        <f t="shared" si="82"/>
        <v>21:0041</v>
      </c>
      <c r="E2027" t="s">
        <v>6993</v>
      </c>
      <c r="F2027" t="s">
        <v>6994</v>
      </c>
      <c r="H2027">
        <v>65.269589999999994</v>
      </c>
      <c r="I2027">
        <v>-110.6093003</v>
      </c>
      <c r="J2027" t="s">
        <v>46</v>
      </c>
      <c r="K2027" t="s">
        <v>47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25">
      <c r="A2028" t="s">
        <v>6995</v>
      </c>
      <c r="B2028" t="s">
        <v>6996</v>
      </c>
      <c r="C2028" s="1" t="str">
        <f t="shared" si="81"/>
        <v>21:0098</v>
      </c>
      <c r="D2028" s="1" t="str">
        <f t="shared" si="82"/>
        <v>21:0041</v>
      </c>
      <c r="E2028" t="s">
        <v>6997</v>
      </c>
      <c r="F2028" t="s">
        <v>6998</v>
      </c>
      <c r="H2028">
        <v>65.273606099999995</v>
      </c>
      <c r="I2028">
        <v>-110.4656446</v>
      </c>
      <c r="J2028" t="s">
        <v>46</v>
      </c>
      <c r="K2028" t="s">
        <v>47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25">
      <c r="A2029" t="s">
        <v>6999</v>
      </c>
      <c r="B2029" t="s">
        <v>7000</v>
      </c>
      <c r="C2029" s="1" t="str">
        <f t="shared" ref="C2029:C2059" si="83">HYPERLINK("http://geochem.nrcan.gc.ca/cdogs/content/bdl/bdl210098_e.htm", "21:0098")</f>
        <v>21:0098</v>
      </c>
      <c r="D2029" s="1" t="str">
        <f t="shared" ref="D2029:D2058" si="84">HYPERLINK("http://geochem.nrcan.gc.ca/cdogs/content/svy/svy210041_e.htm", "21:0041")</f>
        <v>21:0041</v>
      </c>
      <c r="E2029" t="s">
        <v>7001</v>
      </c>
      <c r="F2029" t="s">
        <v>7002</v>
      </c>
      <c r="H2029">
        <v>65.273245700000004</v>
      </c>
      <c r="I2029">
        <v>-110.2229162</v>
      </c>
      <c r="J2029" t="s">
        <v>46</v>
      </c>
      <c r="K2029" t="s">
        <v>47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25">
      <c r="A2030" t="s">
        <v>7003</v>
      </c>
      <c r="B2030" t="s">
        <v>7004</v>
      </c>
      <c r="C2030" s="1" t="str">
        <f t="shared" si="83"/>
        <v>21:0098</v>
      </c>
      <c r="D2030" s="1" t="str">
        <f t="shared" si="84"/>
        <v>21:0041</v>
      </c>
      <c r="E2030" t="s">
        <v>7005</v>
      </c>
      <c r="F2030" t="s">
        <v>7006</v>
      </c>
      <c r="H2030">
        <v>65.269458400000005</v>
      </c>
      <c r="I2030">
        <v>-110.05232410000001</v>
      </c>
      <c r="J2030" t="s">
        <v>46</v>
      </c>
      <c r="K2030" t="s">
        <v>47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25">
      <c r="A2031" t="s">
        <v>7007</v>
      </c>
      <c r="B2031" t="s">
        <v>7008</v>
      </c>
      <c r="C2031" s="1" t="str">
        <f t="shared" si="83"/>
        <v>21:0098</v>
      </c>
      <c r="D2031" s="1" t="str">
        <f t="shared" si="84"/>
        <v>21:0041</v>
      </c>
      <c r="E2031" t="s">
        <v>7005</v>
      </c>
      <c r="F2031" t="s">
        <v>7009</v>
      </c>
      <c r="H2031">
        <v>65.269458400000005</v>
      </c>
      <c r="I2031">
        <v>-110.05232410000001</v>
      </c>
      <c r="J2031" t="s">
        <v>46</v>
      </c>
      <c r="K2031" t="s">
        <v>47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25">
      <c r="A2032" t="s">
        <v>7010</v>
      </c>
      <c r="B2032" t="s">
        <v>7011</v>
      </c>
      <c r="C2032" s="1" t="str">
        <f t="shared" si="83"/>
        <v>21:0098</v>
      </c>
      <c r="D2032" s="1" t="str">
        <f t="shared" si="84"/>
        <v>21:0041</v>
      </c>
      <c r="E2032" t="s">
        <v>7012</v>
      </c>
      <c r="F2032" t="s">
        <v>7013</v>
      </c>
      <c r="H2032">
        <v>65.326178100000007</v>
      </c>
      <c r="I2032">
        <v>-110.16765940000001</v>
      </c>
      <c r="J2032" t="s">
        <v>46</v>
      </c>
      <c r="K2032" t="s">
        <v>47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25">
      <c r="A2033" t="s">
        <v>7014</v>
      </c>
      <c r="B2033" t="s">
        <v>7015</v>
      </c>
      <c r="C2033" s="1" t="str">
        <f t="shared" si="83"/>
        <v>21:0098</v>
      </c>
      <c r="D2033" s="1" t="str">
        <f t="shared" si="84"/>
        <v>21:0041</v>
      </c>
      <c r="E2033" t="s">
        <v>7016</v>
      </c>
      <c r="F2033" t="s">
        <v>7017</v>
      </c>
      <c r="H2033">
        <v>65.336554500000005</v>
      </c>
      <c r="I2033">
        <v>-110.3364689</v>
      </c>
      <c r="J2033" t="s">
        <v>46</v>
      </c>
      <c r="K2033" t="s">
        <v>47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25">
      <c r="A2034" t="s">
        <v>7018</v>
      </c>
      <c r="B2034" t="s">
        <v>7019</v>
      </c>
      <c r="C2034" s="1" t="str">
        <f t="shared" si="83"/>
        <v>21:0098</v>
      </c>
      <c r="D2034" s="1" t="str">
        <f t="shared" si="84"/>
        <v>21:0041</v>
      </c>
      <c r="E2034" t="s">
        <v>7020</v>
      </c>
      <c r="F2034" t="s">
        <v>7021</v>
      </c>
      <c r="H2034">
        <v>65.385099299999993</v>
      </c>
      <c r="I2034">
        <v>-110.27260649999999</v>
      </c>
      <c r="J2034" t="s">
        <v>46</v>
      </c>
      <c r="K2034" t="s">
        <v>47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25">
      <c r="A2035" t="s">
        <v>7022</v>
      </c>
      <c r="B2035" t="s">
        <v>7023</v>
      </c>
      <c r="C2035" s="1" t="str">
        <f t="shared" si="83"/>
        <v>21:0098</v>
      </c>
      <c r="D2035" s="1" t="str">
        <f t="shared" si="84"/>
        <v>21:0041</v>
      </c>
      <c r="E2035" t="s">
        <v>7024</v>
      </c>
      <c r="F2035" t="s">
        <v>7025</v>
      </c>
      <c r="H2035">
        <v>65.360379600000002</v>
      </c>
      <c r="I2035">
        <v>-110.09987030000001</v>
      </c>
      <c r="J2035" t="s">
        <v>46</v>
      </c>
      <c r="K2035" t="s">
        <v>47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25">
      <c r="A2036" t="s">
        <v>7026</v>
      </c>
      <c r="B2036" t="s">
        <v>7027</v>
      </c>
      <c r="C2036" s="1" t="str">
        <f t="shared" si="83"/>
        <v>21:0098</v>
      </c>
      <c r="D2036" s="1" t="str">
        <f t="shared" si="84"/>
        <v>21:0041</v>
      </c>
      <c r="E2036" t="s">
        <v>7028</v>
      </c>
      <c r="F2036" t="s">
        <v>7029</v>
      </c>
      <c r="H2036">
        <v>65.421086500000001</v>
      </c>
      <c r="I2036">
        <v>-110.1710918</v>
      </c>
      <c r="J2036" t="s">
        <v>46</v>
      </c>
      <c r="K2036" t="s">
        <v>47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25">
      <c r="A2037" t="s">
        <v>7030</v>
      </c>
      <c r="B2037" t="s">
        <v>7031</v>
      </c>
      <c r="C2037" s="1" t="str">
        <f t="shared" si="83"/>
        <v>21:0098</v>
      </c>
      <c r="D2037" s="1" t="str">
        <f t="shared" si="84"/>
        <v>21:0041</v>
      </c>
      <c r="E2037" t="s">
        <v>7032</v>
      </c>
      <c r="F2037" t="s">
        <v>7033</v>
      </c>
      <c r="H2037">
        <v>65.434569100000004</v>
      </c>
      <c r="I2037">
        <v>-110.108987</v>
      </c>
      <c r="J2037" t="s">
        <v>46</v>
      </c>
      <c r="K2037" t="s">
        <v>47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25">
      <c r="A2038" t="s">
        <v>7034</v>
      </c>
      <c r="B2038" t="s">
        <v>7035</v>
      </c>
      <c r="C2038" s="1" t="str">
        <f t="shared" si="83"/>
        <v>21:0098</v>
      </c>
      <c r="D2038" s="1" t="str">
        <f t="shared" si="84"/>
        <v>21:0041</v>
      </c>
      <c r="E2038" t="s">
        <v>7036</v>
      </c>
      <c r="F2038" t="s">
        <v>7037</v>
      </c>
      <c r="H2038">
        <v>65.505477200000001</v>
      </c>
      <c r="I2038">
        <v>-110.03921099999999</v>
      </c>
      <c r="J2038" t="s">
        <v>46</v>
      </c>
      <c r="K2038" t="s">
        <v>47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25">
      <c r="A2039" t="s">
        <v>7038</v>
      </c>
      <c r="B2039" t="s">
        <v>7039</v>
      </c>
      <c r="C2039" s="1" t="str">
        <f t="shared" si="83"/>
        <v>21:0098</v>
      </c>
      <c r="D2039" s="1" t="str">
        <f t="shared" si="84"/>
        <v>21:0041</v>
      </c>
      <c r="E2039" t="s">
        <v>7040</v>
      </c>
      <c r="F2039" t="s">
        <v>7041</v>
      </c>
      <c r="H2039">
        <v>65.504273900000001</v>
      </c>
      <c r="I2039">
        <v>-110.2235744</v>
      </c>
      <c r="J2039" t="s">
        <v>46</v>
      </c>
      <c r="K2039" t="s">
        <v>47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25">
      <c r="A2040" t="s">
        <v>7042</v>
      </c>
      <c r="B2040" t="s">
        <v>7043</v>
      </c>
      <c r="C2040" s="1" t="str">
        <f t="shared" si="83"/>
        <v>21:0098</v>
      </c>
      <c r="D2040" s="1" t="str">
        <f t="shared" si="84"/>
        <v>21:0041</v>
      </c>
      <c r="E2040" t="s">
        <v>7044</v>
      </c>
      <c r="F2040" t="s">
        <v>7045</v>
      </c>
      <c r="H2040">
        <v>65.402066099999999</v>
      </c>
      <c r="I2040">
        <v>-111.1057752</v>
      </c>
      <c r="J2040" t="s">
        <v>46</v>
      </c>
      <c r="K2040" t="s">
        <v>47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25">
      <c r="A2041" t="s">
        <v>7046</v>
      </c>
      <c r="B2041" t="s">
        <v>7047</v>
      </c>
      <c r="C2041" s="1" t="str">
        <f t="shared" si="83"/>
        <v>21:0098</v>
      </c>
      <c r="D2041" s="1" t="str">
        <f t="shared" si="84"/>
        <v>21:0041</v>
      </c>
      <c r="E2041" t="s">
        <v>7048</v>
      </c>
      <c r="F2041" t="s">
        <v>7049</v>
      </c>
      <c r="H2041">
        <v>65.478116400000005</v>
      </c>
      <c r="I2041">
        <v>-111.0898662</v>
      </c>
      <c r="J2041" t="s">
        <v>46</v>
      </c>
      <c r="K2041" t="s">
        <v>47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25">
      <c r="A2042" t="s">
        <v>7050</v>
      </c>
      <c r="B2042" t="s">
        <v>7051</v>
      </c>
      <c r="C2042" s="1" t="str">
        <f t="shared" si="83"/>
        <v>21:0098</v>
      </c>
      <c r="D2042" s="1" t="str">
        <f t="shared" si="84"/>
        <v>21:0041</v>
      </c>
      <c r="E2042" t="s">
        <v>7052</v>
      </c>
      <c r="F2042" t="s">
        <v>7053</v>
      </c>
      <c r="H2042">
        <v>65.474085900000006</v>
      </c>
      <c r="I2042">
        <v>-111.3193917</v>
      </c>
      <c r="J2042" t="s">
        <v>46</v>
      </c>
      <c r="K2042" t="s">
        <v>47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25">
      <c r="A2043" t="s">
        <v>7054</v>
      </c>
      <c r="B2043" t="s">
        <v>7055</v>
      </c>
      <c r="C2043" s="1" t="str">
        <f t="shared" si="83"/>
        <v>21:0098</v>
      </c>
      <c r="D2043" s="1" t="str">
        <f t="shared" si="84"/>
        <v>21:0041</v>
      </c>
      <c r="E2043" t="s">
        <v>7056</v>
      </c>
      <c r="F2043" t="s">
        <v>7057</v>
      </c>
      <c r="H2043">
        <v>65.449302799999998</v>
      </c>
      <c r="I2043">
        <v>-111.42920030000001</v>
      </c>
      <c r="J2043" t="s">
        <v>46</v>
      </c>
      <c r="K2043" t="s">
        <v>47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25">
      <c r="A2044" t="s">
        <v>7058</v>
      </c>
      <c r="B2044" t="s">
        <v>7059</v>
      </c>
      <c r="C2044" s="1" t="str">
        <f t="shared" si="83"/>
        <v>21:0098</v>
      </c>
      <c r="D2044" s="1" t="str">
        <f t="shared" si="84"/>
        <v>21:0041</v>
      </c>
      <c r="E2044" t="s">
        <v>7060</v>
      </c>
      <c r="F2044" t="s">
        <v>7061</v>
      </c>
      <c r="H2044">
        <v>65.382544600000003</v>
      </c>
      <c r="I2044">
        <v>-111.4947837</v>
      </c>
      <c r="J2044" t="s">
        <v>46</v>
      </c>
      <c r="K2044" t="s">
        <v>47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25">
      <c r="A2045" t="s">
        <v>7062</v>
      </c>
      <c r="B2045" t="s">
        <v>7063</v>
      </c>
      <c r="C2045" s="1" t="str">
        <f t="shared" si="83"/>
        <v>21:0098</v>
      </c>
      <c r="D2045" s="1" t="str">
        <f t="shared" si="84"/>
        <v>21:0041</v>
      </c>
      <c r="E2045" t="s">
        <v>7064</v>
      </c>
      <c r="F2045" t="s">
        <v>7065</v>
      </c>
      <c r="H2045">
        <v>65.3873119</v>
      </c>
      <c r="I2045">
        <v>-111.3487209</v>
      </c>
      <c r="J2045" t="s">
        <v>46</v>
      </c>
      <c r="K2045" t="s">
        <v>47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25">
      <c r="A2046" t="s">
        <v>7066</v>
      </c>
      <c r="B2046" t="s">
        <v>7067</v>
      </c>
      <c r="C2046" s="1" t="str">
        <f t="shared" si="83"/>
        <v>21:0098</v>
      </c>
      <c r="D2046" s="1" t="str">
        <f t="shared" si="84"/>
        <v>21:0041</v>
      </c>
      <c r="E2046" t="s">
        <v>7068</v>
      </c>
      <c r="F2046" t="s">
        <v>7069</v>
      </c>
      <c r="H2046">
        <v>65.315112999999997</v>
      </c>
      <c r="I2046">
        <v>-111.65126859999999</v>
      </c>
      <c r="J2046" t="s">
        <v>46</v>
      </c>
      <c r="K2046" t="s">
        <v>47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25">
      <c r="A2047" t="s">
        <v>7070</v>
      </c>
      <c r="B2047" t="s">
        <v>7071</v>
      </c>
      <c r="C2047" s="1" t="str">
        <f t="shared" si="83"/>
        <v>21:0098</v>
      </c>
      <c r="D2047" s="1" t="str">
        <f t="shared" si="84"/>
        <v>21:0041</v>
      </c>
      <c r="E2047" t="s">
        <v>7072</v>
      </c>
      <c r="F2047" t="s">
        <v>7073</v>
      </c>
      <c r="H2047">
        <v>65.303485699999996</v>
      </c>
      <c r="I2047">
        <v>-111.7983902</v>
      </c>
      <c r="J2047" t="s">
        <v>46</v>
      </c>
      <c r="K2047" t="s">
        <v>47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25">
      <c r="A2048" t="s">
        <v>7074</v>
      </c>
      <c r="B2048" t="s">
        <v>7075</v>
      </c>
      <c r="C2048" s="1" t="str">
        <f t="shared" si="83"/>
        <v>21:0098</v>
      </c>
      <c r="D2048" s="1" t="str">
        <f t="shared" si="84"/>
        <v>21:0041</v>
      </c>
      <c r="E2048" t="s">
        <v>7076</v>
      </c>
      <c r="F2048" t="s">
        <v>7077</v>
      </c>
      <c r="H2048">
        <v>65.351289199999997</v>
      </c>
      <c r="I2048">
        <v>-111.9308857</v>
      </c>
      <c r="J2048" t="s">
        <v>46</v>
      </c>
      <c r="K2048" t="s">
        <v>47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25">
      <c r="A2049" t="s">
        <v>7078</v>
      </c>
      <c r="B2049" t="s">
        <v>7079</v>
      </c>
      <c r="C2049" s="1" t="str">
        <f t="shared" si="83"/>
        <v>21:0098</v>
      </c>
      <c r="D2049" s="1" t="str">
        <f t="shared" si="84"/>
        <v>21:0041</v>
      </c>
      <c r="E2049" t="s">
        <v>7080</v>
      </c>
      <c r="F2049" t="s">
        <v>7081</v>
      </c>
      <c r="H2049">
        <v>65.379510100000005</v>
      </c>
      <c r="I2049">
        <v>-111.8405831</v>
      </c>
      <c r="J2049" t="s">
        <v>46</v>
      </c>
      <c r="K2049" t="s">
        <v>47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25">
      <c r="A2050" t="s">
        <v>7082</v>
      </c>
      <c r="B2050" t="s">
        <v>7083</v>
      </c>
      <c r="C2050" s="1" t="str">
        <f t="shared" si="83"/>
        <v>21:0098</v>
      </c>
      <c r="D2050" s="1" t="str">
        <f t="shared" si="84"/>
        <v>21:0041</v>
      </c>
      <c r="E2050" t="s">
        <v>7084</v>
      </c>
      <c r="F2050" t="s">
        <v>7085</v>
      </c>
      <c r="H2050">
        <v>65.443539000000001</v>
      </c>
      <c r="I2050">
        <v>-111.8361664</v>
      </c>
      <c r="J2050" t="s">
        <v>46</v>
      </c>
      <c r="K2050" t="s">
        <v>47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25">
      <c r="A2051" t="s">
        <v>7086</v>
      </c>
      <c r="B2051" t="s">
        <v>7087</v>
      </c>
      <c r="C2051" s="1" t="str">
        <f t="shared" si="83"/>
        <v>21:0098</v>
      </c>
      <c r="D2051" s="1" t="str">
        <f t="shared" si="84"/>
        <v>21:0041</v>
      </c>
      <c r="E2051" t="s">
        <v>7088</v>
      </c>
      <c r="F2051" t="s">
        <v>7089</v>
      </c>
      <c r="H2051">
        <v>65.520423899999997</v>
      </c>
      <c r="I2051">
        <v>-111.96386099999999</v>
      </c>
      <c r="J2051" t="s">
        <v>46</v>
      </c>
      <c r="K2051" t="s">
        <v>47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25">
      <c r="A2052" t="s">
        <v>7090</v>
      </c>
      <c r="B2052" t="s">
        <v>7091</v>
      </c>
      <c r="C2052" s="1" t="str">
        <f t="shared" si="83"/>
        <v>21:0098</v>
      </c>
      <c r="D2052" s="1" t="str">
        <f t="shared" si="84"/>
        <v>21:0041</v>
      </c>
      <c r="E2052" t="s">
        <v>7092</v>
      </c>
      <c r="F2052" t="s">
        <v>7093</v>
      </c>
      <c r="H2052">
        <v>65.469982599999994</v>
      </c>
      <c r="I2052">
        <v>-111.70750940000001</v>
      </c>
      <c r="J2052" t="s">
        <v>46</v>
      </c>
      <c r="K2052" t="s">
        <v>47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25">
      <c r="A2053" t="s">
        <v>7094</v>
      </c>
      <c r="B2053" t="s">
        <v>7095</v>
      </c>
      <c r="C2053" s="1" t="str">
        <f t="shared" si="83"/>
        <v>21:0098</v>
      </c>
      <c r="D2053" s="1" t="str">
        <f t="shared" si="84"/>
        <v>21:0041</v>
      </c>
      <c r="E2053" t="s">
        <v>7096</v>
      </c>
      <c r="F2053" t="s">
        <v>7097</v>
      </c>
      <c r="H2053">
        <v>65.4968954</v>
      </c>
      <c r="I2053">
        <v>-111.5432316</v>
      </c>
      <c r="J2053" t="s">
        <v>46</v>
      </c>
      <c r="K2053" t="s">
        <v>47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25">
      <c r="A2054" t="s">
        <v>7098</v>
      </c>
      <c r="B2054" t="s">
        <v>7099</v>
      </c>
      <c r="C2054" s="1" t="str">
        <f t="shared" si="83"/>
        <v>21:0098</v>
      </c>
      <c r="D2054" s="1" t="str">
        <f t="shared" si="84"/>
        <v>21:0041</v>
      </c>
      <c r="E2054" t="s">
        <v>7100</v>
      </c>
      <c r="F2054" t="s">
        <v>7101</v>
      </c>
      <c r="H2054">
        <v>65.427751499999999</v>
      </c>
      <c r="I2054">
        <v>-111.5386532</v>
      </c>
      <c r="J2054" t="s">
        <v>46</v>
      </c>
      <c r="K2054" t="s">
        <v>47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25">
      <c r="A2055" t="s">
        <v>7102</v>
      </c>
      <c r="B2055" t="s">
        <v>7103</v>
      </c>
      <c r="C2055" s="1" t="str">
        <f t="shared" si="83"/>
        <v>21:0098</v>
      </c>
      <c r="D2055" s="1" t="str">
        <f t="shared" si="84"/>
        <v>21:0041</v>
      </c>
      <c r="E2055" t="s">
        <v>7104</v>
      </c>
      <c r="F2055" t="s">
        <v>7105</v>
      </c>
      <c r="H2055">
        <v>65.399059699999995</v>
      </c>
      <c r="I2055">
        <v>-111.7117559</v>
      </c>
      <c r="J2055" t="s">
        <v>46</v>
      </c>
      <c r="K2055" t="s">
        <v>47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25">
      <c r="A2056" t="s">
        <v>7106</v>
      </c>
      <c r="B2056" t="s">
        <v>7107</v>
      </c>
      <c r="C2056" s="1" t="str">
        <f t="shared" si="83"/>
        <v>21:0098</v>
      </c>
      <c r="D2056" s="1" t="str">
        <f t="shared" si="84"/>
        <v>21:0041</v>
      </c>
      <c r="E2056" t="s">
        <v>7108</v>
      </c>
      <c r="F2056" t="s">
        <v>7109</v>
      </c>
      <c r="H2056">
        <v>65.326282399999997</v>
      </c>
      <c r="I2056">
        <v>-111.5551708</v>
      </c>
      <c r="J2056" t="s">
        <v>46</v>
      </c>
      <c r="K2056" t="s">
        <v>47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25">
      <c r="A2057" t="s">
        <v>7110</v>
      </c>
      <c r="B2057" t="s">
        <v>7111</v>
      </c>
      <c r="C2057" s="1" t="str">
        <f t="shared" si="83"/>
        <v>21:0098</v>
      </c>
      <c r="D2057" s="1" t="str">
        <f t="shared" si="84"/>
        <v>21:0041</v>
      </c>
      <c r="E2057" t="s">
        <v>7108</v>
      </c>
      <c r="F2057" t="s">
        <v>7112</v>
      </c>
      <c r="H2057">
        <v>65.326282399999997</v>
      </c>
      <c r="I2057">
        <v>-111.5551708</v>
      </c>
      <c r="J2057" t="s">
        <v>46</v>
      </c>
      <c r="K2057" t="s">
        <v>47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25">
      <c r="A2058" t="s">
        <v>7113</v>
      </c>
      <c r="B2058" t="s">
        <v>7114</v>
      </c>
      <c r="C2058" s="1" t="str">
        <f t="shared" si="83"/>
        <v>21:0098</v>
      </c>
      <c r="D2058" s="1" t="str">
        <f t="shared" si="84"/>
        <v>21:0041</v>
      </c>
      <c r="E2058" t="s">
        <v>7115</v>
      </c>
      <c r="F2058" t="s">
        <v>7116</v>
      </c>
      <c r="H2058">
        <v>65.248159999999999</v>
      </c>
      <c r="I2058">
        <v>-111.4725117</v>
      </c>
      <c r="J2058" t="s">
        <v>46</v>
      </c>
      <c r="K2058" t="s">
        <v>47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25">
      <c r="A2059" t="s">
        <v>7117</v>
      </c>
      <c r="B2059" t="s">
        <v>7118</v>
      </c>
      <c r="C2059" s="1" t="str">
        <f t="shared" si="8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2482</v>
      </c>
      <c r="K2059" t="s">
        <v>2483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25">
      <c r="A2060" t="s">
        <v>7119</v>
      </c>
      <c r="B2060" t="s">
        <v>7120</v>
      </c>
      <c r="C2060" s="1" t="str">
        <f t="shared" ref="C2060:C2091" si="85">HYPERLINK("http://geochem.nrcan.gc.ca/cdogs/content/bdl/bdl210100_e.htm", "21:0100")</f>
        <v>21:0100</v>
      </c>
      <c r="D2060" s="1" t="str">
        <f t="shared" ref="D2060:D2091" si="86">HYPERLINK("http://geochem.nrcan.gc.ca/cdogs/content/svy/svy210044_e.htm", "21:0044")</f>
        <v>21:0044</v>
      </c>
      <c r="E2060" t="s">
        <v>7121</v>
      </c>
      <c r="F2060" t="s">
        <v>7122</v>
      </c>
      <c r="H2060">
        <v>67.301703900000007</v>
      </c>
      <c r="I2060">
        <v>-114.0349834</v>
      </c>
      <c r="J2060" t="s">
        <v>46</v>
      </c>
      <c r="K2060" t="s">
        <v>47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25">
      <c r="A2061" t="s">
        <v>7123</v>
      </c>
      <c r="B2061" t="s">
        <v>7124</v>
      </c>
      <c r="C2061" s="1" t="str">
        <f t="shared" si="85"/>
        <v>21:0100</v>
      </c>
      <c r="D2061" s="1" t="str">
        <f t="shared" si="86"/>
        <v>21:0044</v>
      </c>
      <c r="E2061" t="s">
        <v>7125</v>
      </c>
      <c r="F2061" t="s">
        <v>7126</v>
      </c>
      <c r="H2061">
        <v>67.294711300000003</v>
      </c>
      <c r="I2061">
        <v>-114.1229635</v>
      </c>
      <c r="J2061" t="s">
        <v>46</v>
      </c>
      <c r="K2061" t="s">
        <v>47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25">
      <c r="A2062" t="s">
        <v>7127</v>
      </c>
      <c r="B2062" t="s">
        <v>7128</v>
      </c>
      <c r="C2062" s="1" t="str">
        <f t="shared" si="85"/>
        <v>21:0100</v>
      </c>
      <c r="D2062" s="1" t="str">
        <f t="shared" si="86"/>
        <v>21:0044</v>
      </c>
      <c r="E2062" t="s">
        <v>7129</v>
      </c>
      <c r="F2062" t="s">
        <v>7130</v>
      </c>
      <c r="H2062">
        <v>67.2631023</v>
      </c>
      <c r="I2062">
        <v>-114.1518121</v>
      </c>
      <c r="J2062" t="s">
        <v>46</v>
      </c>
      <c r="K2062" t="s">
        <v>47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25">
      <c r="A2063" t="s">
        <v>7131</v>
      </c>
      <c r="B2063" t="s">
        <v>7132</v>
      </c>
      <c r="C2063" s="1" t="str">
        <f t="shared" si="85"/>
        <v>21:0100</v>
      </c>
      <c r="D2063" s="1" t="str">
        <f t="shared" si="86"/>
        <v>21:0044</v>
      </c>
      <c r="E2063" t="s">
        <v>7133</v>
      </c>
      <c r="F2063" t="s">
        <v>7134</v>
      </c>
      <c r="H2063">
        <v>67.310167899999996</v>
      </c>
      <c r="I2063">
        <v>-114.2525899</v>
      </c>
      <c r="J2063" t="s">
        <v>46</v>
      </c>
      <c r="K2063" t="s">
        <v>47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25">
      <c r="A2064" t="s">
        <v>7135</v>
      </c>
      <c r="B2064" t="s">
        <v>7136</v>
      </c>
      <c r="C2064" s="1" t="str">
        <f t="shared" si="85"/>
        <v>21:0100</v>
      </c>
      <c r="D2064" s="1" t="str">
        <f t="shared" si="86"/>
        <v>21:0044</v>
      </c>
      <c r="E2064" t="s">
        <v>7137</v>
      </c>
      <c r="F2064" t="s">
        <v>7138</v>
      </c>
      <c r="H2064">
        <v>67.248652899999996</v>
      </c>
      <c r="I2064">
        <v>-114.3048653</v>
      </c>
      <c r="J2064" t="s">
        <v>46</v>
      </c>
      <c r="K2064" t="s">
        <v>47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25">
      <c r="A2065" t="s">
        <v>7139</v>
      </c>
      <c r="B2065" t="s">
        <v>7140</v>
      </c>
      <c r="C2065" s="1" t="str">
        <f t="shared" si="85"/>
        <v>21:0100</v>
      </c>
      <c r="D2065" s="1" t="str">
        <f t="shared" si="86"/>
        <v>21:0044</v>
      </c>
      <c r="E2065" t="s">
        <v>7137</v>
      </c>
      <c r="F2065" t="s">
        <v>7141</v>
      </c>
      <c r="H2065">
        <v>67.248652899999996</v>
      </c>
      <c r="I2065">
        <v>-114.3048653</v>
      </c>
      <c r="J2065" t="s">
        <v>46</v>
      </c>
      <c r="K2065" t="s">
        <v>47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25">
      <c r="A2066" t="s">
        <v>7142</v>
      </c>
      <c r="B2066" t="s">
        <v>7143</v>
      </c>
      <c r="C2066" s="1" t="str">
        <f t="shared" si="85"/>
        <v>21:0100</v>
      </c>
      <c r="D2066" s="1" t="str">
        <f t="shared" si="86"/>
        <v>21:0044</v>
      </c>
      <c r="E2066" t="s">
        <v>7144</v>
      </c>
      <c r="F2066" t="s">
        <v>7145</v>
      </c>
      <c r="H2066">
        <v>67.365264999999994</v>
      </c>
      <c r="I2066">
        <v>-114.3481137</v>
      </c>
      <c r="J2066" t="s">
        <v>46</v>
      </c>
      <c r="K2066" t="s">
        <v>47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25">
      <c r="A2067" t="s">
        <v>7146</v>
      </c>
      <c r="B2067" t="s">
        <v>7147</v>
      </c>
      <c r="C2067" s="1" t="str">
        <f t="shared" si="85"/>
        <v>21:0100</v>
      </c>
      <c r="D2067" s="1" t="str">
        <f t="shared" si="86"/>
        <v>21:0044</v>
      </c>
      <c r="E2067" t="s">
        <v>7148</v>
      </c>
      <c r="F2067" t="s">
        <v>7149</v>
      </c>
      <c r="H2067">
        <v>67.383640499999998</v>
      </c>
      <c r="I2067">
        <v>-114.3921292</v>
      </c>
      <c r="J2067" t="s">
        <v>46</v>
      </c>
      <c r="K2067" t="s">
        <v>47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25">
      <c r="A2068" t="s">
        <v>7150</v>
      </c>
      <c r="B2068" t="s">
        <v>7151</v>
      </c>
      <c r="C2068" s="1" t="str">
        <f t="shared" si="85"/>
        <v>21:0100</v>
      </c>
      <c r="D2068" s="1" t="str">
        <f t="shared" si="86"/>
        <v>21:0044</v>
      </c>
      <c r="E2068" t="s">
        <v>7152</v>
      </c>
      <c r="F2068" t="s">
        <v>7153</v>
      </c>
      <c r="H2068">
        <v>67.453073000000003</v>
      </c>
      <c r="I2068">
        <v>-114.4654177</v>
      </c>
      <c r="J2068" t="s">
        <v>46</v>
      </c>
      <c r="K2068" t="s">
        <v>47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25">
      <c r="A2069" t="s">
        <v>7154</v>
      </c>
      <c r="B2069" t="s">
        <v>7155</v>
      </c>
      <c r="C2069" s="1" t="str">
        <f t="shared" si="85"/>
        <v>21:0100</v>
      </c>
      <c r="D2069" s="1" t="str">
        <f t="shared" si="86"/>
        <v>21:0044</v>
      </c>
      <c r="E2069" t="s">
        <v>7156</v>
      </c>
      <c r="F2069" t="s">
        <v>7157</v>
      </c>
      <c r="H2069">
        <v>67.448233999999999</v>
      </c>
      <c r="I2069">
        <v>-114.3245155</v>
      </c>
      <c r="J2069" t="s">
        <v>46</v>
      </c>
      <c r="K2069" t="s">
        <v>47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25">
      <c r="A2070" t="s">
        <v>7158</v>
      </c>
      <c r="B2070" t="s">
        <v>7159</v>
      </c>
      <c r="C2070" s="1" t="str">
        <f t="shared" si="85"/>
        <v>21:0100</v>
      </c>
      <c r="D2070" s="1" t="str">
        <f t="shared" si="86"/>
        <v>21:0044</v>
      </c>
      <c r="E2070" t="s">
        <v>7160</v>
      </c>
      <c r="F2070" t="s">
        <v>7161</v>
      </c>
      <c r="H2070">
        <v>67.468912500000002</v>
      </c>
      <c r="I2070">
        <v>-114.273228</v>
      </c>
      <c r="J2070" t="s">
        <v>46</v>
      </c>
      <c r="K2070" t="s">
        <v>47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25">
      <c r="A2071" t="s">
        <v>7162</v>
      </c>
      <c r="B2071" t="s">
        <v>7163</v>
      </c>
      <c r="C2071" s="1" t="str">
        <f t="shared" si="85"/>
        <v>21:0100</v>
      </c>
      <c r="D2071" s="1" t="str">
        <f t="shared" si="86"/>
        <v>21:0044</v>
      </c>
      <c r="E2071" t="s">
        <v>7164</v>
      </c>
      <c r="F2071" t="s">
        <v>7165</v>
      </c>
      <c r="H2071">
        <v>67.393940200000003</v>
      </c>
      <c r="I2071">
        <v>-114.2497154</v>
      </c>
      <c r="J2071" t="s">
        <v>46</v>
      </c>
      <c r="K2071" t="s">
        <v>47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25">
      <c r="A2072" t="s">
        <v>7166</v>
      </c>
      <c r="B2072" t="s">
        <v>7167</v>
      </c>
      <c r="C2072" s="1" t="str">
        <f t="shared" si="85"/>
        <v>21:0100</v>
      </c>
      <c r="D2072" s="1" t="str">
        <f t="shared" si="86"/>
        <v>21:0044</v>
      </c>
      <c r="E2072" t="s">
        <v>7168</v>
      </c>
      <c r="F2072" t="s">
        <v>7169</v>
      </c>
      <c r="H2072">
        <v>67.3994213</v>
      </c>
      <c r="I2072">
        <v>-114.08690970000001</v>
      </c>
      <c r="J2072" t="s">
        <v>46</v>
      </c>
      <c r="K2072" t="s">
        <v>47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25">
      <c r="A2073" t="s">
        <v>7170</v>
      </c>
      <c r="B2073" t="s">
        <v>7171</v>
      </c>
      <c r="C2073" s="1" t="str">
        <f t="shared" si="85"/>
        <v>21:0100</v>
      </c>
      <c r="D2073" s="1" t="str">
        <f t="shared" si="86"/>
        <v>21:0044</v>
      </c>
      <c r="E2073" t="s">
        <v>7172</v>
      </c>
      <c r="F2073" t="s">
        <v>7173</v>
      </c>
      <c r="H2073">
        <v>67.4391873</v>
      </c>
      <c r="I2073">
        <v>-114.003587</v>
      </c>
      <c r="J2073" t="s">
        <v>46</v>
      </c>
      <c r="K2073" t="s">
        <v>47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25">
      <c r="A2074" t="s">
        <v>7174</v>
      </c>
      <c r="B2074" t="s">
        <v>7175</v>
      </c>
      <c r="C2074" s="1" t="str">
        <f t="shared" si="85"/>
        <v>21:0100</v>
      </c>
      <c r="D2074" s="1" t="str">
        <f t="shared" si="86"/>
        <v>21:0044</v>
      </c>
      <c r="E2074" t="s">
        <v>7176</v>
      </c>
      <c r="F2074" t="s">
        <v>7177</v>
      </c>
      <c r="H2074">
        <v>67.478821100000005</v>
      </c>
      <c r="I2074">
        <v>-114.13497220000001</v>
      </c>
      <c r="J2074" t="s">
        <v>46</v>
      </c>
      <c r="K2074" t="s">
        <v>47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25">
      <c r="A2075" t="s">
        <v>7178</v>
      </c>
      <c r="B2075" t="s">
        <v>7179</v>
      </c>
      <c r="C2075" s="1" t="str">
        <f t="shared" si="85"/>
        <v>21:0100</v>
      </c>
      <c r="D2075" s="1" t="str">
        <f t="shared" si="86"/>
        <v>21:0044</v>
      </c>
      <c r="E2075" t="s">
        <v>7176</v>
      </c>
      <c r="F2075" t="s">
        <v>7180</v>
      </c>
      <c r="H2075">
        <v>67.478821100000005</v>
      </c>
      <c r="I2075">
        <v>-114.13497220000001</v>
      </c>
      <c r="J2075" t="s">
        <v>46</v>
      </c>
      <c r="K2075" t="s">
        <v>47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25">
      <c r="A2076" t="s">
        <v>7181</v>
      </c>
      <c r="B2076" t="s">
        <v>7182</v>
      </c>
      <c r="C2076" s="1" t="str">
        <f t="shared" si="85"/>
        <v>21:0100</v>
      </c>
      <c r="D2076" s="1" t="str">
        <f t="shared" si="86"/>
        <v>21:0044</v>
      </c>
      <c r="E2076" t="s">
        <v>7183</v>
      </c>
      <c r="F2076" t="s">
        <v>7184</v>
      </c>
      <c r="H2076">
        <v>67.037144400000003</v>
      </c>
      <c r="I2076">
        <v>-114.54150180000001</v>
      </c>
      <c r="J2076" t="s">
        <v>46</v>
      </c>
      <c r="K2076" t="s">
        <v>47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25">
      <c r="A2077" t="s">
        <v>7185</v>
      </c>
      <c r="B2077" t="s">
        <v>7186</v>
      </c>
      <c r="C2077" s="1" t="str">
        <f t="shared" si="85"/>
        <v>21:0100</v>
      </c>
      <c r="D2077" s="1" t="str">
        <f t="shared" si="86"/>
        <v>21:0044</v>
      </c>
      <c r="E2077" t="s">
        <v>7187</v>
      </c>
      <c r="F2077" t="s">
        <v>7188</v>
      </c>
      <c r="H2077">
        <v>67.078651199999996</v>
      </c>
      <c r="I2077">
        <v>-114.6652321</v>
      </c>
      <c r="J2077" t="s">
        <v>46</v>
      </c>
      <c r="K2077" t="s">
        <v>47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25">
      <c r="A2078" t="s">
        <v>7189</v>
      </c>
      <c r="B2078" t="s">
        <v>7190</v>
      </c>
      <c r="C2078" s="1" t="str">
        <f t="shared" si="85"/>
        <v>21:0100</v>
      </c>
      <c r="D2078" s="1" t="str">
        <f t="shared" si="86"/>
        <v>21:0044</v>
      </c>
      <c r="E2078" t="s">
        <v>7191</v>
      </c>
      <c r="F2078" t="s">
        <v>7192</v>
      </c>
      <c r="H2078">
        <v>67.017484999999994</v>
      </c>
      <c r="I2078">
        <v>-114.73184809999999</v>
      </c>
      <c r="J2078" t="s">
        <v>46</v>
      </c>
      <c r="K2078" t="s">
        <v>47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25">
      <c r="A2079" t="s">
        <v>7193</v>
      </c>
      <c r="B2079" t="s">
        <v>7194</v>
      </c>
      <c r="C2079" s="1" t="str">
        <f t="shared" si="85"/>
        <v>21:0100</v>
      </c>
      <c r="D2079" s="1" t="str">
        <f t="shared" si="86"/>
        <v>21:0044</v>
      </c>
      <c r="E2079" t="s">
        <v>7195</v>
      </c>
      <c r="F2079" t="s">
        <v>7196</v>
      </c>
      <c r="H2079">
        <v>67.073492700000003</v>
      </c>
      <c r="I2079">
        <v>-114.8273992</v>
      </c>
      <c r="J2079" t="s">
        <v>46</v>
      </c>
      <c r="K2079" t="s">
        <v>47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25">
      <c r="A2080" t="s">
        <v>7197</v>
      </c>
      <c r="B2080" t="s">
        <v>7198</v>
      </c>
      <c r="C2080" s="1" t="str">
        <f t="shared" si="85"/>
        <v>21:0100</v>
      </c>
      <c r="D2080" s="1" t="str">
        <f t="shared" si="86"/>
        <v>21:0044</v>
      </c>
      <c r="E2080" t="s">
        <v>7199</v>
      </c>
      <c r="F2080" t="s">
        <v>7200</v>
      </c>
      <c r="H2080">
        <v>67.019934000000006</v>
      </c>
      <c r="I2080">
        <v>-114.88835709999999</v>
      </c>
      <c r="J2080" t="s">
        <v>46</v>
      </c>
      <c r="K2080" t="s">
        <v>47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25">
      <c r="A2081" t="s">
        <v>7201</v>
      </c>
      <c r="B2081" t="s">
        <v>7202</v>
      </c>
      <c r="C2081" s="1" t="str">
        <f t="shared" si="85"/>
        <v>21:0100</v>
      </c>
      <c r="D2081" s="1" t="str">
        <f t="shared" si="86"/>
        <v>21:0044</v>
      </c>
      <c r="E2081" t="s">
        <v>7203</v>
      </c>
      <c r="F2081" t="s">
        <v>7204</v>
      </c>
      <c r="H2081">
        <v>67.118631800000003</v>
      </c>
      <c r="I2081">
        <v>-114.9471672</v>
      </c>
      <c r="J2081" t="s">
        <v>46</v>
      </c>
      <c r="K2081" t="s">
        <v>47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25">
      <c r="A2082" t="s">
        <v>7205</v>
      </c>
      <c r="B2082" t="s">
        <v>7206</v>
      </c>
      <c r="C2082" s="1" t="str">
        <f t="shared" si="85"/>
        <v>21:0100</v>
      </c>
      <c r="D2082" s="1" t="str">
        <f t="shared" si="86"/>
        <v>21:0044</v>
      </c>
      <c r="E2082" t="s">
        <v>7207</v>
      </c>
      <c r="F2082" t="s">
        <v>7208</v>
      </c>
      <c r="H2082">
        <v>67.128156700000005</v>
      </c>
      <c r="I2082">
        <v>-114.7494312</v>
      </c>
      <c r="J2082" t="s">
        <v>46</v>
      </c>
      <c r="K2082" t="s">
        <v>47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25">
      <c r="A2083" t="s">
        <v>7209</v>
      </c>
      <c r="B2083" t="s">
        <v>7210</v>
      </c>
      <c r="C2083" s="1" t="str">
        <f t="shared" si="85"/>
        <v>21:0100</v>
      </c>
      <c r="D2083" s="1" t="str">
        <f t="shared" si="86"/>
        <v>21:0044</v>
      </c>
      <c r="E2083" t="s">
        <v>7211</v>
      </c>
      <c r="F2083" t="s">
        <v>7212</v>
      </c>
      <c r="H2083">
        <v>67.119529799999995</v>
      </c>
      <c r="I2083">
        <v>-114.584008</v>
      </c>
      <c r="J2083" t="s">
        <v>46</v>
      </c>
      <c r="K2083" t="s">
        <v>47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25">
      <c r="A2084" t="s">
        <v>7213</v>
      </c>
      <c r="B2084" t="s">
        <v>7214</v>
      </c>
      <c r="C2084" s="1" t="str">
        <f t="shared" si="85"/>
        <v>21:0100</v>
      </c>
      <c r="D2084" s="1" t="str">
        <f t="shared" si="86"/>
        <v>21:0044</v>
      </c>
      <c r="E2084" t="s">
        <v>7215</v>
      </c>
      <c r="F2084" t="s">
        <v>7216</v>
      </c>
      <c r="H2084">
        <v>67.178195299999999</v>
      </c>
      <c r="I2084">
        <v>-114.85682920000001</v>
      </c>
      <c r="J2084" t="s">
        <v>46</v>
      </c>
      <c r="K2084" t="s">
        <v>47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25">
      <c r="A2085" t="s">
        <v>7217</v>
      </c>
      <c r="B2085" t="s">
        <v>7218</v>
      </c>
      <c r="C2085" s="1" t="str">
        <f t="shared" si="85"/>
        <v>21:0100</v>
      </c>
      <c r="D2085" s="1" t="str">
        <f t="shared" si="86"/>
        <v>21:0044</v>
      </c>
      <c r="E2085" t="s">
        <v>7219</v>
      </c>
      <c r="F2085" t="s">
        <v>7220</v>
      </c>
      <c r="H2085">
        <v>67.206260599999993</v>
      </c>
      <c r="I2085">
        <v>-114.96501910000001</v>
      </c>
      <c r="J2085" t="s">
        <v>46</v>
      </c>
      <c r="K2085" t="s">
        <v>47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25">
      <c r="A2086" t="s">
        <v>7221</v>
      </c>
      <c r="B2086" t="s">
        <v>7222</v>
      </c>
      <c r="C2086" s="1" t="str">
        <f t="shared" si="85"/>
        <v>21:0100</v>
      </c>
      <c r="D2086" s="1" t="str">
        <f t="shared" si="86"/>
        <v>21:0044</v>
      </c>
      <c r="E2086" t="s">
        <v>7223</v>
      </c>
      <c r="F2086" t="s">
        <v>7224</v>
      </c>
      <c r="H2086">
        <v>67.212134800000001</v>
      </c>
      <c r="I2086">
        <v>-114.7435311</v>
      </c>
      <c r="J2086" t="s">
        <v>46</v>
      </c>
      <c r="K2086" t="s">
        <v>47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25">
      <c r="A2087" t="s">
        <v>7225</v>
      </c>
      <c r="B2087" t="s">
        <v>7226</v>
      </c>
      <c r="C2087" s="1" t="str">
        <f t="shared" si="85"/>
        <v>21:0100</v>
      </c>
      <c r="D2087" s="1" t="str">
        <f t="shared" si="86"/>
        <v>21:0044</v>
      </c>
      <c r="E2087" t="s">
        <v>7223</v>
      </c>
      <c r="F2087" t="s">
        <v>7227</v>
      </c>
      <c r="H2087">
        <v>67.212134800000001</v>
      </c>
      <c r="I2087">
        <v>-114.7435311</v>
      </c>
      <c r="J2087" t="s">
        <v>46</v>
      </c>
      <c r="K2087" t="s">
        <v>47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25">
      <c r="A2088" t="s">
        <v>7228</v>
      </c>
      <c r="B2088" t="s">
        <v>7229</v>
      </c>
      <c r="C2088" s="1" t="str">
        <f t="shared" si="85"/>
        <v>21:0100</v>
      </c>
      <c r="D2088" s="1" t="str">
        <f t="shared" si="86"/>
        <v>21:0044</v>
      </c>
      <c r="E2088" t="s">
        <v>7230</v>
      </c>
      <c r="F2088" t="s">
        <v>7231</v>
      </c>
      <c r="H2088">
        <v>67.2225191</v>
      </c>
      <c r="I2088">
        <v>-114.55679139999999</v>
      </c>
      <c r="J2088" t="s">
        <v>46</v>
      </c>
      <c r="K2088" t="s">
        <v>47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25">
      <c r="A2089" t="s">
        <v>7232</v>
      </c>
      <c r="B2089" t="s">
        <v>7233</v>
      </c>
      <c r="C2089" s="1" t="str">
        <f t="shared" si="85"/>
        <v>21:0100</v>
      </c>
      <c r="D2089" s="1" t="str">
        <f t="shared" si="86"/>
        <v>21:0044</v>
      </c>
      <c r="E2089" t="s">
        <v>7234</v>
      </c>
      <c r="F2089" t="s">
        <v>7235</v>
      </c>
      <c r="H2089">
        <v>67.170536499999997</v>
      </c>
      <c r="I2089">
        <v>-114.6660289</v>
      </c>
      <c r="J2089" t="s">
        <v>46</v>
      </c>
      <c r="K2089" t="s">
        <v>47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25">
      <c r="A2090" t="s">
        <v>7236</v>
      </c>
      <c r="B2090" t="s">
        <v>7237</v>
      </c>
      <c r="C2090" s="1" t="str">
        <f t="shared" si="85"/>
        <v>21:0100</v>
      </c>
      <c r="D2090" s="1" t="str">
        <f t="shared" si="86"/>
        <v>21:0044</v>
      </c>
      <c r="E2090" t="s">
        <v>7238</v>
      </c>
      <c r="F2090" t="s">
        <v>7239</v>
      </c>
      <c r="H2090">
        <v>67.169810299999995</v>
      </c>
      <c r="I2090">
        <v>-114.5466905</v>
      </c>
      <c r="J2090" t="s">
        <v>46</v>
      </c>
      <c r="K2090" t="s">
        <v>47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25">
      <c r="A2091" t="s">
        <v>7240</v>
      </c>
      <c r="B2091" t="s">
        <v>7241</v>
      </c>
      <c r="C2091" s="1" t="str">
        <f t="shared" si="85"/>
        <v>21:0100</v>
      </c>
      <c r="D2091" s="1" t="str">
        <f t="shared" si="86"/>
        <v>21:0044</v>
      </c>
      <c r="E2091" t="s">
        <v>7242</v>
      </c>
      <c r="F2091" t="s">
        <v>7243</v>
      </c>
      <c r="H2091">
        <v>67.205468100000004</v>
      </c>
      <c r="I2091">
        <v>-114.0382224</v>
      </c>
      <c r="J2091" t="s">
        <v>46</v>
      </c>
      <c r="K2091" t="s">
        <v>47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25">
      <c r="A2092" t="s">
        <v>7244</v>
      </c>
      <c r="B2092" t="s">
        <v>7245</v>
      </c>
      <c r="C2092" s="1" t="str">
        <f t="shared" ref="C2092:C2123" si="87">HYPERLINK("http://geochem.nrcan.gc.ca/cdogs/content/bdl/bdl210100_e.htm", "21:0100")</f>
        <v>21:0100</v>
      </c>
      <c r="D2092" s="1" t="str">
        <f t="shared" ref="D2092:D2123" si="88">HYPERLINK("http://geochem.nrcan.gc.ca/cdogs/content/svy/svy210044_e.htm", "21:0044")</f>
        <v>21:0044</v>
      </c>
      <c r="E2092" t="s">
        <v>7246</v>
      </c>
      <c r="F2092" t="s">
        <v>7247</v>
      </c>
      <c r="H2092">
        <v>67.202994000000004</v>
      </c>
      <c r="I2092">
        <v>-114.1598695</v>
      </c>
      <c r="J2092" t="s">
        <v>46</v>
      </c>
      <c r="K2092" t="s">
        <v>47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25">
      <c r="A2093" t="s">
        <v>7248</v>
      </c>
      <c r="B2093" t="s">
        <v>7249</v>
      </c>
      <c r="C2093" s="1" t="str">
        <f t="shared" si="87"/>
        <v>21:0100</v>
      </c>
      <c r="D2093" s="1" t="str">
        <f t="shared" si="88"/>
        <v>21:0044</v>
      </c>
      <c r="E2093" t="s">
        <v>7250</v>
      </c>
      <c r="F2093" t="s">
        <v>7251</v>
      </c>
      <c r="H2093">
        <v>67.127284700000004</v>
      </c>
      <c r="I2093">
        <v>-114.0612332</v>
      </c>
      <c r="J2093" t="s">
        <v>46</v>
      </c>
      <c r="K2093" t="s">
        <v>47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25">
      <c r="A2094" t="s">
        <v>7252</v>
      </c>
      <c r="B2094" t="s">
        <v>7253</v>
      </c>
      <c r="C2094" s="1" t="str">
        <f t="shared" si="87"/>
        <v>21:0100</v>
      </c>
      <c r="D2094" s="1" t="str">
        <f t="shared" si="88"/>
        <v>21:0044</v>
      </c>
      <c r="E2094" t="s">
        <v>7254</v>
      </c>
      <c r="F2094" t="s">
        <v>7255</v>
      </c>
      <c r="H2094">
        <v>67.151040899999998</v>
      </c>
      <c r="I2094">
        <v>-114.1499275</v>
      </c>
      <c r="J2094" t="s">
        <v>46</v>
      </c>
      <c r="K2094" t="s">
        <v>47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25">
      <c r="A2095" t="s">
        <v>7256</v>
      </c>
      <c r="B2095" t="s">
        <v>7257</v>
      </c>
      <c r="C2095" s="1" t="str">
        <f t="shared" si="87"/>
        <v>21:0100</v>
      </c>
      <c r="D2095" s="1" t="str">
        <f t="shared" si="88"/>
        <v>21:0044</v>
      </c>
      <c r="E2095" t="s">
        <v>7258</v>
      </c>
      <c r="F2095" t="s">
        <v>7259</v>
      </c>
      <c r="H2095">
        <v>67.082440899999995</v>
      </c>
      <c r="I2095">
        <v>-114.14599819999999</v>
      </c>
      <c r="J2095" t="s">
        <v>46</v>
      </c>
      <c r="K2095" t="s">
        <v>47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25">
      <c r="A2096" t="s">
        <v>7260</v>
      </c>
      <c r="B2096" t="s">
        <v>7261</v>
      </c>
      <c r="C2096" s="1" t="str">
        <f t="shared" si="87"/>
        <v>21:0100</v>
      </c>
      <c r="D2096" s="1" t="str">
        <f t="shared" si="88"/>
        <v>21:0044</v>
      </c>
      <c r="E2096" t="s">
        <v>7262</v>
      </c>
      <c r="F2096" t="s">
        <v>7263</v>
      </c>
      <c r="H2096">
        <v>67.035632000000007</v>
      </c>
      <c r="I2096">
        <v>-114.0159118</v>
      </c>
      <c r="J2096" t="s">
        <v>46</v>
      </c>
      <c r="K2096" t="s">
        <v>47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25">
      <c r="A2097" t="s">
        <v>7264</v>
      </c>
      <c r="B2097" t="s">
        <v>7265</v>
      </c>
      <c r="C2097" s="1" t="str">
        <f t="shared" si="87"/>
        <v>21:0100</v>
      </c>
      <c r="D2097" s="1" t="str">
        <f t="shared" si="88"/>
        <v>21:0044</v>
      </c>
      <c r="E2097" t="s">
        <v>7266</v>
      </c>
      <c r="F2097" t="s">
        <v>7267</v>
      </c>
      <c r="H2097">
        <v>67.074782299999995</v>
      </c>
      <c r="I2097">
        <v>-114.37757379999999</v>
      </c>
      <c r="J2097" t="s">
        <v>46</v>
      </c>
      <c r="K2097" t="s">
        <v>47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25">
      <c r="A2098" t="s">
        <v>7268</v>
      </c>
      <c r="B2098" t="s">
        <v>7269</v>
      </c>
      <c r="C2098" s="1" t="str">
        <f t="shared" si="87"/>
        <v>21:0100</v>
      </c>
      <c r="D2098" s="1" t="str">
        <f t="shared" si="88"/>
        <v>21:0044</v>
      </c>
      <c r="E2098" t="s">
        <v>7270</v>
      </c>
      <c r="F2098" t="s">
        <v>7271</v>
      </c>
      <c r="H2098">
        <v>67.025289700000002</v>
      </c>
      <c r="I2098">
        <v>-114.24558759999999</v>
      </c>
      <c r="J2098" t="s">
        <v>46</v>
      </c>
      <c r="K2098" t="s">
        <v>47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25">
      <c r="A2099" t="s">
        <v>7272</v>
      </c>
      <c r="B2099" t="s">
        <v>7273</v>
      </c>
      <c r="C2099" s="1" t="str">
        <f t="shared" si="87"/>
        <v>21:0100</v>
      </c>
      <c r="D2099" s="1" t="str">
        <f t="shared" si="88"/>
        <v>21:0044</v>
      </c>
      <c r="E2099" t="s">
        <v>7274</v>
      </c>
      <c r="F2099" t="s">
        <v>7275</v>
      </c>
      <c r="H2099">
        <v>67.054491100000007</v>
      </c>
      <c r="I2099">
        <v>-114.41473070000001</v>
      </c>
      <c r="J2099" t="s">
        <v>46</v>
      </c>
      <c r="K2099" t="s">
        <v>47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25">
      <c r="A2100" t="s">
        <v>7276</v>
      </c>
      <c r="B2100" t="s">
        <v>7277</v>
      </c>
      <c r="C2100" s="1" t="str">
        <f t="shared" si="87"/>
        <v>21:0100</v>
      </c>
      <c r="D2100" s="1" t="str">
        <f t="shared" si="88"/>
        <v>21:0044</v>
      </c>
      <c r="E2100" t="s">
        <v>7278</v>
      </c>
      <c r="F2100" t="s">
        <v>7279</v>
      </c>
      <c r="H2100">
        <v>67.013325499999993</v>
      </c>
      <c r="I2100">
        <v>-114.4499016</v>
      </c>
      <c r="J2100" t="s">
        <v>46</v>
      </c>
      <c r="K2100" t="s">
        <v>47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25">
      <c r="A2101" t="s">
        <v>7280</v>
      </c>
      <c r="B2101" t="s">
        <v>7281</v>
      </c>
      <c r="C2101" s="1" t="str">
        <f t="shared" si="87"/>
        <v>21:0100</v>
      </c>
      <c r="D2101" s="1" t="str">
        <f t="shared" si="88"/>
        <v>21:0044</v>
      </c>
      <c r="E2101" t="s">
        <v>7282</v>
      </c>
      <c r="F2101" t="s">
        <v>7283</v>
      </c>
      <c r="H2101">
        <v>67.110930600000003</v>
      </c>
      <c r="I2101">
        <v>-114.4874379</v>
      </c>
      <c r="J2101" t="s">
        <v>46</v>
      </c>
      <c r="K2101" t="s">
        <v>47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25">
      <c r="A2102" t="s">
        <v>7284</v>
      </c>
      <c r="B2102" t="s">
        <v>7285</v>
      </c>
      <c r="C2102" s="1" t="str">
        <f t="shared" si="87"/>
        <v>21:0100</v>
      </c>
      <c r="D2102" s="1" t="str">
        <f t="shared" si="88"/>
        <v>21:0044</v>
      </c>
      <c r="E2102" t="s">
        <v>7286</v>
      </c>
      <c r="F2102" t="s">
        <v>7287</v>
      </c>
      <c r="H2102">
        <v>67.125438299999999</v>
      </c>
      <c r="I2102">
        <v>-114.2978166</v>
      </c>
      <c r="J2102" t="s">
        <v>46</v>
      </c>
      <c r="K2102" t="s">
        <v>47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25">
      <c r="A2103" t="s">
        <v>7288</v>
      </c>
      <c r="B2103" t="s">
        <v>7289</v>
      </c>
      <c r="C2103" s="1" t="str">
        <f t="shared" si="87"/>
        <v>21:0100</v>
      </c>
      <c r="D2103" s="1" t="str">
        <f t="shared" si="88"/>
        <v>21:0044</v>
      </c>
      <c r="E2103" t="s">
        <v>7290</v>
      </c>
      <c r="F2103" t="s">
        <v>7291</v>
      </c>
      <c r="H2103">
        <v>67.184992899999997</v>
      </c>
      <c r="I2103">
        <v>-114.4782206</v>
      </c>
      <c r="J2103" t="s">
        <v>46</v>
      </c>
      <c r="K2103" t="s">
        <v>47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25">
      <c r="A2104" t="s">
        <v>7292</v>
      </c>
      <c r="B2104" t="s">
        <v>7293</v>
      </c>
      <c r="C2104" s="1" t="str">
        <f t="shared" si="87"/>
        <v>21:0100</v>
      </c>
      <c r="D2104" s="1" t="str">
        <f t="shared" si="88"/>
        <v>21:0044</v>
      </c>
      <c r="E2104" t="s">
        <v>7294</v>
      </c>
      <c r="F2104" t="s">
        <v>7295</v>
      </c>
      <c r="H2104">
        <v>67.241781399999994</v>
      </c>
      <c r="I2104">
        <v>-114.4231458</v>
      </c>
      <c r="J2104" t="s">
        <v>46</v>
      </c>
      <c r="K2104" t="s">
        <v>47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25">
      <c r="A2105" t="s">
        <v>7296</v>
      </c>
      <c r="B2105" t="s">
        <v>7297</v>
      </c>
      <c r="C2105" s="1" t="str">
        <f t="shared" si="87"/>
        <v>21:0100</v>
      </c>
      <c r="D2105" s="1" t="str">
        <f t="shared" si="88"/>
        <v>21:0044</v>
      </c>
      <c r="E2105" t="s">
        <v>7298</v>
      </c>
      <c r="F2105" t="s">
        <v>7299</v>
      </c>
      <c r="H2105">
        <v>67.197824199999999</v>
      </c>
      <c r="I2105">
        <v>-114.2677872</v>
      </c>
      <c r="J2105" t="s">
        <v>46</v>
      </c>
      <c r="K2105" t="s">
        <v>47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25">
      <c r="A2106" t="s">
        <v>7300</v>
      </c>
      <c r="B2106" t="s">
        <v>7301</v>
      </c>
      <c r="C2106" s="1" t="str">
        <f t="shared" si="87"/>
        <v>21:0100</v>
      </c>
      <c r="D2106" s="1" t="str">
        <f t="shared" si="88"/>
        <v>21:0044</v>
      </c>
      <c r="E2106" t="s">
        <v>7298</v>
      </c>
      <c r="F2106" t="s">
        <v>7302</v>
      </c>
      <c r="H2106">
        <v>67.197824199999999</v>
      </c>
      <c r="I2106">
        <v>-114.2677872</v>
      </c>
      <c r="J2106" t="s">
        <v>46</v>
      </c>
      <c r="K2106" t="s">
        <v>47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25">
      <c r="A2107" t="s">
        <v>7303</v>
      </c>
      <c r="B2107" t="s">
        <v>7304</v>
      </c>
      <c r="C2107" s="1" t="str">
        <f t="shared" si="87"/>
        <v>21:0100</v>
      </c>
      <c r="D2107" s="1" t="str">
        <f t="shared" si="88"/>
        <v>21:0044</v>
      </c>
      <c r="E2107" t="s">
        <v>7305</v>
      </c>
      <c r="F2107" t="s">
        <v>7306</v>
      </c>
      <c r="H2107">
        <v>67.178472400000004</v>
      </c>
      <c r="I2107">
        <v>-114.3248483</v>
      </c>
      <c r="J2107" t="s">
        <v>46</v>
      </c>
      <c r="K2107" t="s">
        <v>47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25">
      <c r="A2108" t="s">
        <v>7307</v>
      </c>
      <c r="B2108" t="s">
        <v>7308</v>
      </c>
      <c r="C2108" s="1" t="str">
        <f t="shared" si="87"/>
        <v>21:0100</v>
      </c>
      <c r="D2108" s="1" t="str">
        <f t="shared" si="88"/>
        <v>21:0044</v>
      </c>
      <c r="E2108" t="s">
        <v>7309</v>
      </c>
      <c r="F2108" t="s">
        <v>7310</v>
      </c>
      <c r="H2108">
        <v>67.515729800000003</v>
      </c>
      <c r="I2108">
        <v>-114.50205800000001</v>
      </c>
      <c r="J2108" t="s">
        <v>46</v>
      </c>
      <c r="K2108" t="s">
        <v>47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25">
      <c r="A2109" t="s">
        <v>7311</v>
      </c>
      <c r="B2109" t="s">
        <v>7312</v>
      </c>
      <c r="C2109" s="1" t="str">
        <f t="shared" si="87"/>
        <v>21:0100</v>
      </c>
      <c r="D2109" s="1" t="str">
        <f t="shared" si="88"/>
        <v>21:0044</v>
      </c>
      <c r="E2109" t="s">
        <v>7313</v>
      </c>
      <c r="F2109" t="s">
        <v>7314</v>
      </c>
      <c r="H2109">
        <v>67.588320999999993</v>
      </c>
      <c r="I2109">
        <v>-114.5487684</v>
      </c>
      <c r="J2109" t="s">
        <v>46</v>
      </c>
      <c r="K2109" t="s">
        <v>47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25">
      <c r="A2110" t="s">
        <v>7315</v>
      </c>
      <c r="B2110" t="s">
        <v>7316</v>
      </c>
      <c r="C2110" s="1" t="str">
        <f t="shared" si="87"/>
        <v>21:0100</v>
      </c>
      <c r="D2110" s="1" t="str">
        <f t="shared" si="88"/>
        <v>21:0044</v>
      </c>
      <c r="E2110" t="s">
        <v>7317</v>
      </c>
      <c r="F2110" t="s">
        <v>7318</v>
      </c>
      <c r="H2110">
        <v>67.532494700000001</v>
      </c>
      <c r="I2110">
        <v>-114.7642487</v>
      </c>
      <c r="J2110" t="s">
        <v>46</v>
      </c>
      <c r="K2110" t="s">
        <v>47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25">
      <c r="A2111" t="s">
        <v>7319</v>
      </c>
      <c r="B2111" t="s">
        <v>7320</v>
      </c>
      <c r="C2111" s="1" t="str">
        <f t="shared" si="87"/>
        <v>21:0100</v>
      </c>
      <c r="D2111" s="1" t="str">
        <f t="shared" si="88"/>
        <v>21:0044</v>
      </c>
      <c r="E2111" t="s">
        <v>7321</v>
      </c>
      <c r="F2111" t="s">
        <v>7322</v>
      </c>
      <c r="H2111">
        <v>67.577504899999994</v>
      </c>
      <c r="I2111">
        <v>-114.7787778</v>
      </c>
      <c r="J2111" t="s">
        <v>46</v>
      </c>
      <c r="K2111" t="s">
        <v>47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25">
      <c r="A2112" t="s">
        <v>7323</v>
      </c>
      <c r="B2112" t="s">
        <v>7324</v>
      </c>
      <c r="C2112" s="1" t="str">
        <f t="shared" si="87"/>
        <v>21:0100</v>
      </c>
      <c r="D2112" s="1" t="str">
        <f t="shared" si="88"/>
        <v>21:0044</v>
      </c>
      <c r="E2112" t="s">
        <v>7325</v>
      </c>
      <c r="F2112" t="s">
        <v>7326</v>
      </c>
      <c r="H2112">
        <v>67.5716757</v>
      </c>
      <c r="I2112">
        <v>-114.9948078</v>
      </c>
      <c r="J2112" t="s">
        <v>46</v>
      </c>
      <c r="K2112" t="s">
        <v>47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25">
      <c r="A2113" t="s">
        <v>7327</v>
      </c>
      <c r="B2113" t="s">
        <v>7328</v>
      </c>
      <c r="C2113" s="1" t="str">
        <f t="shared" si="87"/>
        <v>21:0100</v>
      </c>
      <c r="D2113" s="1" t="str">
        <f t="shared" si="88"/>
        <v>21:0044</v>
      </c>
      <c r="E2113" t="s">
        <v>7329</v>
      </c>
      <c r="F2113" t="s">
        <v>7330</v>
      </c>
      <c r="H2113">
        <v>67.625659200000001</v>
      </c>
      <c r="I2113">
        <v>-114.89589909999999</v>
      </c>
      <c r="J2113" t="s">
        <v>46</v>
      </c>
      <c r="K2113" t="s">
        <v>47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25">
      <c r="A2114" t="s">
        <v>7331</v>
      </c>
      <c r="B2114" t="s">
        <v>7332</v>
      </c>
      <c r="C2114" s="1" t="str">
        <f t="shared" si="87"/>
        <v>21:0100</v>
      </c>
      <c r="D2114" s="1" t="str">
        <f t="shared" si="88"/>
        <v>21:0044</v>
      </c>
      <c r="E2114" t="s">
        <v>7333</v>
      </c>
      <c r="F2114" t="s">
        <v>7334</v>
      </c>
      <c r="H2114">
        <v>67.618201999999997</v>
      </c>
      <c r="I2114">
        <v>-114.79173919999999</v>
      </c>
      <c r="J2114" t="s">
        <v>46</v>
      </c>
      <c r="K2114" t="s">
        <v>47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25">
      <c r="A2115" t="s">
        <v>7335</v>
      </c>
      <c r="B2115" t="s">
        <v>7336</v>
      </c>
      <c r="C2115" s="1" t="str">
        <f t="shared" si="87"/>
        <v>21:0100</v>
      </c>
      <c r="D2115" s="1" t="str">
        <f t="shared" si="88"/>
        <v>21:0044</v>
      </c>
      <c r="E2115" t="s">
        <v>7337</v>
      </c>
      <c r="F2115" t="s">
        <v>7338</v>
      </c>
      <c r="H2115">
        <v>67.600202699999997</v>
      </c>
      <c r="I2115">
        <v>-114.621658</v>
      </c>
      <c r="J2115" t="s">
        <v>46</v>
      </c>
      <c r="K2115" t="s">
        <v>47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25">
      <c r="A2116" t="s">
        <v>7339</v>
      </c>
      <c r="B2116" t="s">
        <v>7340</v>
      </c>
      <c r="C2116" s="1" t="str">
        <f t="shared" si="87"/>
        <v>21:0100</v>
      </c>
      <c r="D2116" s="1" t="str">
        <f t="shared" si="88"/>
        <v>21:0044</v>
      </c>
      <c r="E2116" t="s">
        <v>7341</v>
      </c>
      <c r="F2116" t="s">
        <v>7342</v>
      </c>
      <c r="H2116">
        <v>67.690348900000004</v>
      </c>
      <c r="I2116">
        <v>-114.76154150000001</v>
      </c>
      <c r="J2116" t="s">
        <v>46</v>
      </c>
      <c r="K2116" t="s">
        <v>47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25">
      <c r="A2117" t="s">
        <v>7343</v>
      </c>
      <c r="B2117" t="s">
        <v>7344</v>
      </c>
      <c r="C2117" s="1" t="str">
        <f t="shared" si="87"/>
        <v>21:0100</v>
      </c>
      <c r="D2117" s="1" t="str">
        <f t="shared" si="88"/>
        <v>21:0044</v>
      </c>
      <c r="E2117" t="s">
        <v>7345</v>
      </c>
      <c r="F2117" t="s">
        <v>7346</v>
      </c>
      <c r="H2117">
        <v>67.6704048</v>
      </c>
      <c r="I2117">
        <v>-114.81153020000001</v>
      </c>
      <c r="J2117" t="s">
        <v>46</v>
      </c>
      <c r="K2117" t="s">
        <v>47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25">
      <c r="A2118" t="s">
        <v>7347</v>
      </c>
      <c r="B2118" t="s">
        <v>7348</v>
      </c>
      <c r="C2118" s="1" t="str">
        <f t="shared" si="87"/>
        <v>21:0100</v>
      </c>
      <c r="D2118" s="1" t="str">
        <f t="shared" si="88"/>
        <v>21:0044</v>
      </c>
      <c r="E2118" t="s">
        <v>7349</v>
      </c>
      <c r="F2118" t="s">
        <v>7350</v>
      </c>
      <c r="H2118">
        <v>67.649829199999999</v>
      </c>
      <c r="I2118">
        <v>-114.97463190000001</v>
      </c>
      <c r="J2118" t="s">
        <v>46</v>
      </c>
      <c r="K2118" t="s">
        <v>47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25">
      <c r="A2119" t="s">
        <v>7351</v>
      </c>
      <c r="B2119" t="s">
        <v>7352</v>
      </c>
      <c r="C2119" s="1" t="str">
        <f t="shared" si="87"/>
        <v>21:0100</v>
      </c>
      <c r="D2119" s="1" t="str">
        <f t="shared" si="88"/>
        <v>21:0044</v>
      </c>
      <c r="E2119" t="s">
        <v>7353</v>
      </c>
      <c r="F2119" t="s">
        <v>7354</v>
      </c>
      <c r="H2119">
        <v>67.517995600000006</v>
      </c>
      <c r="I2119">
        <v>-114.4797061</v>
      </c>
      <c r="J2119" t="s">
        <v>46</v>
      </c>
      <c r="K2119" t="s">
        <v>47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25">
      <c r="A2120" t="s">
        <v>7355</v>
      </c>
      <c r="B2120" t="s">
        <v>7356</v>
      </c>
      <c r="C2120" s="1" t="str">
        <f t="shared" si="87"/>
        <v>21:0100</v>
      </c>
      <c r="D2120" s="1" t="str">
        <f t="shared" si="88"/>
        <v>21:0044</v>
      </c>
      <c r="E2120" t="s">
        <v>7357</v>
      </c>
      <c r="F2120" t="s">
        <v>7358</v>
      </c>
      <c r="H2120">
        <v>67.539808699999995</v>
      </c>
      <c r="I2120">
        <v>-114.3078423</v>
      </c>
      <c r="J2120" t="s">
        <v>46</v>
      </c>
      <c r="K2120" t="s">
        <v>47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25">
      <c r="A2121" t="s">
        <v>7359</v>
      </c>
      <c r="B2121" t="s">
        <v>7360</v>
      </c>
      <c r="C2121" s="1" t="str">
        <f t="shared" si="87"/>
        <v>21:0100</v>
      </c>
      <c r="D2121" s="1" t="str">
        <f t="shared" si="88"/>
        <v>21:0044</v>
      </c>
      <c r="E2121" t="s">
        <v>7361</v>
      </c>
      <c r="F2121" t="s">
        <v>7362</v>
      </c>
      <c r="H2121">
        <v>67.595464800000002</v>
      </c>
      <c r="I2121">
        <v>-114.4847407</v>
      </c>
      <c r="J2121" t="s">
        <v>46</v>
      </c>
      <c r="K2121" t="s">
        <v>47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25">
      <c r="A2122" t="s">
        <v>7363</v>
      </c>
      <c r="B2122" t="s">
        <v>7364</v>
      </c>
      <c r="C2122" s="1" t="str">
        <f t="shared" si="87"/>
        <v>21:0100</v>
      </c>
      <c r="D2122" s="1" t="str">
        <f t="shared" si="88"/>
        <v>21:0044</v>
      </c>
      <c r="E2122" t="s">
        <v>7365</v>
      </c>
      <c r="F2122" t="s">
        <v>7366</v>
      </c>
      <c r="H2122">
        <v>67.638920799999994</v>
      </c>
      <c r="I2122">
        <v>-114.3597529</v>
      </c>
      <c r="J2122" t="s">
        <v>46</v>
      </c>
      <c r="K2122" t="s">
        <v>47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25">
      <c r="A2123" t="s">
        <v>7367</v>
      </c>
      <c r="B2123" t="s">
        <v>7368</v>
      </c>
      <c r="C2123" s="1" t="str">
        <f t="shared" si="87"/>
        <v>21:0100</v>
      </c>
      <c r="D2123" s="1" t="str">
        <f t="shared" si="88"/>
        <v>21:0044</v>
      </c>
      <c r="E2123" t="s">
        <v>7369</v>
      </c>
      <c r="F2123" t="s">
        <v>7370</v>
      </c>
      <c r="H2123">
        <v>67.598667899999995</v>
      </c>
      <c r="I2123">
        <v>-114.05673470000001</v>
      </c>
      <c r="J2123" t="s">
        <v>46</v>
      </c>
      <c r="K2123" t="s">
        <v>47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25">
      <c r="A2124" t="s">
        <v>7371</v>
      </c>
      <c r="B2124" t="s">
        <v>7372</v>
      </c>
      <c r="C2124" s="1" t="str">
        <f t="shared" ref="C2124:C2151" si="89">HYPERLINK("http://geochem.nrcan.gc.ca/cdogs/content/bdl/bdl210100_e.htm", "21:0100")</f>
        <v>21:0100</v>
      </c>
      <c r="D2124" s="1" t="str">
        <f t="shared" ref="D2124:D2151" si="90">HYPERLINK("http://geochem.nrcan.gc.ca/cdogs/content/svy/svy210044_e.htm", "21:0044")</f>
        <v>21:0044</v>
      </c>
      <c r="E2124" t="s">
        <v>7369</v>
      </c>
      <c r="F2124" t="s">
        <v>7373</v>
      </c>
      <c r="H2124">
        <v>67.598667899999995</v>
      </c>
      <c r="I2124">
        <v>-114.05673470000001</v>
      </c>
      <c r="J2124" t="s">
        <v>46</v>
      </c>
      <c r="K2124" t="s">
        <v>47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25">
      <c r="A2125" t="s">
        <v>7374</v>
      </c>
      <c r="B2125" t="s">
        <v>7375</v>
      </c>
      <c r="C2125" s="1" t="str">
        <f t="shared" si="89"/>
        <v>21:0100</v>
      </c>
      <c r="D2125" s="1" t="str">
        <f t="shared" si="90"/>
        <v>21:0044</v>
      </c>
      <c r="E2125" t="s">
        <v>7376</v>
      </c>
      <c r="F2125" t="s">
        <v>7377</v>
      </c>
      <c r="H2125">
        <v>67.654574199999999</v>
      </c>
      <c r="I2125">
        <v>-114.13156739999999</v>
      </c>
      <c r="J2125" t="s">
        <v>46</v>
      </c>
      <c r="K2125" t="s">
        <v>47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25">
      <c r="A2126" t="s">
        <v>7378</v>
      </c>
      <c r="B2126" t="s">
        <v>7379</v>
      </c>
      <c r="C2126" s="1" t="str">
        <f t="shared" si="89"/>
        <v>21:0100</v>
      </c>
      <c r="D2126" s="1" t="str">
        <f t="shared" si="90"/>
        <v>21:0044</v>
      </c>
      <c r="E2126" t="s">
        <v>7380</v>
      </c>
      <c r="F2126" t="s">
        <v>7381</v>
      </c>
      <c r="H2126">
        <v>67.560919100000007</v>
      </c>
      <c r="I2126">
        <v>-114.13166459999999</v>
      </c>
      <c r="J2126" t="s">
        <v>46</v>
      </c>
      <c r="K2126" t="s">
        <v>47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25">
      <c r="A2127" t="s">
        <v>7382</v>
      </c>
      <c r="B2127" t="s">
        <v>7383</v>
      </c>
      <c r="C2127" s="1" t="str">
        <f t="shared" si="89"/>
        <v>21:0100</v>
      </c>
      <c r="D2127" s="1" t="str">
        <f t="shared" si="90"/>
        <v>21:0044</v>
      </c>
      <c r="E2127" t="s">
        <v>7384</v>
      </c>
      <c r="F2127" t="s">
        <v>7385</v>
      </c>
      <c r="H2127">
        <v>67.590477000000007</v>
      </c>
      <c r="I2127">
        <v>-114.2363919</v>
      </c>
      <c r="J2127" t="s">
        <v>46</v>
      </c>
      <c r="K2127" t="s">
        <v>47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25">
      <c r="A2128" t="s">
        <v>7386</v>
      </c>
      <c r="B2128" t="s">
        <v>7387</v>
      </c>
      <c r="C2128" s="1" t="str">
        <f t="shared" si="89"/>
        <v>21:0100</v>
      </c>
      <c r="D2128" s="1" t="str">
        <f t="shared" si="90"/>
        <v>21:0044</v>
      </c>
      <c r="E2128" t="s">
        <v>7388</v>
      </c>
      <c r="F2128" t="s">
        <v>7389</v>
      </c>
      <c r="H2128">
        <v>67.513728</v>
      </c>
      <c r="I2128">
        <v>-114.0352867</v>
      </c>
      <c r="J2128" t="s">
        <v>46</v>
      </c>
      <c r="K2128" t="s">
        <v>47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25">
      <c r="A2129" t="s">
        <v>7390</v>
      </c>
      <c r="B2129" t="s">
        <v>7391</v>
      </c>
      <c r="C2129" s="1" t="str">
        <f t="shared" si="89"/>
        <v>21:0100</v>
      </c>
      <c r="D2129" s="1" t="str">
        <f t="shared" si="90"/>
        <v>21:0044</v>
      </c>
      <c r="E2129" t="s">
        <v>7392</v>
      </c>
      <c r="F2129" t="s">
        <v>7393</v>
      </c>
      <c r="H2129">
        <v>67.508174499999996</v>
      </c>
      <c r="I2129">
        <v>-114.2491193</v>
      </c>
      <c r="J2129" t="s">
        <v>46</v>
      </c>
      <c r="K2129" t="s">
        <v>47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25">
      <c r="A2130" t="s">
        <v>7394</v>
      </c>
      <c r="B2130" t="s">
        <v>7395</v>
      </c>
      <c r="C2130" s="1" t="str">
        <f t="shared" si="89"/>
        <v>21:0100</v>
      </c>
      <c r="D2130" s="1" t="str">
        <f t="shared" si="90"/>
        <v>21:0044</v>
      </c>
      <c r="E2130" t="s">
        <v>7396</v>
      </c>
      <c r="F2130" t="s">
        <v>7397</v>
      </c>
      <c r="H2130">
        <v>67.427681199999995</v>
      </c>
      <c r="I2130">
        <v>-114.5545542</v>
      </c>
      <c r="J2130" t="s">
        <v>46</v>
      </c>
      <c r="K2130" t="s">
        <v>47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25">
      <c r="A2131" t="s">
        <v>7398</v>
      </c>
      <c r="B2131" t="s">
        <v>7399</v>
      </c>
      <c r="C2131" s="1" t="str">
        <f t="shared" si="89"/>
        <v>21:0100</v>
      </c>
      <c r="D2131" s="1" t="str">
        <f t="shared" si="90"/>
        <v>21:0044</v>
      </c>
      <c r="E2131" t="s">
        <v>7400</v>
      </c>
      <c r="F2131" t="s">
        <v>7401</v>
      </c>
      <c r="H2131">
        <v>67.411978899999994</v>
      </c>
      <c r="I2131">
        <v>-114.68259759999999</v>
      </c>
      <c r="J2131" t="s">
        <v>46</v>
      </c>
      <c r="K2131" t="s">
        <v>47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25">
      <c r="A2132" t="s">
        <v>7402</v>
      </c>
      <c r="B2132" t="s">
        <v>7403</v>
      </c>
      <c r="C2132" s="1" t="str">
        <f t="shared" si="89"/>
        <v>21:0100</v>
      </c>
      <c r="D2132" s="1" t="str">
        <f t="shared" si="90"/>
        <v>21:0044</v>
      </c>
      <c r="E2132" t="s">
        <v>7404</v>
      </c>
      <c r="F2132" t="s">
        <v>7405</v>
      </c>
      <c r="H2132">
        <v>67.451272000000003</v>
      </c>
      <c r="I2132">
        <v>-114.8100127</v>
      </c>
      <c r="J2132" t="s">
        <v>46</v>
      </c>
      <c r="K2132" t="s">
        <v>47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25">
      <c r="A2133" t="s">
        <v>7406</v>
      </c>
      <c r="B2133" t="s">
        <v>7407</v>
      </c>
      <c r="C2133" s="1" t="str">
        <f t="shared" si="89"/>
        <v>21:0100</v>
      </c>
      <c r="D2133" s="1" t="str">
        <f t="shared" si="90"/>
        <v>21:0044</v>
      </c>
      <c r="E2133" t="s">
        <v>7408</v>
      </c>
      <c r="F2133" t="s">
        <v>7409</v>
      </c>
      <c r="H2133">
        <v>67.489564900000005</v>
      </c>
      <c r="I2133">
        <v>-114.66238559999999</v>
      </c>
      <c r="J2133" t="s">
        <v>46</v>
      </c>
      <c r="K2133" t="s">
        <v>47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25">
      <c r="A2134" t="s">
        <v>7410</v>
      </c>
      <c r="B2134" t="s">
        <v>7411</v>
      </c>
      <c r="C2134" s="1" t="str">
        <f t="shared" si="89"/>
        <v>21:0100</v>
      </c>
      <c r="D2134" s="1" t="str">
        <f t="shared" si="90"/>
        <v>21:0044</v>
      </c>
      <c r="E2134" t="s">
        <v>7412</v>
      </c>
      <c r="F2134" t="s">
        <v>7413</v>
      </c>
      <c r="H2134">
        <v>67.432126100000005</v>
      </c>
      <c r="I2134">
        <v>-114.9134641</v>
      </c>
      <c r="J2134" t="s">
        <v>46</v>
      </c>
      <c r="K2134" t="s">
        <v>47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25">
      <c r="A2135" t="s">
        <v>7414</v>
      </c>
      <c r="B2135" t="s">
        <v>7415</v>
      </c>
      <c r="C2135" s="1" t="str">
        <f t="shared" si="89"/>
        <v>21:0100</v>
      </c>
      <c r="D2135" s="1" t="str">
        <f t="shared" si="90"/>
        <v>21:0044</v>
      </c>
      <c r="E2135" t="s">
        <v>7416</v>
      </c>
      <c r="F2135" t="s">
        <v>7417</v>
      </c>
      <c r="H2135">
        <v>67.473640599999996</v>
      </c>
      <c r="I2135">
        <v>-114.9471473</v>
      </c>
      <c r="J2135" t="s">
        <v>46</v>
      </c>
      <c r="K2135" t="s">
        <v>47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25">
      <c r="A2136" t="s">
        <v>7418</v>
      </c>
      <c r="B2136" t="s">
        <v>7419</v>
      </c>
      <c r="C2136" s="1" t="str">
        <f t="shared" si="89"/>
        <v>21:0100</v>
      </c>
      <c r="D2136" s="1" t="str">
        <f t="shared" si="90"/>
        <v>21:0044</v>
      </c>
      <c r="E2136" t="s">
        <v>7420</v>
      </c>
      <c r="F2136" t="s">
        <v>7421</v>
      </c>
      <c r="H2136">
        <v>67.373536900000005</v>
      </c>
      <c r="I2136">
        <v>-114.9521834</v>
      </c>
      <c r="J2136" t="s">
        <v>46</v>
      </c>
      <c r="K2136" t="s">
        <v>47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25">
      <c r="A2137" t="s">
        <v>7422</v>
      </c>
      <c r="B2137" t="s">
        <v>7423</v>
      </c>
      <c r="C2137" s="1" t="str">
        <f t="shared" si="89"/>
        <v>21:0100</v>
      </c>
      <c r="D2137" s="1" t="str">
        <f t="shared" si="90"/>
        <v>21:0044</v>
      </c>
      <c r="E2137" t="s">
        <v>7424</v>
      </c>
      <c r="F2137" t="s">
        <v>7425</v>
      </c>
      <c r="H2137">
        <v>67.344209599999999</v>
      </c>
      <c r="I2137">
        <v>-114.8388997</v>
      </c>
      <c r="J2137" t="s">
        <v>46</v>
      </c>
      <c r="K2137" t="s">
        <v>47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25">
      <c r="A2138" t="s">
        <v>7426</v>
      </c>
      <c r="B2138" t="s">
        <v>7427</v>
      </c>
      <c r="C2138" s="1" t="str">
        <f t="shared" si="89"/>
        <v>21:0100</v>
      </c>
      <c r="D2138" s="1" t="str">
        <f t="shared" si="90"/>
        <v>21:0044</v>
      </c>
      <c r="E2138" t="s">
        <v>7428</v>
      </c>
      <c r="F2138" t="s">
        <v>7429</v>
      </c>
      <c r="H2138">
        <v>67.321759200000002</v>
      </c>
      <c r="I2138">
        <v>-114.8864784</v>
      </c>
      <c r="J2138" t="s">
        <v>46</v>
      </c>
      <c r="K2138" t="s">
        <v>47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25">
      <c r="A2139" t="s">
        <v>7430</v>
      </c>
      <c r="B2139" t="s">
        <v>7431</v>
      </c>
      <c r="C2139" s="1" t="str">
        <f t="shared" si="89"/>
        <v>21:0100</v>
      </c>
      <c r="D2139" s="1" t="str">
        <f t="shared" si="90"/>
        <v>21:0044</v>
      </c>
      <c r="E2139" t="s">
        <v>7432</v>
      </c>
      <c r="F2139" t="s">
        <v>7433</v>
      </c>
      <c r="H2139">
        <v>67.289673100000002</v>
      </c>
      <c r="I2139">
        <v>-114.7354292</v>
      </c>
      <c r="J2139" t="s">
        <v>46</v>
      </c>
      <c r="K2139" t="s">
        <v>47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25">
      <c r="A2140" t="s">
        <v>7434</v>
      </c>
      <c r="B2140" t="s">
        <v>7435</v>
      </c>
      <c r="C2140" s="1" t="str">
        <f t="shared" si="89"/>
        <v>21:0100</v>
      </c>
      <c r="D2140" s="1" t="str">
        <f t="shared" si="90"/>
        <v>21:0044</v>
      </c>
      <c r="E2140" t="s">
        <v>7436</v>
      </c>
      <c r="F2140" t="s">
        <v>7437</v>
      </c>
      <c r="H2140">
        <v>67.264864900000006</v>
      </c>
      <c r="I2140">
        <v>-114.8315623</v>
      </c>
      <c r="J2140" t="s">
        <v>46</v>
      </c>
      <c r="K2140" t="s">
        <v>47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25">
      <c r="A2141" t="s">
        <v>7438</v>
      </c>
      <c r="B2141" t="s">
        <v>7439</v>
      </c>
      <c r="C2141" s="1" t="str">
        <f t="shared" si="89"/>
        <v>21:0100</v>
      </c>
      <c r="D2141" s="1" t="str">
        <f t="shared" si="90"/>
        <v>21:0044</v>
      </c>
      <c r="E2141" t="s">
        <v>7440</v>
      </c>
      <c r="F2141" t="s">
        <v>7441</v>
      </c>
      <c r="H2141">
        <v>67.326340099999996</v>
      </c>
      <c r="I2141">
        <v>-114.63955129999999</v>
      </c>
      <c r="J2141" t="s">
        <v>46</v>
      </c>
      <c r="K2141" t="s">
        <v>47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25">
      <c r="A2142" t="s">
        <v>7442</v>
      </c>
      <c r="B2142" t="s">
        <v>7443</v>
      </c>
      <c r="C2142" s="1" t="str">
        <f t="shared" si="89"/>
        <v>21:0100</v>
      </c>
      <c r="D2142" s="1" t="str">
        <f t="shared" si="90"/>
        <v>21:0044</v>
      </c>
      <c r="E2142" t="s">
        <v>7440</v>
      </c>
      <c r="F2142" t="s">
        <v>7444</v>
      </c>
      <c r="H2142">
        <v>67.326340099999996</v>
      </c>
      <c r="I2142">
        <v>-114.63955129999999</v>
      </c>
      <c r="J2142" t="s">
        <v>46</v>
      </c>
      <c r="K2142" t="s">
        <v>47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25">
      <c r="A2143" t="s">
        <v>7445</v>
      </c>
      <c r="B2143" t="s">
        <v>7446</v>
      </c>
      <c r="C2143" s="1" t="str">
        <f t="shared" si="89"/>
        <v>21:0100</v>
      </c>
      <c r="D2143" s="1" t="str">
        <f t="shared" si="90"/>
        <v>21:0044</v>
      </c>
      <c r="E2143" t="s">
        <v>7447</v>
      </c>
      <c r="F2143" t="s">
        <v>7448</v>
      </c>
      <c r="H2143">
        <v>67.274276700000001</v>
      </c>
      <c r="I2143">
        <v>-114.5902186</v>
      </c>
      <c r="J2143" t="s">
        <v>46</v>
      </c>
      <c r="K2143" t="s">
        <v>47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25">
      <c r="A2144" t="s">
        <v>7449</v>
      </c>
      <c r="B2144" t="s">
        <v>7450</v>
      </c>
      <c r="C2144" s="1" t="str">
        <f t="shared" si="89"/>
        <v>21:0100</v>
      </c>
      <c r="D2144" s="1" t="str">
        <f t="shared" si="90"/>
        <v>21:0044</v>
      </c>
      <c r="E2144" t="s">
        <v>7451</v>
      </c>
      <c r="F2144" t="s">
        <v>7452</v>
      </c>
      <c r="H2144">
        <v>67.377043200000003</v>
      </c>
      <c r="I2144">
        <v>-114.61099919999999</v>
      </c>
      <c r="J2144" t="s">
        <v>46</v>
      </c>
      <c r="K2144" t="s">
        <v>47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25">
      <c r="A2145" t="s">
        <v>7453</v>
      </c>
      <c r="B2145" t="s">
        <v>7454</v>
      </c>
      <c r="C2145" s="1" t="str">
        <f t="shared" si="89"/>
        <v>21:0100</v>
      </c>
      <c r="D2145" s="1" t="str">
        <f t="shared" si="90"/>
        <v>21:0044</v>
      </c>
      <c r="E2145" t="s">
        <v>7455</v>
      </c>
      <c r="F2145" t="s">
        <v>7456</v>
      </c>
      <c r="H2145">
        <v>67.404088599999994</v>
      </c>
      <c r="I2145">
        <v>-114.8050801</v>
      </c>
      <c r="J2145" t="s">
        <v>46</v>
      </c>
      <c r="K2145" t="s">
        <v>47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25">
      <c r="A2146" t="s">
        <v>7457</v>
      </c>
      <c r="B2146" t="s">
        <v>7458</v>
      </c>
      <c r="C2146" s="1" t="str">
        <f t="shared" si="89"/>
        <v>21:0100</v>
      </c>
      <c r="D2146" s="1" t="str">
        <f t="shared" si="90"/>
        <v>21:0044</v>
      </c>
      <c r="E2146" t="s">
        <v>7459</v>
      </c>
      <c r="F2146" t="s">
        <v>7460</v>
      </c>
      <c r="H2146">
        <v>67.721856799999998</v>
      </c>
      <c r="I2146">
        <v>-114.8291347</v>
      </c>
      <c r="J2146" t="s">
        <v>46</v>
      </c>
      <c r="K2146" t="s">
        <v>47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25">
      <c r="A2147" t="s">
        <v>7461</v>
      </c>
      <c r="B2147" t="s">
        <v>7462</v>
      </c>
      <c r="C2147" s="1" t="str">
        <f t="shared" si="89"/>
        <v>21:0100</v>
      </c>
      <c r="D2147" s="1" t="str">
        <f t="shared" si="90"/>
        <v>21:0044</v>
      </c>
      <c r="E2147" t="s">
        <v>7459</v>
      </c>
      <c r="F2147" t="s">
        <v>7463</v>
      </c>
      <c r="H2147">
        <v>67.721856799999998</v>
      </c>
      <c r="I2147">
        <v>-114.8291347</v>
      </c>
      <c r="J2147" t="s">
        <v>46</v>
      </c>
      <c r="K2147" t="s">
        <v>47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25">
      <c r="A2148" t="s">
        <v>7464</v>
      </c>
      <c r="B2148" t="s">
        <v>7465</v>
      </c>
      <c r="C2148" s="1" t="str">
        <f t="shared" si="89"/>
        <v>21:0100</v>
      </c>
      <c r="D2148" s="1" t="str">
        <f t="shared" si="90"/>
        <v>21:0044</v>
      </c>
      <c r="E2148" t="s">
        <v>7466</v>
      </c>
      <c r="F2148" t="s">
        <v>7467</v>
      </c>
      <c r="H2148">
        <v>67.799206699999999</v>
      </c>
      <c r="I2148">
        <v>-114.7300395</v>
      </c>
      <c r="J2148" t="s">
        <v>46</v>
      </c>
      <c r="K2148" t="s">
        <v>47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25">
      <c r="A2149" t="s">
        <v>7468</v>
      </c>
      <c r="B2149" t="s">
        <v>7469</v>
      </c>
      <c r="C2149" s="1" t="str">
        <f t="shared" si="89"/>
        <v>21:0100</v>
      </c>
      <c r="D2149" s="1" t="str">
        <f t="shared" si="90"/>
        <v>21:0044</v>
      </c>
      <c r="E2149" t="s">
        <v>7470</v>
      </c>
      <c r="F2149" t="s">
        <v>7471</v>
      </c>
      <c r="H2149">
        <v>67.733435600000007</v>
      </c>
      <c r="I2149">
        <v>-114.62747950000001</v>
      </c>
      <c r="J2149" t="s">
        <v>46</v>
      </c>
      <c r="K2149" t="s">
        <v>47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25">
      <c r="A2150" t="s">
        <v>7472</v>
      </c>
      <c r="B2150" t="s">
        <v>7473</v>
      </c>
      <c r="C2150" s="1" t="str">
        <f t="shared" si="89"/>
        <v>21:0100</v>
      </c>
      <c r="D2150" s="1" t="str">
        <f t="shared" si="90"/>
        <v>21:0044</v>
      </c>
      <c r="E2150" t="s">
        <v>7474</v>
      </c>
      <c r="F2150" t="s">
        <v>7475</v>
      </c>
      <c r="H2150">
        <v>67.653910499999995</v>
      </c>
      <c r="I2150">
        <v>-114.5681988</v>
      </c>
      <c r="J2150" t="s">
        <v>46</v>
      </c>
      <c r="K2150" t="s">
        <v>47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25">
      <c r="A2151" t="s">
        <v>7476</v>
      </c>
      <c r="B2151" t="s">
        <v>7477</v>
      </c>
      <c r="C2151" s="1" t="str">
        <f t="shared" si="89"/>
        <v>21:0100</v>
      </c>
      <c r="D2151" s="1" t="str">
        <f t="shared" si="90"/>
        <v>21:0044</v>
      </c>
      <c r="E2151" t="s">
        <v>7478</v>
      </c>
      <c r="F2151" t="s">
        <v>7479</v>
      </c>
      <c r="H2151">
        <v>67.551790299999993</v>
      </c>
      <c r="I2151">
        <v>-114.5081658</v>
      </c>
      <c r="J2151" t="s">
        <v>46</v>
      </c>
      <c r="K2151" t="s">
        <v>47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25">
      <c r="A2152" t="s">
        <v>7480</v>
      </c>
      <c r="B2152" t="s">
        <v>7481</v>
      </c>
      <c r="C2152" s="1" t="str">
        <f t="shared" ref="C2152:C2183" si="91">HYPERLINK("http://geochem.nrcan.gc.ca/cdogs/content/bdl/bdl210102_e.htm", "21:0102")</f>
        <v>21:0102</v>
      </c>
      <c r="D2152" s="1" t="str">
        <f t="shared" ref="D2152:D2183" si="92">HYPERLINK("http://geochem.nrcan.gc.ca/cdogs/content/svy/svy210059_e.htm", "21:0059")</f>
        <v>21:0059</v>
      </c>
      <c r="E2152" t="s">
        <v>7482</v>
      </c>
      <c r="F2152" t="s">
        <v>7483</v>
      </c>
      <c r="H2152">
        <v>67.280536499999997</v>
      </c>
      <c r="I2152">
        <v>-113.7631086</v>
      </c>
      <c r="J2152" t="s">
        <v>46</v>
      </c>
      <c r="K2152" t="s">
        <v>47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25">
      <c r="A2153" t="s">
        <v>7484</v>
      </c>
      <c r="B2153" t="s">
        <v>7485</v>
      </c>
      <c r="C2153" s="1" t="str">
        <f t="shared" si="91"/>
        <v>21:0102</v>
      </c>
      <c r="D2153" s="1" t="str">
        <f t="shared" si="92"/>
        <v>21:0059</v>
      </c>
      <c r="E2153" t="s">
        <v>7486</v>
      </c>
      <c r="F2153" t="s">
        <v>7487</v>
      </c>
      <c r="H2153">
        <v>67.273865599999993</v>
      </c>
      <c r="I2153">
        <v>-113.96826660000001</v>
      </c>
      <c r="J2153" t="s">
        <v>46</v>
      </c>
      <c r="K2153" t="s">
        <v>47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25">
      <c r="A2154" t="s">
        <v>7488</v>
      </c>
      <c r="B2154" t="s">
        <v>7489</v>
      </c>
      <c r="C2154" s="1" t="str">
        <f t="shared" si="91"/>
        <v>21:0102</v>
      </c>
      <c r="D2154" s="1" t="str">
        <f t="shared" si="92"/>
        <v>21:0059</v>
      </c>
      <c r="E2154" t="s">
        <v>7490</v>
      </c>
      <c r="F2154" t="s">
        <v>7491</v>
      </c>
      <c r="H2154">
        <v>67.351416200000003</v>
      </c>
      <c r="I2154">
        <v>-113.8265426</v>
      </c>
      <c r="J2154" t="s">
        <v>46</v>
      </c>
      <c r="K2154" t="s">
        <v>47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25">
      <c r="A2155" t="s">
        <v>7492</v>
      </c>
      <c r="B2155" t="s">
        <v>7493</v>
      </c>
      <c r="C2155" s="1" t="str">
        <f t="shared" si="91"/>
        <v>21:0102</v>
      </c>
      <c r="D2155" s="1" t="str">
        <f t="shared" si="92"/>
        <v>21:0059</v>
      </c>
      <c r="E2155" t="s">
        <v>7494</v>
      </c>
      <c r="F2155" t="s">
        <v>7495</v>
      </c>
      <c r="H2155">
        <v>67.386893000000001</v>
      </c>
      <c r="I2155">
        <v>-113.8628396</v>
      </c>
      <c r="J2155" t="s">
        <v>46</v>
      </c>
      <c r="K2155" t="s">
        <v>47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25">
      <c r="A2156" t="s">
        <v>7496</v>
      </c>
      <c r="B2156" t="s">
        <v>7497</v>
      </c>
      <c r="C2156" s="1" t="str">
        <f t="shared" si="91"/>
        <v>21:0102</v>
      </c>
      <c r="D2156" s="1" t="str">
        <f t="shared" si="92"/>
        <v>21:0059</v>
      </c>
      <c r="E2156" t="s">
        <v>7494</v>
      </c>
      <c r="F2156" t="s">
        <v>7498</v>
      </c>
      <c r="H2156">
        <v>67.386893000000001</v>
      </c>
      <c r="I2156">
        <v>-113.8628396</v>
      </c>
      <c r="J2156" t="s">
        <v>46</v>
      </c>
      <c r="K2156" t="s">
        <v>47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25">
      <c r="A2157" t="s">
        <v>7499</v>
      </c>
      <c r="B2157" t="s">
        <v>7500</v>
      </c>
      <c r="C2157" s="1" t="str">
        <f t="shared" si="91"/>
        <v>21:0102</v>
      </c>
      <c r="D2157" s="1" t="str">
        <f t="shared" si="92"/>
        <v>21:0059</v>
      </c>
      <c r="E2157" t="s">
        <v>7501</v>
      </c>
      <c r="F2157" t="s">
        <v>7502</v>
      </c>
      <c r="H2157">
        <v>67.374854999999997</v>
      </c>
      <c r="I2157">
        <v>-113.919263</v>
      </c>
      <c r="J2157" t="s">
        <v>46</v>
      </c>
      <c r="K2157" t="s">
        <v>47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25">
      <c r="A2158" t="s">
        <v>7503</v>
      </c>
      <c r="B2158" t="s">
        <v>7504</v>
      </c>
      <c r="C2158" s="1" t="str">
        <f t="shared" si="91"/>
        <v>21:0102</v>
      </c>
      <c r="D2158" s="1" t="str">
        <f t="shared" si="92"/>
        <v>21:0059</v>
      </c>
      <c r="E2158" t="s">
        <v>7505</v>
      </c>
      <c r="F2158" t="s">
        <v>7506</v>
      </c>
      <c r="H2158">
        <v>67.4001631</v>
      </c>
      <c r="I2158">
        <v>-113.9636256</v>
      </c>
      <c r="J2158" t="s">
        <v>46</v>
      </c>
      <c r="K2158" t="s">
        <v>47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25">
      <c r="A2159" t="s">
        <v>7507</v>
      </c>
      <c r="B2159" t="s">
        <v>7508</v>
      </c>
      <c r="C2159" s="1" t="str">
        <f t="shared" si="91"/>
        <v>21:0102</v>
      </c>
      <c r="D2159" s="1" t="str">
        <f t="shared" si="92"/>
        <v>21:0059</v>
      </c>
      <c r="E2159" t="s">
        <v>7509</v>
      </c>
      <c r="F2159" t="s">
        <v>7510</v>
      </c>
      <c r="H2159">
        <v>67.427751599999993</v>
      </c>
      <c r="I2159">
        <v>-113.99390769999999</v>
      </c>
      <c r="J2159" t="s">
        <v>46</v>
      </c>
      <c r="K2159" t="s">
        <v>47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25">
      <c r="A2160" t="s">
        <v>7511</v>
      </c>
      <c r="B2160" t="s">
        <v>7512</v>
      </c>
      <c r="C2160" s="1" t="str">
        <f t="shared" si="91"/>
        <v>21:0102</v>
      </c>
      <c r="D2160" s="1" t="str">
        <f t="shared" si="92"/>
        <v>21:0059</v>
      </c>
      <c r="E2160" t="s">
        <v>7513</v>
      </c>
      <c r="F2160" t="s">
        <v>7514</v>
      </c>
      <c r="H2160">
        <v>67.433289299999998</v>
      </c>
      <c r="I2160">
        <v>-113.87404960000001</v>
      </c>
      <c r="J2160" t="s">
        <v>46</v>
      </c>
      <c r="K2160" t="s">
        <v>47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25">
      <c r="A2161" t="s">
        <v>7515</v>
      </c>
      <c r="B2161" t="s">
        <v>7516</v>
      </c>
      <c r="C2161" s="1" t="str">
        <f t="shared" si="91"/>
        <v>21:0102</v>
      </c>
      <c r="D2161" s="1" t="str">
        <f t="shared" si="92"/>
        <v>21:0059</v>
      </c>
      <c r="E2161" t="s">
        <v>7517</v>
      </c>
      <c r="F2161" t="s">
        <v>7518</v>
      </c>
      <c r="H2161">
        <v>67.487766399999998</v>
      </c>
      <c r="I2161">
        <v>-113.8349643</v>
      </c>
      <c r="J2161" t="s">
        <v>46</v>
      </c>
      <c r="K2161" t="s">
        <v>47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25">
      <c r="A2162" t="s">
        <v>7519</v>
      </c>
      <c r="B2162" t="s">
        <v>7520</v>
      </c>
      <c r="C2162" s="1" t="str">
        <f t="shared" si="91"/>
        <v>21:0102</v>
      </c>
      <c r="D2162" s="1" t="str">
        <f t="shared" si="92"/>
        <v>21:0059</v>
      </c>
      <c r="E2162" t="s">
        <v>7521</v>
      </c>
      <c r="F2162" t="s">
        <v>7522</v>
      </c>
      <c r="H2162">
        <v>67.425590700000001</v>
      </c>
      <c r="I2162">
        <v>-113.7564935</v>
      </c>
      <c r="J2162" t="s">
        <v>46</v>
      </c>
      <c r="K2162" t="s">
        <v>47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25">
      <c r="A2163" t="s">
        <v>7523</v>
      </c>
      <c r="B2163" t="s">
        <v>7524</v>
      </c>
      <c r="C2163" s="1" t="str">
        <f t="shared" si="91"/>
        <v>21:0102</v>
      </c>
      <c r="D2163" s="1" t="str">
        <f t="shared" si="92"/>
        <v>21:0059</v>
      </c>
      <c r="E2163" t="s">
        <v>7525</v>
      </c>
      <c r="F2163" t="s">
        <v>7526</v>
      </c>
      <c r="H2163">
        <v>67.458857800000004</v>
      </c>
      <c r="I2163">
        <v>-113.70836850000001</v>
      </c>
      <c r="J2163" t="s">
        <v>46</v>
      </c>
      <c r="K2163" t="s">
        <v>47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25">
      <c r="A2164" t="s">
        <v>7527</v>
      </c>
      <c r="B2164" t="s">
        <v>7528</v>
      </c>
      <c r="C2164" s="1" t="str">
        <f t="shared" si="91"/>
        <v>21:0102</v>
      </c>
      <c r="D2164" s="1" t="str">
        <f t="shared" si="92"/>
        <v>21:0059</v>
      </c>
      <c r="E2164" t="s">
        <v>7529</v>
      </c>
      <c r="F2164" t="s">
        <v>7530</v>
      </c>
      <c r="H2164">
        <v>67.403364600000003</v>
      </c>
      <c r="I2164">
        <v>-113.7140594</v>
      </c>
      <c r="J2164" t="s">
        <v>46</v>
      </c>
      <c r="K2164" t="s">
        <v>47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25">
      <c r="A2165" t="s">
        <v>7531</v>
      </c>
      <c r="B2165" t="s">
        <v>7532</v>
      </c>
      <c r="C2165" s="1" t="str">
        <f t="shared" si="91"/>
        <v>21:0102</v>
      </c>
      <c r="D2165" s="1" t="str">
        <f t="shared" si="92"/>
        <v>21:0059</v>
      </c>
      <c r="E2165" t="s">
        <v>7533</v>
      </c>
      <c r="F2165" t="s">
        <v>7534</v>
      </c>
      <c r="H2165">
        <v>67.372435400000001</v>
      </c>
      <c r="I2165">
        <v>-113.6237658</v>
      </c>
      <c r="J2165" t="s">
        <v>46</v>
      </c>
      <c r="K2165" t="s">
        <v>47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25">
      <c r="A2166" t="s">
        <v>7535</v>
      </c>
      <c r="B2166" t="s">
        <v>7536</v>
      </c>
      <c r="C2166" s="1" t="str">
        <f t="shared" si="91"/>
        <v>21:0102</v>
      </c>
      <c r="D2166" s="1" t="str">
        <f t="shared" si="92"/>
        <v>21:0059</v>
      </c>
      <c r="E2166" t="s">
        <v>7537</v>
      </c>
      <c r="F2166" t="s">
        <v>7538</v>
      </c>
      <c r="H2166">
        <v>67.321823800000004</v>
      </c>
      <c r="I2166">
        <v>-113.5297197</v>
      </c>
      <c r="J2166" t="s">
        <v>46</v>
      </c>
      <c r="K2166" t="s">
        <v>47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25">
      <c r="A2167" t="s">
        <v>7539</v>
      </c>
      <c r="B2167" t="s">
        <v>7540</v>
      </c>
      <c r="C2167" s="1" t="str">
        <f t="shared" si="91"/>
        <v>21:0102</v>
      </c>
      <c r="D2167" s="1" t="str">
        <f t="shared" si="92"/>
        <v>21:0059</v>
      </c>
      <c r="E2167" t="s">
        <v>7541</v>
      </c>
      <c r="F2167" t="s">
        <v>7542</v>
      </c>
      <c r="H2167">
        <v>67.560929400000006</v>
      </c>
      <c r="I2167">
        <v>-112.4106841</v>
      </c>
      <c r="J2167" t="s">
        <v>46</v>
      </c>
      <c r="K2167" t="s">
        <v>47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25">
      <c r="A2168" t="s">
        <v>7543</v>
      </c>
      <c r="B2168" t="s">
        <v>7544</v>
      </c>
      <c r="C2168" s="1" t="str">
        <f t="shared" si="91"/>
        <v>21:0102</v>
      </c>
      <c r="D2168" s="1" t="str">
        <f t="shared" si="92"/>
        <v>21:0059</v>
      </c>
      <c r="E2168" t="s">
        <v>7545</v>
      </c>
      <c r="F2168" t="s">
        <v>7546</v>
      </c>
      <c r="H2168">
        <v>67.527245699999995</v>
      </c>
      <c r="I2168">
        <v>-112.2997117</v>
      </c>
      <c r="J2168" t="s">
        <v>46</v>
      </c>
      <c r="K2168" t="s">
        <v>47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25">
      <c r="A2169" t="s">
        <v>7547</v>
      </c>
      <c r="B2169" t="s">
        <v>7548</v>
      </c>
      <c r="C2169" s="1" t="str">
        <f t="shared" si="91"/>
        <v>21:0102</v>
      </c>
      <c r="D2169" s="1" t="str">
        <f t="shared" si="92"/>
        <v>21:0059</v>
      </c>
      <c r="E2169" t="s">
        <v>7549</v>
      </c>
      <c r="F2169" t="s">
        <v>7550</v>
      </c>
      <c r="H2169">
        <v>67.597642699999994</v>
      </c>
      <c r="I2169">
        <v>-112.3176526</v>
      </c>
      <c r="J2169" t="s">
        <v>46</v>
      </c>
      <c r="K2169" t="s">
        <v>47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25">
      <c r="A2170" t="s">
        <v>7551</v>
      </c>
      <c r="B2170" t="s">
        <v>7552</v>
      </c>
      <c r="C2170" s="1" t="str">
        <f t="shared" si="91"/>
        <v>21:0102</v>
      </c>
      <c r="D2170" s="1" t="str">
        <f t="shared" si="92"/>
        <v>21:0059</v>
      </c>
      <c r="E2170" t="s">
        <v>7553</v>
      </c>
      <c r="F2170" t="s">
        <v>7554</v>
      </c>
      <c r="H2170">
        <v>67.637010000000004</v>
      </c>
      <c r="I2170">
        <v>-112.4382076</v>
      </c>
      <c r="J2170" t="s">
        <v>46</v>
      </c>
      <c r="K2170" t="s">
        <v>47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25">
      <c r="A2171" t="s">
        <v>7555</v>
      </c>
      <c r="B2171" t="s">
        <v>7556</v>
      </c>
      <c r="C2171" s="1" t="str">
        <f t="shared" si="91"/>
        <v>21:0102</v>
      </c>
      <c r="D2171" s="1" t="str">
        <f t="shared" si="92"/>
        <v>21:0059</v>
      </c>
      <c r="E2171" t="s">
        <v>7557</v>
      </c>
      <c r="F2171" t="s">
        <v>7558</v>
      </c>
      <c r="H2171">
        <v>67.641581099999996</v>
      </c>
      <c r="I2171">
        <v>-112.32798029999999</v>
      </c>
      <c r="J2171" t="s">
        <v>46</v>
      </c>
      <c r="K2171" t="s">
        <v>47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25">
      <c r="A2172" t="s">
        <v>7559</v>
      </c>
      <c r="B2172" t="s">
        <v>7560</v>
      </c>
      <c r="C2172" s="1" t="str">
        <f t="shared" si="91"/>
        <v>21:0102</v>
      </c>
      <c r="D2172" s="1" t="str">
        <f t="shared" si="92"/>
        <v>21:0059</v>
      </c>
      <c r="E2172" t="s">
        <v>7561</v>
      </c>
      <c r="F2172" t="s">
        <v>7562</v>
      </c>
      <c r="H2172">
        <v>67.524076800000003</v>
      </c>
      <c r="I2172">
        <v>-113.96353360000001</v>
      </c>
      <c r="J2172" t="s">
        <v>46</v>
      </c>
      <c r="K2172" t="s">
        <v>47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25">
      <c r="A2173" t="s">
        <v>7563</v>
      </c>
      <c r="B2173" t="s">
        <v>7564</v>
      </c>
      <c r="C2173" s="1" t="str">
        <f t="shared" si="91"/>
        <v>21:0102</v>
      </c>
      <c r="D2173" s="1" t="str">
        <f t="shared" si="92"/>
        <v>21:0059</v>
      </c>
      <c r="E2173" t="s">
        <v>7561</v>
      </c>
      <c r="F2173" t="s">
        <v>7565</v>
      </c>
      <c r="H2173">
        <v>67.524076800000003</v>
      </c>
      <c r="I2173">
        <v>-113.96353360000001</v>
      </c>
      <c r="J2173" t="s">
        <v>46</v>
      </c>
      <c r="K2173" t="s">
        <v>47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25">
      <c r="A2174" t="s">
        <v>7566</v>
      </c>
      <c r="B2174" t="s">
        <v>7567</v>
      </c>
      <c r="C2174" s="1" t="str">
        <f t="shared" si="91"/>
        <v>21:0102</v>
      </c>
      <c r="D2174" s="1" t="str">
        <f t="shared" si="92"/>
        <v>21:0059</v>
      </c>
      <c r="E2174" t="s">
        <v>7568</v>
      </c>
      <c r="F2174" t="s">
        <v>7569</v>
      </c>
      <c r="H2174">
        <v>67.573690499999998</v>
      </c>
      <c r="I2174">
        <v>-113.8278443</v>
      </c>
      <c r="J2174" t="s">
        <v>46</v>
      </c>
      <c r="K2174" t="s">
        <v>47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25">
      <c r="A2175" t="s">
        <v>7570</v>
      </c>
      <c r="B2175" t="s">
        <v>7571</v>
      </c>
      <c r="C2175" s="1" t="str">
        <f t="shared" si="91"/>
        <v>21:0102</v>
      </c>
      <c r="D2175" s="1" t="str">
        <f t="shared" si="92"/>
        <v>21:0059</v>
      </c>
      <c r="E2175" t="s">
        <v>7572</v>
      </c>
      <c r="F2175" t="s">
        <v>7573</v>
      </c>
      <c r="H2175">
        <v>67.525342899999998</v>
      </c>
      <c r="I2175">
        <v>-113.7222058</v>
      </c>
      <c r="J2175" t="s">
        <v>46</v>
      </c>
      <c r="K2175" t="s">
        <v>47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25">
      <c r="A2176" t="s">
        <v>7574</v>
      </c>
      <c r="B2176" t="s">
        <v>7575</v>
      </c>
      <c r="C2176" s="1" t="str">
        <f t="shared" si="91"/>
        <v>21:0102</v>
      </c>
      <c r="D2176" s="1" t="str">
        <f t="shared" si="92"/>
        <v>21:0059</v>
      </c>
      <c r="E2176" t="s">
        <v>7576</v>
      </c>
      <c r="F2176" t="s">
        <v>7577</v>
      </c>
      <c r="H2176">
        <v>67.576956899999999</v>
      </c>
      <c r="I2176">
        <v>-113.59200420000001</v>
      </c>
      <c r="J2176" t="s">
        <v>46</v>
      </c>
      <c r="K2176" t="s">
        <v>47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25">
      <c r="A2177" t="s">
        <v>7578</v>
      </c>
      <c r="B2177" t="s">
        <v>7579</v>
      </c>
      <c r="C2177" s="1" t="str">
        <f t="shared" si="91"/>
        <v>21:0102</v>
      </c>
      <c r="D2177" s="1" t="str">
        <f t="shared" si="92"/>
        <v>21:0059</v>
      </c>
      <c r="E2177" t="s">
        <v>7580</v>
      </c>
      <c r="F2177" t="s">
        <v>7581</v>
      </c>
      <c r="H2177">
        <v>67.522220200000007</v>
      </c>
      <c r="I2177">
        <v>-113.527193</v>
      </c>
      <c r="J2177" t="s">
        <v>46</v>
      </c>
      <c r="K2177" t="s">
        <v>47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25">
      <c r="A2178" t="s">
        <v>7582</v>
      </c>
      <c r="B2178" t="s">
        <v>7583</v>
      </c>
      <c r="C2178" s="1" t="str">
        <f t="shared" si="91"/>
        <v>21:0102</v>
      </c>
      <c r="D2178" s="1" t="str">
        <f t="shared" si="92"/>
        <v>21:0059</v>
      </c>
      <c r="E2178" t="s">
        <v>7584</v>
      </c>
      <c r="F2178" t="s">
        <v>7585</v>
      </c>
      <c r="H2178">
        <v>67.619612200000006</v>
      </c>
      <c r="I2178">
        <v>-113.8158734</v>
      </c>
      <c r="J2178" t="s">
        <v>46</v>
      </c>
      <c r="K2178" t="s">
        <v>47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25">
      <c r="A2179" t="s">
        <v>7586</v>
      </c>
      <c r="B2179" t="s">
        <v>7587</v>
      </c>
      <c r="C2179" s="1" t="str">
        <f t="shared" si="91"/>
        <v>21:0102</v>
      </c>
      <c r="D2179" s="1" t="str">
        <f t="shared" si="92"/>
        <v>21:0059</v>
      </c>
      <c r="E2179" t="s">
        <v>7588</v>
      </c>
      <c r="F2179" t="s">
        <v>7589</v>
      </c>
      <c r="H2179">
        <v>67.614125700000002</v>
      </c>
      <c r="I2179">
        <v>-113.92665529999999</v>
      </c>
      <c r="J2179" t="s">
        <v>46</v>
      </c>
      <c r="K2179" t="s">
        <v>47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25">
      <c r="A2180" t="s">
        <v>7590</v>
      </c>
      <c r="B2180" t="s">
        <v>7591</v>
      </c>
      <c r="C2180" s="1" t="str">
        <f t="shared" si="91"/>
        <v>21:0102</v>
      </c>
      <c r="D2180" s="1" t="str">
        <f t="shared" si="92"/>
        <v>21:0059</v>
      </c>
      <c r="E2180" t="s">
        <v>7592</v>
      </c>
      <c r="F2180" t="s">
        <v>7593</v>
      </c>
      <c r="H2180">
        <v>67.657680600000006</v>
      </c>
      <c r="I2180">
        <v>-113.84248669999999</v>
      </c>
      <c r="J2180" t="s">
        <v>46</v>
      </c>
      <c r="K2180" t="s">
        <v>47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25">
      <c r="A2181" t="s">
        <v>7594</v>
      </c>
      <c r="B2181" t="s">
        <v>7595</v>
      </c>
      <c r="C2181" s="1" t="str">
        <f t="shared" si="91"/>
        <v>21:0102</v>
      </c>
      <c r="D2181" s="1" t="str">
        <f t="shared" si="92"/>
        <v>21:0059</v>
      </c>
      <c r="E2181" t="s">
        <v>7596</v>
      </c>
      <c r="F2181" t="s">
        <v>7597</v>
      </c>
      <c r="H2181">
        <v>67.640082699999994</v>
      </c>
      <c r="I2181">
        <v>-113.7528551</v>
      </c>
      <c r="J2181" t="s">
        <v>46</v>
      </c>
      <c r="K2181" t="s">
        <v>47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25">
      <c r="A2182" t="s">
        <v>7598</v>
      </c>
      <c r="B2182" t="s">
        <v>7599</v>
      </c>
      <c r="C2182" s="1" t="str">
        <f t="shared" si="91"/>
        <v>21:0102</v>
      </c>
      <c r="D2182" s="1" t="str">
        <f t="shared" si="92"/>
        <v>21:0059</v>
      </c>
      <c r="E2182" t="s">
        <v>7600</v>
      </c>
      <c r="F2182" t="s">
        <v>7601</v>
      </c>
      <c r="H2182">
        <v>67.638601699999995</v>
      </c>
      <c r="I2182">
        <v>-113.57306989999999</v>
      </c>
      <c r="J2182" t="s">
        <v>46</v>
      </c>
      <c r="K2182" t="s">
        <v>47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25">
      <c r="A2183" t="s">
        <v>7602</v>
      </c>
      <c r="B2183" t="s">
        <v>7603</v>
      </c>
      <c r="C2183" s="1" t="str">
        <f t="shared" si="91"/>
        <v>21:0102</v>
      </c>
      <c r="D2183" s="1" t="str">
        <f t="shared" si="92"/>
        <v>21:0059</v>
      </c>
      <c r="E2183" t="s">
        <v>7604</v>
      </c>
      <c r="F2183" t="s">
        <v>7605</v>
      </c>
      <c r="H2183">
        <v>67.217427999999998</v>
      </c>
      <c r="I2183">
        <v>-112.3865333</v>
      </c>
      <c r="J2183" t="s">
        <v>46</v>
      </c>
      <c r="K2183" t="s">
        <v>47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25">
      <c r="A2184" t="s">
        <v>7606</v>
      </c>
      <c r="B2184" t="s">
        <v>7607</v>
      </c>
      <c r="C2184" s="1" t="str">
        <f t="shared" ref="C2184:C2215" si="93">HYPERLINK("http://geochem.nrcan.gc.ca/cdogs/content/bdl/bdl210102_e.htm", "21:0102")</f>
        <v>21:0102</v>
      </c>
      <c r="D2184" s="1" t="str">
        <f t="shared" ref="D2184:D2215" si="94">HYPERLINK("http://geochem.nrcan.gc.ca/cdogs/content/svy/svy210059_e.htm", "21:0059")</f>
        <v>21:0059</v>
      </c>
      <c r="E2184" t="s">
        <v>7608</v>
      </c>
      <c r="F2184" t="s">
        <v>7609</v>
      </c>
      <c r="H2184">
        <v>67.208496199999999</v>
      </c>
      <c r="I2184">
        <v>-112.33426040000001</v>
      </c>
      <c r="J2184" t="s">
        <v>46</v>
      </c>
      <c r="K2184" t="s">
        <v>47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25">
      <c r="A2185" t="s">
        <v>7610</v>
      </c>
      <c r="B2185" t="s">
        <v>7611</v>
      </c>
      <c r="C2185" s="1" t="str">
        <f t="shared" si="93"/>
        <v>21:0102</v>
      </c>
      <c r="D2185" s="1" t="str">
        <f t="shared" si="94"/>
        <v>21:0059</v>
      </c>
      <c r="E2185" t="s">
        <v>7612</v>
      </c>
      <c r="F2185" t="s">
        <v>7613</v>
      </c>
      <c r="H2185">
        <v>67.327238399999999</v>
      </c>
      <c r="I2185">
        <v>-112.2824428</v>
      </c>
      <c r="J2185" t="s">
        <v>46</v>
      </c>
      <c r="K2185" t="s">
        <v>47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25">
      <c r="A2186" t="s">
        <v>7614</v>
      </c>
      <c r="B2186" t="s">
        <v>7615</v>
      </c>
      <c r="C2186" s="1" t="str">
        <f t="shared" si="93"/>
        <v>21:0102</v>
      </c>
      <c r="D2186" s="1" t="str">
        <f t="shared" si="94"/>
        <v>21:0059</v>
      </c>
      <c r="E2186" t="s">
        <v>7616</v>
      </c>
      <c r="F2186" t="s">
        <v>7617</v>
      </c>
      <c r="H2186">
        <v>67.221176200000002</v>
      </c>
      <c r="I2186">
        <v>-112.1116945</v>
      </c>
      <c r="J2186" t="s">
        <v>46</v>
      </c>
      <c r="K2186" t="s">
        <v>47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25">
      <c r="A2187" t="s">
        <v>7618</v>
      </c>
      <c r="B2187" t="s">
        <v>7619</v>
      </c>
      <c r="C2187" s="1" t="str">
        <f t="shared" si="93"/>
        <v>21:0102</v>
      </c>
      <c r="D2187" s="1" t="str">
        <f t="shared" si="94"/>
        <v>21:0059</v>
      </c>
      <c r="E2187" t="s">
        <v>7616</v>
      </c>
      <c r="F2187" t="s">
        <v>7620</v>
      </c>
      <c r="H2187">
        <v>67.221176200000002</v>
      </c>
      <c r="I2187">
        <v>-112.1116945</v>
      </c>
      <c r="J2187" t="s">
        <v>46</v>
      </c>
      <c r="K2187" t="s">
        <v>47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25">
      <c r="A2188" t="s">
        <v>7621</v>
      </c>
      <c r="B2188" t="s">
        <v>7622</v>
      </c>
      <c r="C2188" s="1" t="str">
        <f t="shared" si="93"/>
        <v>21:0102</v>
      </c>
      <c r="D2188" s="1" t="str">
        <f t="shared" si="94"/>
        <v>21:0059</v>
      </c>
      <c r="E2188" t="s">
        <v>7623</v>
      </c>
      <c r="F2188" t="s">
        <v>7624</v>
      </c>
      <c r="H2188">
        <v>67.169610399999996</v>
      </c>
      <c r="I2188">
        <v>-112.08132310000001</v>
      </c>
      <c r="J2188" t="s">
        <v>46</v>
      </c>
      <c r="K2188" t="s">
        <v>47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25">
      <c r="A2189" t="s">
        <v>7625</v>
      </c>
      <c r="B2189" t="s">
        <v>7626</v>
      </c>
      <c r="C2189" s="1" t="str">
        <f t="shared" si="93"/>
        <v>21:0102</v>
      </c>
      <c r="D2189" s="1" t="str">
        <f t="shared" si="94"/>
        <v>21:0059</v>
      </c>
      <c r="E2189" t="s">
        <v>7623</v>
      </c>
      <c r="F2189" t="s">
        <v>7627</v>
      </c>
      <c r="H2189">
        <v>67.169610399999996</v>
      </c>
      <c r="I2189">
        <v>-112.08132310000001</v>
      </c>
      <c r="J2189" t="s">
        <v>46</v>
      </c>
      <c r="K2189" t="s">
        <v>47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25">
      <c r="A2190" t="s">
        <v>7628</v>
      </c>
      <c r="B2190" t="s">
        <v>7629</v>
      </c>
      <c r="C2190" s="1" t="str">
        <f t="shared" si="93"/>
        <v>21:0102</v>
      </c>
      <c r="D2190" s="1" t="str">
        <f t="shared" si="94"/>
        <v>21:0059</v>
      </c>
      <c r="E2190" t="s">
        <v>7630</v>
      </c>
      <c r="F2190" t="s">
        <v>7631</v>
      </c>
      <c r="H2190">
        <v>67.168448799999993</v>
      </c>
      <c r="I2190">
        <v>-112.25856949999999</v>
      </c>
      <c r="J2190" t="s">
        <v>46</v>
      </c>
      <c r="K2190" t="s">
        <v>47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25">
      <c r="A2191" t="s">
        <v>7632</v>
      </c>
      <c r="B2191" t="s">
        <v>7633</v>
      </c>
      <c r="C2191" s="1" t="str">
        <f t="shared" si="93"/>
        <v>21:0102</v>
      </c>
      <c r="D2191" s="1" t="str">
        <f t="shared" si="94"/>
        <v>21:0059</v>
      </c>
      <c r="E2191" t="s">
        <v>7634</v>
      </c>
      <c r="F2191" t="s">
        <v>7635</v>
      </c>
      <c r="H2191">
        <v>67.172069800000003</v>
      </c>
      <c r="I2191">
        <v>-112.4782099</v>
      </c>
      <c r="J2191" t="s">
        <v>46</v>
      </c>
      <c r="K2191" t="s">
        <v>47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25">
      <c r="A2192" t="s">
        <v>7636</v>
      </c>
      <c r="B2192" t="s">
        <v>7637</v>
      </c>
      <c r="C2192" s="1" t="str">
        <f t="shared" si="93"/>
        <v>21:0102</v>
      </c>
      <c r="D2192" s="1" t="str">
        <f t="shared" si="94"/>
        <v>21:0059</v>
      </c>
      <c r="E2192" t="s">
        <v>7638</v>
      </c>
      <c r="F2192" t="s">
        <v>7639</v>
      </c>
      <c r="H2192">
        <v>67.095517900000004</v>
      </c>
      <c r="I2192">
        <v>-112.34958949999999</v>
      </c>
      <c r="J2192" t="s">
        <v>46</v>
      </c>
      <c r="K2192" t="s">
        <v>47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25">
      <c r="A2193" t="s">
        <v>7640</v>
      </c>
      <c r="B2193" t="s">
        <v>7641</v>
      </c>
      <c r="C2193" s="1" t="str">
        <f t="shared" si="93"/>
        <v>21:0102</v>
      </c>
      <c r="D2193" s="1" t="str">
        <f t="shared" si="94"/>
        <v>21:0059</v>
      </c>
      <c r="E2193" t="s">
        <v>7642</v>
      </c>
      <c r="F2193" t="s">
        <v>7643</v>
      </c>
      <c r="H2193">
        <v>67.094404299999994</v>
      </c>
      <c r="I2193">
        <v>-112.2228278</v>
      </c>
      <c r="J2193" t="s">
        <v>46</v>
      </c>
      <c r="K2193" t="s">
        <v>47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25">
      <c r="A2194" t="s">
        <v>7644</v>
      </c>
      <c r="B2194" t="s">
        <v>7645</v>
      </c>
      <c r="C2194" s="1" t="str">
        <f t="shared" si="93"/>
        <v>21:0102</v>
      </c>
      <c r="D2194" s="1" t="str">
        <f t="shared" si="94"/>
        <v>21:0059</v>
      </c>
      <c r="E2194" t="s">
        <v>7646</v>
      </c>
      <c r="F2194" t="s">
        <v>7647</v>
      </c>
      <c r="H2194">
        <v>67.073431799999994</v>
      </c>
      <c r="I2194">
        <v>-112.087339</v>
      </c>
      <c r="J2194" t="s">
        <v>46</v>
      </c>
      <c r="K2194" t="s">
        <v>47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25">
      <c r="A2195" t="s">
        <v>7648</v>
      </c>
      <c r="B2195" t="s">
        <v>7649</v>
      </c>
      <c r="C2195" s="1" t="str">
        <f t="shared" si="93"/>
        <v>21:0102</v>
      </c>
      <c r="D2195" s="1" t="str">
        <f t="shared" si="94"/>
        <v>21:0059</v>
      </c>
      <c r="E2195" t="s">
        <v>7650</v>
      </c>
      <c r="F2195" t="s">
        <v>7651</v>
      </c>
      <c r="H2195">
        <v>67.045069699999999</v>
      </c>
      <c r="I2195">
        <v>-112.2775424</v>
      </c>
      <c r="J2195" t="s">
        <v>46</v>
      </c>
      <c r="K2195" t="s">
        <v>47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25">
      <c r="A2196" t="s">
        <v>7652</v>
      </c>
      <c r="B2196" t="s">
        <v>7653</v>
      </c>
      <c r="C2196" s="1" t="str">
        <f t="shared" si="93"/>
        <v>21:0102</v>
      </c>
      <c r="D2196" s="1" t="str">
        <f t="shared" si="94"/>
        <v>21:0059</v>
      </c>
      <c r="E2196" t="s">
        <v>7654</v>
      </c>
      <c r="F2196" t="s">
        <v>7655</v>
      </c>
      <c r="H2196">
        <v>67.039410000000004</v>
      </c>
      <c r="I2196">
        <v>-112.06100309999999</v>
      </c>
      <c r="J2196" t="s">
        <v>46</v>
      </c>
      <c r="K2196" t="s">
        <v>47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25">
      <c r="A2197" t="s">
        <v>7656</v>
      </c>
      <c r="B2197" t="s">
        <v>7657</v>
      </c>
      <c r="C2197" s="1" t="str">
        <f t="shared" si="93"/>
        <v>21:0102</v>
      </c>
      <c r="D2197" s="1" t="str">
        <f t="shared" si="94"/>
        <v>21:0059</v>
      </c>
      <c r="E2197" t="s">
        <v>7654</v>
      </c>
      <c r="F2197" t="s">
        <v>7658</v>
      </c>
      <c r="H2197">
        <v>67.039410000000004</v>
      </c>
      <c r="I2197">
        <v>-112.06100309999999</v>
      </c>
      <c r="J2197" t="s">
        <v>46</v>
      </c>
      <c r="K2197" t="s">
        <v>47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25">
      <c r="A2198" t="s">
        <v>7659</v>
      </c>
      <c r="B2198" t="s">
        <v>7660</v>
      </c>
      <c r="C2198" s="1" t="str">
        <f t="shared" si="93"/>
        <v>21:0102</v>
      </c>
      <c r="D2198" s="1" t="str">
        <f t="shared" si="94"/>
        <v>21:0059</v>
      </c>
      <c r="E2198" t="s">
        <v>7661</v>
      </c>
      <c r="F2198" t="s">
        <v>7662</v>
      </c>
      <c r="H2198">
        <v>67.514812699999993</v>
      </c>
      <c r="I2198">
        <v>-113.11753330000001</v>
      </c>
      <c r="J2198" t="s">
        <v>46</v>
      </c>
      <c r="K2198" t="s">
        <v>47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25">
      <c r="A2199" t="s">
        <v>7663</v>
      </c>
      <c r="B2199" t="s">
        <v>7664</v>
      </c>
      <c r="C2199" s="1" t="str">
        <f t="shared" si="93"/>
        <v>21:0102</v>
      </c>
      <c r="D2199" s="1" t="str">
        <f t="shared" si="94"/>
        <v>21:0059</v>
      </c>
      <c r="E2199" t="s">
        <v>7665</v>
      </c>
      <c r="F2199" t="s">
        <v>7666</v>
      </c>
      <c r="H2199">
        <v>67.562235099999995</v>
      </c>
      <c r="I2199">
        <v>-113.0223534</v>
      </c>
      <c r="J2199" t="s">
        <v>46</v>
      </c>
      <c r="K2199" t="s">
        <v>47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25">
      <c r="A2200" t="s">
        <v>7667</v>
      </c>
      <c r="B2200" t="s">
        <v>7668</v>
      </c>
      <c r="C2200" s="1" t="str">
        <f t="shared" si="93"/>
        <v>21:0102</v>
      </c>
      <c r="D2200" s="1" t="str">
        <f t="shared" si="94"/>
        <v>21:0059</v>
      </c>
      <c r="E2200" t="s">
        <v>7665</v>
      </c>
      <c r="F2200" t="s">
        <v>7669</v>
      </c>
      <c r="H2200">
        <v>67.562235099999995</v>
      </c>
      <c r="I2200">
        <v>-113.0223534</v>
      </c>
      <c r="J2200" t="s">
        <v>46</v>
      </c>
      <c r="K2200" t="s">
        <v>47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25">
      <c r="A2201" t="s">
        <v>7670</v>
      </c>
      <c r="B2201" t="s">
        <v>7671</v>
      </c>
      <c r="C2201" s="1" t="str">
        <f t="shared" si="93"/>
        <v>21:0102</v>
      </c>
      <c r="D2201" s="1" t="str">
        <f t="shared" si="94"/>
        <v>21:0059</v>
      </c>
      <c r="E2201" t="s">
        <v>7672</v>
      </c>
      <c r="F2201" t="s">
        <v>7673</v>
      </c>
      <c r="H2201">
        <v>67.551640899999995</v>
      </c>
      <c r="I2201">
        <v>-113.1899322</v>
      </c>
      <c r="J2201" t="s">
        <v>46</v>
      </c>
      <c r="K2201" t="s">
        <v>47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25">
      <c r="A2202" t="s">
        <v>7674</v>
      </c>
      <c r="B2202" t="s">
        <v>7675</v>
      </c>
      <c r="C2202" s="1" t="str">
        <f t="shared" si="93"/>
        <v>21:0102</v>
      </c>
      <c r="D2202" s="1" t="str">
        <f t="shared" si="94"/>
        <v>21:0059</v>
      </c>
      <c r="E2202" t="s">
        <v>7676</v>
      </c>
      <c r="F2202" t="s">
        <v>7677</v>
      </c>
      <c r="H2202">
        <v>67.612395199999995</v>
      </c>
      <c r="I2202">
        <v>-113.2329568</v>
      </c>
      <c r="J2202" t="s">
        <v>46</v>
      </c>
      <c r="K2202" t="s">
        <v>47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25">
      <c r="A2203" t="s">
        <v>7678</v>
      </c>
      <c r="B2203" t="s">
        <v>7679</v>
      </c>
      <c r="C2203" s="1" t="str">
        <f t="shared" si="93"/>
        <v>21:0102</v>
      </c>
      <c r="D2203" s="1" t="str">
        <f t="shared" si="94"/>
        <v>21:0059</v>
      </c>
      <c r="E2203" t="s">
        <v>7680</v>
      </c>
      <c r="F2203" t="s">
        <v>7681</v>
      </c>
      <c r="H2203">
        <v>67.605157599999998</v>
      </c>
      <c r="I2203">
        <v>-113.0699685</v>
      </c>
      <c r="J2203" t="s">
        <v>46</v>
      </c>
      <c r="K2203" t="s">
        <v>47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25">
      <c r="A2204" t="s">
        <v>7682</v>
      </c>
      <c r="B2204" t="s">
        <v>7683</v>
      </c>
      <c r="C2204" s="1" t="str">
        <f t="shared" si="93"/>
        <v>21:0102</v>
      </c>
      <c r="D2204" s="1" t="str">
        <f t="shared" si="94"/>
        <v>21:0059</v>
      </c>
      <c r="E2204" t="s">
        <v>7684</v>
      </c>
      <c r="F2204" t="s">
        <v>7685</v>
      </c>
      <c r="H2204">
        <v>67.658350499999997</v>
      </c>
      <c r="I2204">
        <v>-113.0332587</v>
      </c>
      <c r="J2204" t="s">
        <v>46</v>
      </c>
      <c r="K2204" t="s">
        <v>47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25">
      <c r="A2205" t="s">
        <v>7686</v>
      </c>
      <c r="B2205" t="s">
        <v>7687</v>
      </c>
      <c r="C2205" s="1" t="str">
        <f t="shared" si="93"/>
        <v>21:0102</v>
      </c>
      <c r="D2205" s="1" t="str">
        <f t="shared" si="94"/>
        <v>21:0059</v>
      </c>
      <c r="E2205" t="s">
        <v>7688</v>
      </c>
      <c r="F2205" t="s">
        <v>7689</v>
      </c>
      <c r="H2205">
        <v>67.641142500000001</v>
      </c>
      <c r="I2205">
        <v>-113.4180142</v>
      </c>
      <c r="J2205" t="s">
        <v>46</v>
      </c>
      <c r="K2205" t="s">
        <v>47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25">
      <c r="A2206" t="s">
        <v>7690</v>
      </c>
      <c r="B2206" t="s">
        <v>7691</v>
      </c>
      <c r="C2206" s="1" t="str">
        <f t="shared" si="93"/>
        <v>21:0102</v>
      </c>
      <c r="D2206" s="1" t="str">
        <f t="shared" si="94"/>
        <v>21:0059</v>
      </c>
      <c r="E2206" t="s">
        <v>7692</v>
      </c>
      <c r="F2206" t="s">
        <v>7693</v>
      </c>
      <c r="H2206">
        <v>67.583362500000007</v>
      </c>
      <c r="I2206">
        <v>-113.39173409999999</v>
      </c>
      <c r="J2206" t="s">
        <v>46</v>
      </c>
      <c r="K2206" t="s">
        <v>47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25">
      <c r="A2207" t="s">
        <v>7694</v>
      </c>
      <c r="B2207" t="s">
        <v>7695</v>
      </c>
      <c r="C2207" s="1" t="str">
        <f t="shared" si="93"/>
        <v>21:0102</v>
      </c>
      <c r="D2207" s="1" t="str">
        <f t="shared" si="94"/>
        <v>21:0059</v>
      </c>
      <c r="E2207" t="s">
        <v>7692</v>
      </c>
      <c r="F2207" t="s">
        <v>7696</v>
      </c>
      <c r="H2207">
        <v>67.583362500000007</v>
      </c>
      <c r="I2207">
        <v>-113.39173409999999</v>
      </c>
      <c r="J2207" t="s">
        <v>46</v>
      </c>
      <c r="K2207" t="s">
        <v>47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25">
      <c r="A2208" t="s">
        <v>7697</v>
      </c>
      <c r="B2208" t="s">
        <v>7698</v>
      </c>
      <c r="C2208" s="1" t="str">
        <f t="shared" si="93"/>
        <v>21:0102</v>
      </c>
      <c r="D2208" s="1" t="str">
        <f t="shared" si="94"/>
        <v>21:0059</v>
      </c>
      <c r="E2208" t="s">
        <v>7699</v>
      </c>
      <c r="F2208" t="s">
        <v>7700</v>
      </c>
      <c r="H2208">
        <v>67.523491399999997</v>
      </c>
      <c r="I2208">
        <v>-113.36028760000001</v>
      </c>
      <c r="J2208" t="s">
        <v>46</v>
      </c>
      <c r="K2208" t="s">
        <v>47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25">
      <c r="A2209" t="s">
        <v>7701</v>
      </c>
      <c r="B2209" t="s">
        <v>7702</v>
      </c>
      <c r="C2209" s="1" t="str">
        <f t="shared" si="93"/>
        <v>21:0102</v>
      </c>
      <c r="D2209" s="1" t="str">
        <f t="shared" si="94"/>
        <v>21:0059</v>
      </c>
      <c r="E2209" t="s">
        <v>7703</v>
      </c>
      <c r="F2209" t="s">
        <v>7704</v>
      </c>
      <c r="H2209">
        <v>67.165155900000002</v>
      </c>
      <c r="I2209">
        <v>-113.2641136</v>
      </c>
      <c r="J2209" t="s">
        <v>46</v>
      </c>
      <c r="K2209" t="s">
        <v>47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25">
      <c r="A2210" t="s">
        <v>7705</v>
      </c>
      <c r="B2210" t="s">
        <v>7706</v>
      </c>
      <c r="C2210" s="1" t="str">
        <f t="shared" si="93"/>
        <v>21:0102</v>
      </c>
      <c r="D2210" s="1" t="str">
        <f t="shared" si="94"/>
        <v>21:0059</v>
      </c>
      <c r="E2210" t="s">
        <v>7707</v>
      </c>
      <c r="F2210" t="s">
        <v>7708</v>
      </c>
      <c r="H2210">
        <v>67.207086500000003</v>
      </c>
      <c r="I2210">
        <v>-113.30946179999999</v>
      </c>
      <c r="J2210" t="s">
        <v>46</v>
      </c>
      <c r="K2210" t="s">
        <v>47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25">
      <c r="A2211" t="s">
        <v>7709</v>
      </c>
      <c r="B2211" t="s">
        <v>7710</v>
      </c>
      <c r="C2211" s="1" t="str">
        <f t="shared" si="93"/>
        <v>21:0102</v>
      </c>
      <c r="D2211" s="1" t="str">
        <f t="shared" si="94"/>
        <v>21:0059</v>
      </c>
      <c r="E2211" t="s">
        <v>7711</v>
      </c>
      <c r="F2211" t="s">
        <v>7712</v>
      </c>
      <c r="H2211">
        <v>67.150637000000003</v>
      </c>
      <c r="I2211">
        <v>-113.10362139999999</v>
      </c>
      <c r="J2211" t="s">
        <v>46</v>
      </c>
      <c r="K2211" t="s">
        <v>47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25">
      <c r="A2212" t="s">
        <v>7713</v>
      </c>
      <c r="B2212" t="s">
        <v>7714</v>
      </c>
      <c r="C2212" s="1" t="str">
        <f t="shared" si="93"/>
        <v>21:0102</v>
      </c>
      <c r="D2212" s="1" t="str">
        <f t="shared" si="94"/>
        <v>21:0059</v>
      </c>
      <c r="E2212" t="s">
        <v>7715</v>
      </c>
      <c r="F2212" t="s">
        <v>7716</v>
      </c>
      <c r="H2212">
        <v>67.113845400000002</v>
      </c>
      <c r="I2212">
        <v>-113.0028396</v>
      </c>
      <c r="J2212" t="s">
        <v>46</v>
      </c>
      <c r="K2212" t="s">
        <v>47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25">
      <c r="A2213" t="s">
        <v>7717</v>
      </c>
      <c r="B2213" t="s">
        <v>7718</v>
      </c>
      <c r="C2213" s="1" t="str">
        <f t="shared" si="93"/>
        <v>21:0102</v>
      </c>
      <c r="D2213" s="1" t="str">
        <f t="shared" si="94"/>
        <v>21:0059</v>
      </c>
      <c r="E2213" t="s">
        <v>7719</v>
      </c>
      <c r="F2213" t="s">
        <v>7720</v>
      </c>
      <c r="H2213">
        <v>67.095515800000001</v>
      </c>
      <c r="I2213">
        <v>-113.1560307</v>
      </c>
      <c r="J2213" t="s">
        <v>46</v>
      </c>
      <c r="K2213" t="s">
        <v>47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25">
      <c r="A2214" t="s">
        <v>7721</v>
      </c>
      <c r="B2214" t="s">
        <v>7722</v>
      </c>
      <c r="C2214" s="1" t="str">
        <f t="shared" si="93"/>
        <v>21:0102</v>
      </c>
      <c r="D2214" s="1" t="str">
        <f t="shared" si="94"/>
        <v>21:0059</v>
      </c>
      <c r="E2214" t="s">
        <v>7723</v>
      </c>
      <c r="F2214" t="s">
        <v>7724</v>
      </c>
      <c r="H2214">
        <v>67.081182799999993</v>
      </c>
      <c r="I2214">
        <v>-113.0421999</v>
      </c>
      <c r="J2214" t="s">
        <v>46</v>
      </c>
      <c r="K2214" t="s">
        <v>47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25">
      <c r="A2215" t="s">
        <v>7725</v>
      </c>
      <c r="B2215" t="s">
        <v>7726</v>
      </c>
      <c r="C2215" s="1" t="str">
        <f t="shared" si="93"/>
        <v>21:0102</v>
      </c>
      <c r="D2215" s="1" t="str">
        <f t="shared" si="94"/>
        <v>21:0059</v>
      </c>
      <c r="E2215" t="s">
        <v>7727</v>
      </c>
      <c r="F2215" t="s">
        <v>7728</v>
      </c>
      <c r="H2215">
        <v>67.024827999999999</v>
      </c>
      <c r="I2215">
        <v>-113.16939600000001</v>
      </c>
      <c r="J2215" t="s">
        <v>46</v>
      </c>
      <c r="K2215" t="s">
        <v>47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25">
      <c r="A2216" t="s">
        <v>7729</v>
      </c>
      <c r="B2216" t="s">
        <v>7730</v>
      </c>
      <c r="C2216" s="1" t="str">
        <f t="shared" ref="C2216:C2247" si="95">HYPERLINK("http://geochem.nrcan.gc.ca/cdogs/content/bdl/bdl210102_e.htm", "21:0102")</f>
        <v>21:0102</v>
      </c>
      <c r="D2216" s="1" t="str">
        <f t="shared" ref="D2216:D2247" si="96">HYPERLINK("http://geochem.nrcan.gc.ca/cdogs/content/svy/svy210059_e.htm", "21:0059")</f>
        <v>21:0059</v>
      </c>
      <c r="E2216" t="s">
        <v>7731</v>
      </c>
      <c r="F2216" t="s">
        <v>7732</v>
      </c>
      <c r="H2216">
        <v>67.027991900000004</v>
      </c>
      <c r="I2216">
        <v>-113.043586</v>
      </c>
      <c r="J2216" t="s">
        <v>46</v>
      </c>
      <c r="K2216" t="s">
        <v>47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25">
      <c r="A2217" t="s">
        <v>7733</v>
      </c>
      <c r="B2217" t="s">
        <v>7734</v>
      </c>
      <c r="C2217" s="1" t="str">
        <f t="shared" si="95"/>
        <v>21:0102</v>
      </c>
      <c r="D2217" s="1" t="str">
        <f t="shared" si="96"/>
        <v>21:0059</v>
      </c>
      <c r="E2217" t="s">
        <v>7735</v>
      </c>
      <c r="F2217" t="s">
        <v>7736</v>
      </c>
      <c r="H2217">
        <v>67.034477199999998</v>
      </c>
      <c r="I2217">
        <v>-113.29726460000001</v>
      </c>
      <c r="J2217" t="s">
        <v>46</v>
      </c>
      <c r="K2217" t="s">
        <v>47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25">
      <c r="A2218" t="s">
        <v>7737</v>
      </c>
      <c r="B2218" t="s">
        <v>7738</v>
      </c>
      <c r="C2218" s="1" t="str">
        <f t="shared" si="95"/>
        <v>21:0102</v>
      </c>
      <c r="D2218" s="1" t="str">
        <f t="shared" si="96"/>
        <v>21:0059</v>
      </c>
      <c r="E2218" t="s">
        <v>7739</v>
      </c>
      <c r="F2218" t="s">
        <v>7740</v>
      </c>
      <c r="H2218">
        <v>67.058603899999994</v>
      </c>
      <c r="I2218">
        <v>-113.4066535</v>
      </c>
      <c r="J2218" t="s">
        <v>46</v>
      </c>
      <c r="K2218" t="s">
        <v>47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25">
      <c r="A2219" t="s">
        <v>7741</v>
      </c>
      <c r="B2219" t="s">
        <v>7742</v>
      </c>
      <c r="C2219" s="1" t="str">
        <f t="shared" si="95"/>
        <v>21:0102</v>
      </c>
      <c r="D2219" s="1" t="str">
        <f t="shared" si="96"/>
        <v>21:0059</v>
      </c>
      <c r="E2219" t="s">
        <v>7743</v>
      </c>
      <c r="F2219" t="s">
        <v>7744</v>
      </c>
      <c r="H2219">
        <v>67.1170142</v>
      </c>
      <c r="I2219">
        <v>-113.34363190000001</v>
      </c>
      <c r="J2219" t="s">
        <v>46</v>
      </c>
      <c r="K2219" t="s">
        <v>47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25">
      <c r="A2220" t="s">
        <v>7745</v>
      </c>
      <c r="B2220" t="s">
        <v>7746</v>
      </c>
      <c r="C2220" s="1" t="str">
        <f t="shared" si="95"/>
        <v>21:0102</v>
      </c>
      <c r="D2220" s="1" t="str">
        <f t="shared" si="96"/>
        <v>21:0059</v>
      </c>
      <c r="E2220" t="s">
        <v>7747</v>
      </c>
      <c r="F2220" t="s">
        <v>7748</v>
      </c>
      <c r="H2220">
        <v>67.112048099999996</v>
      </c>
      <c r="I2220">
        <v>-113.4809965</v>
      </c>
      <c r="J2220" t="s">
        <v>46</v>
      </c>
      <c r="K2220" t="s">
        <v>47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25">
      <c r="A2221" t="s">
        <v>7749</v>
      </c>
      <c r="B2221" t="s">
        <v>7750</v>
      </c>
      <c r="C2221" s="1" t="str">
        <f t="shared" si="95"/>
        <v>21:0102</v>
      </c>
      <c r="D2221" s="1" t="str">
        <f t="shared" si="96"/>
        <v>21:0059</v>
      </c>
      <c r="E2221" t="s">
        <v>7751</v>
      </c>
      <c r="F2221" t="s">
        <v>7752</v>
      </c>
      <c r="H2221">
        <v>67.167946700000002</v>
      </c>
      <c r="I2221">
        <v>-113.4755354</v>
      </c>
      <c r="J2221" t="s">
        <v>46</v>
      </c>
      <c r="K2221" t="s">
        <v>47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25">
      <c r="A2222" t="s">
        <v>7753</v>
      </c>
      <c r="B2222" t="s">
        <v>7754</v>
      </c>
      <c r="C2222" s="1" t="str">
        <f t="shared" si="95"/>
        <v>21:0102</v>
      </c>
      <c r="D2222" s="1" t="str">
        <f t="shared" si="96"/>
        <v>21:0059</v>
      </c>
      <c r="E2222" t="s">
        <v>7755</v>
      </c>
      <c r="F2222" t="s">
        <v>7756</v>
      </c>
      <c r="H2222">
        <v>67.183812599999996</v>
      </c>
      <c r="I2222">
        <v>-112.9434554</v>
      </c>
      <c r="J2222" t="s">
        <v>46</v>
      </c>
      <c r="K2222" t="s">
        <v>47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25">
      <c r="A2223" t="s">
        <v>7757</v>
      </c>
      <c r="B2223" t="s">
        <v>7758</v>
      </c>
      <c r="C2223" s="1" t="str">
        <f t="shared" si="95"/>
        <v>21:0102</v>
      </c>
      <c r="D2223" s="1" t="str">
        <f t="shared" si="96"/>
        <v>21:0059</v>
      </c>
      <c r="E2223" t="s">
        <v>7759</v>
      </c>
      <c r="F2223" t="s">
        <v>7760</v>
      </c>
      <c r="H2223">
        <v>67.233738099999997</v>
      </c>
      <c r="I2223">
        <v>-112.8928646</v>
      </c>
      <c r="J2223" t="s">
        <v>46</v>
      </c>
      <c r="K2223" t="s">
        <v>47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25">
      <c r="A2224" t="s">
        <v>7761</v>
      </c>
      <c r="B2224" t="s">
        <v>7762</v>
      </c>
      <c r="C2224" s="1" t="str">
        <f t="shared" si="95"/>
        <v>21:0102</v>
      </c>
      <c r="D2224" s="1" t="str">
        <f t="shared" si="96"/>
        <v>21:0059</v>
      </c>
      <c r="E2224" t="s">
        <v>7763</v>
      </c>
      <c r="F2224" t="s">
        <v>7764</v>
      </c>
      <c r="H2224">
        <v>67.180037100000007</v>
      </c>
      <c r="I2224">
        <v>-112.7097476</v>
      </c>
      <c r="J2224" t="s">
        <v>46</v>
      </c>
      <c r="K2224" t="s">
        <v>47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25">
      <c r="A2225" t="s">
        <v>7765</v>
      </c>
      <c r="B2225" t="s">
        <v>7766</v>
      </c>
      <c r="C2225" s="1" t="str">
        <f t="shared" si="95"/>
        <v>21:0102</v>
      </c>
      <c r="D2225" s="1" t="str">
        <f t="shared" si="96"/>
        <v>21:0059</v>
      </c>
      <c r="E2225" t="s">
        <v>7767</v>
      </c>
      <c r="F2225" t="s">
        <v>7768</v>
      </c>
      <c r="H2225">
        <v>67.233836400000001</v>
      </c>
      <c r="I2225">
        <v>-112.7466287</v>
      </c>
      <c r="J2225" t="s">
        <v>46</v>
      </c>
      <c r="K2225" t="s">
        <v>47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25">
      <c r="A2226" t="s">
        <v>7769</v>
      </c>
      <c r="B2226" t="s">
        <v>7770</v>
      </c>
      <c r="C2226" s="1" t="str">
        <f t="shared" si="95"/>
        <v>21:0102</v>
      </c>
      <c r="D2226" s="1" t="str">
        <f t="shared" si="96"/>
        <v>21:0059</v>
      </c>
      <c r="E2226" t="s">
        <v>7771</v>
      </c>
      <c r="F2226" t="s">
        <v>7772</v>
      </c>
      <c r="H2226">
        <v>67.150108099999997</v>
      </c>
      <c r="I2226">
        <v>-112.5322637</v>
      </c>
      <c r="J2226" t="s">
        <v>46</v>
      </c>
      <c r="K2226" t="s">
        <v>47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25">
      <c r="A2227" t="s">
        <v>7773</v>
      </c>
      <c r="B2227" t="s">
        <v>7774</v>
      </c>
      <c r="C2227" s="1" t="str">
        <f t="shared" si="95"/>
        <v>21:0102</v>
      </c>
      <c r="D2227" s="1" t="str">
        <f t="shared" si="96"/>
        <v>21:0059</v>
      </c>
      <c r="E2227" t="s">
        <v>7775</v>
      </c>
      <c r="F2227" t="s">
        <v>7776</v>
      </c>
      <c r="H2227">
        <v>67.2184788</v>
      </c>
      <c r="I2227">
        <v>-112.5237448</v>
      </c>
      <c r="J2227" t="s">
        <v>46</v>
      </c>
      <c r="K2227" t="s">
        <v>47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25">
      <c r="A2228" t="s">
        <v>7777</v>
      </c>
      <c r="B2228" t="s">
        <v>7778</v>
      </c>
      <c r="C2228" s="1" t="str">
        <f t="shared" si="95"/>
        <v>21:0102</v>
      </c>
      <c r="D2228" s="1" t="str">
        <f t="shared" si="96"/>
        <v>21:0059</v>
      </c>
      <c r="E2228" t="s">
        <v>7779</v>
      </c>
      <c r="F2228" t="s">
        <v>7780</v>
      </c>
      <c r="H2228">
        <v>67.098071300000001</v>
      </c>
      <c r="I2228">
        <v>-112.5578309</v>
      </c>
      <c r="J2228" t="s">
        <v>46</v>
      </c>
      <c r="K2228" t="s">
        <v>47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25">
      <c r="A2229" t="s">
        <v>7781</v>
      </c>
      <c r="B2229" t="s">
        <v>7782</v>
      </c>
      <c r="C2229" s="1" t="str">
        <f t="shared" si="95"/>
        <v>21:0102</v>
      </c>
      <c r="D2229" s="1" t="str">
        <f t="shared" si="96"/>
        <v>21:0059</v>
      </c>
      <c r="E2229" t="s">
        <v>7779</v>
      </c>
      <c r="F2229" t="s">
        <v>7783</v>
      </c>
      <c r="H2229">
        <v>67.098071300000001</v>
      </c>
      <c r="I2229">
        <v>-112.5578309</v>
      </c>
      <c r="J2229" t="s">
        <v>46</v>
      </c>
      <c r="K2229" t="s">
        <v>47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25">
      <c r="A2230" t="s">
        <v>7784</v>
      </c>
      <c r="B2230" t="s">
        <v>7785</v>
      </c>
      <c r="C2230" s="1" t="str">
        <f t="shared" si="95"/>
        <v>21:0102</v>
      </c>
      <c r="D2230" s="1" t="str">
        <f t="shared" si="96"/>
        <v>21:0059</v>
      </c>
      <c r="E2230" t="s">
        <v>7786</v>
      </c>
      <c r="F2230" t="s">
        <v>7787</v>
      </c>
      <c r="H2230">
        <v>67.038481899999994</v>
      </c>
      <c r="I2230">
        <v>-112.6558429</v>
      </c>
      <c r="J2230" t="s">
        <v>46</v>
      </c>
      <c r="K2230" t="s">
        <v>47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25">
      <c r="A2231" t="s">
        <v>7788</v>
      </c>
      <c r="B2231" t="s">
        <v>7789</v>
      </c>
      <c r="C2231" s="1" t="str">
        <f t="shared" si="95"/>
        <v>21:0102</v>
      </c>
      <c r="D2231" s="1" t="str">
        <f t="shared" si="96"/>
        <v>21:0059</v>
      </c>
      <c r="E2231" t="s">
        <v>7790</v>
      </c>
      <c r="F2231" t="s">
        <v>7791</v>
      </c>
      <c r="H2231">
        <v>67.101434499999996</v>
      </c>
      <c r="I2231">
        <v>-112.65342</v>
      </c>
      <c r="J2231" t="s">
        <v>46</v>
      </c>
      <c r="K2231" t="s">
        <v>47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25">
      <c r="A2232" t="s">
        <v>7792</v>
      </c>
      <c r="B2232" t="s">
        <v>7793</v>
      </c>
      <c r="C2232" s="1" t="str">
        <f t="shared" si="95"/>
        <v>21:0102</v>
      </c>
      <c r="D2232" s="1" t="str">
        <f t="shared" si="96"/>
        <v>21:0059</v>
      </c>
      <c r="E2232" t="s">
        <v>7794</v>
      </c>
      <c r="F2232" t="s">
        <v>7795</v>
      </c>
      <c r="H2232">
        <v>67.134744799999993</v>
      </c>
      <c r="I2232">
        <v>-112.77201479999999</v>
      </c>
      <c r="J2232" t="s">
        <v>46</v>
      </c>
      <c r="K2232" t="s">
        <v>47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25">
      <c r="A2233" t="s">
        <v>7796</v>
      </c>
      <c r="B2233" t="s">
        <v>7797</v>
      </c>
      <c r="C2233" s="1" t="str">
        <f t="shared" si="95"/>
        <v>21:0102</v>
      </c>
      <c r="D2233" s="1" t="str">
        <f t="shared" si="96"/>
        <v>21:0059</v>
      </c>
      <c r="E2233" t="s">
        <v>7798</v>
      </c>
      <c r="F2233" t="s">
        <v>7799</v>
      </c>
      <c r="H2233">
        <v>67.089201099999997</v>
      </c>
      <c r="I2233">
        <v>-112.8209995</v>
      </c>
      <c r="J2233" t="s">
        <v>46</v>
      </c>
      <c r="K2233" t="s">
        <v>47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25">
      <c r="A2234" t="s">
        <v>7800</v>
      </c>
      <c r="B2234" t="s">
        <v>7801</v>
      </c>
      <c r="C2234" s="1" t="str">
        <f t="shared" si="95"/>
        <v>21:0102</v>
      </c>
      <c r="D2234" s="1" t="str">
        <f t="shared" si="96"/>
        <v>21:0059</v>
      </c>
      <c r="E2234" t="s">
        <v>7802</v>
      </c>
      <c r="F2234" t="s">
        <v>7803</v>
      </c>
      <c r="H2234">
        <v>67.109613699999997</v>
      </c>
      <c r="I2234">
        <v>-112.9495943</v>
      </c>
      <c r="J2234" t="s">
        <v>46</v>
      </c>
      <c r="K2234" t="s">
        <v>47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25">
      <c r="A2235" t="s">
        <v>7804</v>
      </c>
      <c r="B2235" t="s">
        <v>7805</v>
      </c>
      <c r="C2235" s="1" t="str">
        <f t="shared" si="95"/>
        <v>21:0102</v>
      </c>
      <c r="D2235" s="1" t="str">
        <f t="shared" si="96"/>
        <v>21:0059</v>
      </c>
      <c r="E2235" t="s">
        <v>7806</v>
      </c>
      <c r="F2235" t="s">
        <v>7807</v>
      </c>
      <c r="H2235">
        <v>67.045480100000006</v>
      </c>
      <c r="I2235">
        <v>-112.81645570000001</v>
      </c>
      <c r="J2235" t="s">
        <v>46</v>
      </c>
      <c r="K2235" t="s">
        <v>47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25">
      <c r="A2236" t="s">
        <v>7808</v>
      </c>
      <c r="B2236" t="s">
        <v>7809</v>
      </c>
      <c r="C2236" s="1" t="str">
        <f t="shared" si="95"/>
        <v>21:0102</v>
      </c>
      <c r="D2236" s="1" t="str">
        <f t="shared" si="96"/>
        <v>21:0059</v>
      </c>
      <c r="E2236" t="s">
        <v>7810</v>
      </c>
      <c r="F2236" t="s">
        <v>7811</v>
      </c>
      <c r="H2236">
        <v>67.063829699999999</v>
      </c>
      <c r="I2236">
        <v>-112.9487661</v>
      </c>
      <c r="J2236" t="s">
        <v>46</v>
      </c>
      <c r="K2236" t="s">
        <v>47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25">
      <c r="A2237" t="s">
        <v>7812</v>
      </c>
      <c r="B2237" t="s">
        <v>7813</v>
      </c>
      <c r="C2237" s="1" t="str">
        <f t="shared" si="95"/>
        <v>21:0102</v>
      </c>
      <c r="D2237" s="1" t="str">
        <f t="shared" si="96"/>
        <v>21:0059</v>
      </c>
      <c r="E2237" t="s">
        <v>7810</v>
      </c>
      <c r="F2237" t="s">
        <v>7814</v>
      </c>
      <c r="H2237">
        <v>67.063829699999999</v>
      </c>
      <c r="I2237">
        <v>-112.9487661</v>
      </c>
      <c r="J2237" t="s">
        <v>46</v>
      </c>
      <c r="K2237" t="s">
        <v>47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25">
      <c r="A2238" t="s">
        <v>7815</v>
      </c>
      <c r="B2238" t="s">
        <v>7816</v>
      </c>
      <c r="C2238" s="1" t="str">
        <f t="shared" si="95"/>
        <v>21:0102</v>
      </c>
      <c r="D2238" s="1" t="str">
        <f t="shared" si="96"/>
        <v>21:0059</v>
      </c>
      <c r="E2238" t="s">
        <v>7817</v>
      </c>
      <c r="F2238" t="s">
        <v>7818</v>
      </c>
      <c r="H2238">
        <v>67.008791900000006</v>
      </c>
      <c r="I2238">
        <v>-112.8733196</v>
      </c>
      <c r="J2238" t="s">
        <v>46</v>
      </c>
      <c r="K2238" t="s">
        <v>47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25">
      <c r="A2239" t="s">
        <v>7819</v>
      </c>
      <c r="B2239" t="s">
        <v>7820</v>
      </c>
      <c r="C2239" s="1" t="str">
        <f t="shared" si="95"/>
        <v>21:0102</v>
      </c>
      <c r="D2239" s="1" t="str">
        <f t="shared" si="96"/>
        <v>21:0059</v>
      </c>
      <c r="E2239" t="s">
        <v>7821</v>
      </c>
      <c r="F2239" t="s">
        <v>7822</v>
      </c>
      <c r="H2239">
        <v>67.005304499999994</v>
      </c>
      <c r="I2239">
        <v>-112.5177229</v>
      </c>
      <c r="J2239" t="s">
        <v>46</v>
      </c>
      <c r="K2239" t="s">
        <v>47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25">
      <c r="A2240" t="s">
        <v>7823</v>
      </c>
      <c r="B2240" t="s">
        <v>7824</v>
      </c>
      <c r="C2240" s="1" t="str">
        <f t="shared" si="95"/>
        <v>21:0102</v>
      </c>
      <c r="D2240" s="1" t="str">
        <f t="shared" si="96"/>
        <v>21:0059</v>
      </c>
      <c r="E2240" t="s">
        <v>7825</v>
      </c>
      <c r="F2240" t="s">
        <v>7826</v>
      </c>
      <c r="H2240">
        <v>67.374563899999998</v>
      </c>
      <c r="I2240">
        <v>-113.84117190000001</v>
      </c>
      <c r="J2240" t="s">
        <v>46</v>
      </c>
      <c r="K2240" t="s">
        <v>47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25">
      <c r="A2241" t="s">
        <v>7827</v>
      </c>
      <c r="B2241" t="s">
        <v>7828</v>
      </c>
      <c r="C2241" s="1" t="str">
        <f t="shared" si="95"/>
        <v>21:0102</v>
      </c>
      <c r="D2241" s="1" t="str">
        <f t="shared" si="96"/>
        <v>21:0059</v>
      </c>
      <c r="E2241" t="s">
        <v>7825</v>
      </c>
      <c r="F2241" t="s">
        <v>7829</v>
      </c>
      <c r="H2241">
        <v>67.374563899999998</v>
      </c>
      <c r="I2241">
        <v>-113.84117190000001</v>
      </c>
      <c r="J2241" t="s">
        <v>46</v>
      </c>
      <c r="K2241" t="s">
        <v>47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25">
      <c r="A2242" t="s">
        <v>7830</v>
      </c>
      <c r="B2242" t="s">
        <v>7831</v>
      </c>
      <c r="C2242" s="1" t="str">
        <f t="shared" si="95"/>
        <v>21:0102</v>
      </c>
      <c r="D2242" s="1" t="str">
        <f t="shared" si="96"/>
        <v>21:0059</v>
      </c>
      <c r="E2242" t="s">
        <v>7832</v>
      </c>
      <c r="F2242" t="s">
        <v>7833</v>
      </c>
      <c r="H2242">
        <v>67.439668900000001</v>
      </c>
      <c r="I2242">
        <v>-112.3432593</v>
      </c>
      <c r="J2242" t="s">
        <v>46</v>
      </c>
      <c r="K2242" t="s">
        <v>47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25">
      <c r="A2243" t="s">
        <v>7834</v>
      </c>
      <c r="B2243" t="s">
        <v>7835</v>
      </c>
      <c r="C2243" s="1" t="str">
        <f t="shared" si="95"/>
        <v>21:0102</v>
      </c>
      <c r="D2243" s="1" t="str">
        <f t="shared" si="96"/>
        <v>21:0059</v>
      </c>
      <c r="E2243" t="s">
        <v>7836</v>
      </c>
      <c r="F2243" t="s">
        <v>7837</v>
      </c>
      <c r="H2243">
        <v>67.494876300000001</v>
      </c>
      <c r="I2243">
        <v>-112.4506391</v>
      </c>
      <c r="J2243" t="s">
        <v>46</v>
      </c>
      <c r="K2243" t="s">
        <v>47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25">
      <c r="A2244" t="s">
        <v>7838</v>
      </c>
      <c r="B2244" t="s">
        <v>7839</v>
      </c>
      <c r="C2244" s="1" t="str">
        <f t="shared" si="95"/>
        <v>21:0102</v>
      </c>
      <c r="D2244" s="1" t="str">
        <f t="shared" si="96"/>
        <v>21:0059</v>
      </c>
      <c r="E2244" t="s">
        <v>7840</v>
      </c>
      <c r="F2244" t="s">
        <v>7841</v>
      </c>
      <c r="H2244">
        <v>67.495604200000002</v>
      </c>
      <c r="I2244">
        <v>-112.15801519999999</v>
      </c>
      <c r="J2244" t="s">
        <v>46</v>
      </c>
      <c r="K2244" t="s">
        <v>47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25">
      <c r="A2245" t="s">
        <v>7842</v>
      </c>
      <c r="B2245" t="s">
        <v>7843</v>
      </c>
      <c r="C2245" s="1" t="str">
        <f t="shared" si="95"/>
        <v>21:0102</v>
      </c>
      <c r="D2245" s="1" t="str">
        <f t="shared" si="96"/>
        <v>21:0059</v>
      </c>
      <c r="E2245" t="s">
        <v>7844</v>
      </c>
      <c r="F2245" t="s">
        <v>7845</v>
      </c>
      <c r="H2245">
        <v>67.402296399999997</v>
      </c>
      <c r="I2245">
        <v>-112.170182</v>
      </c>
      <c r="J2245" t="s">
        <v>46</v>
      </c>
      <c r="K2245" t="s">
        <v>47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25">
      <c r="A2246" t="s">
        <v>7846</v>
      </c>
      <c r="B2246" t="s">
        <v>7847</v>
      </c>
      <c r="C2246" s="1" t="str">
        <f t="shared" si="95"/>
        <v>21:0102</v>
      </c>
      <c r="D2246" s="1" t="str">
        <f t="shared" si="96"/>
        <v>21:0059</v>
      </c>
      <c r="E2246" t="s">
        <v>7848</v>
      </c>
      <c r="F2246" t="s">
        <v>7849</v>
      </c>
      <c r="H2246">
        <v>67.371826999999996</v>
      </c>
      <c r="I2246">
        <v>-112.0243852</v>
      </c>
      <c r="J2246" t="s">
        <v>46</v>
      </c>
      <c r="K2246" t="s">
        <v>47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25">
      <c r="A2247" t="s">
        <v>7850</v>
      </c>
      <c r="B2247" t="s">
        <v>7851</v>
      </c>
      <c r="C2247" s="1" t="str">
        <f t="shared" si="95"/>
        <v>21:0102</v>
      </c>
      <c r="D2247" s="1" t="str">
        <f t="shared" si="96"/>
        <v>21:0059</v>
      </c>
      <c r="E2247" t="s">
        <v>7852</v>
      </c>
      <c r="F2247" t="s">
        <v>7853</v>
      </c>
      <c r="H2247">
        <v>67.285653199999999</v>
      </c>
      <c r="I2247">
        <v>-112.2251631</v>
      </c>
      <c r="J2247" t="s">
        <v>46</v>
      </c>
      <c r="K2247" t="s">
        <v>47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25">
      <c r="A2248" t="s">
        <v>7854</v>
      </c>
      <c r="B2248" t="s">
        <v>7855</v>
      </c>
      <c r="C2248" s="1" t="str">
        <f t="shared" ref="C2248:C2279" si="97">HYPERLINK("http://geochem.nrcan.gc.ca/cdogs/content/bdl/bdl210102_e.htm", "21:0102")</f>
        <v>21:0102</v>
      </c>
      <c r="D2248" s="1" t="str">
        <f t="shared" ref="D2248:D2279" si="98">HYPERLINK("http://geochem.nrcan.gc.ca/cdogs/content/svy/svy210059_e.htm", "21:0059")</f>
        <v>21:0059</v>
      </c>
      <c r="E2248" t="s">
        <v>7856</v>
      </c>
      <c r="F2248" t="s">
        <v>7857</v>
      </c>
      <c r="H2248">
        <v>67.292491400000003</v>
      </c>
      <c r="I2248">
        <v>-112.0404044</v>
      </c>
      <c r="J2248" t="s">
        <v>46</v>
      </c>
      <c r="K2248" t="s">
        <v>47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25">
      <c r="A2249" t="s">
        <v>7858</v>
      </c>
      <c r="B2249" t="s">
        <v>7859</v>
      </c>
      <c r="C2249" s="1" t="str">
        <f t="shared" si="97"/>
        <v>21:0102</v>
      </c>
      <c r="D2249" s="1" t="str">
        <f t="shared" si="98"/>
        <v>21:0059</v>
      </c>
      <c r="E2249" t="s">
        <v>7856</v>
      </c>
      <c r="F2249" t="s">
        <v>7860</v>
      </c>
      <c r="H2249">
        <v>67.292491400000003</v>
      </c>
      <c r="I2249">
        <v>-112.0404044</v>
      </c>
      <c r="J2249" t="s">
        <v>46</v>
      </c>
      <c r="K2249" t="s">
        <v>47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25">
      <c r="A2250" t="s">
        <v>7861</v>
      </c>
      <c r="B2250" t="s">
        <v>7862</v>
      </c>
      <c r="C2250" s="1" t="str">
        <f t="shared" si="97"/>
        <v>21:0102</v>
      </c>
      <c r="D2250" s="1" t="str">
        <f t="shared" si="98"/>
        <v>21:0059</v>
      </c>
      <c r="E2250" t="s">
        <v>7863</v>
      </c>
      <c r="F2250" t="s">
        <v>7864</v>
      </c>
      <c r="H2250">
        <v>67.266249099999996</v>
      </c>
      <c r="I2250">
        <v>-112.4589098</v>
      </c>
      <c r="J2250" t="s">
        <v>46</v>
      </c>
      <c r="K2250" t="s">
        <v>47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25">
      <c r="A2251" t="s">
        <v>7865</v>
      </c>
      <c r="B2251" t="s">
        <v>7866</v>
      </c>
      <c r="C2251" s="1" t="str">
        <f t="shared" si="97"/>
        <v>21:0102</v>
      </c>
      <c r="D2251" s="1" t="str">
        <f t="shared" si="98"/>
        <v>21:0059</v>
      </c>
      <c r="E2251" t="s">
        <v>7867</v>
      </c>
      <c r="F2251" t="s">
        <v>7868</v>
      </c>
      <c r="H2251">
        <v>67.351330300000001</v>
      </c>
      <c r="I2251">
        <v>-112.4025346</v>
      </c>
      <c r="J2251" t="s">
        <v>46</v>
      </c>
      <c r="K2251" t="s">
        <v>47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25">
      <c r="A2252" t="s">
        <v>7869</v>
      </c>
      <c r="B2252" t="s">
        <v>7870</v>
      </c>
      <c r="C2252" s="1" t="str">
        <f t="shared" si="97"/>
        <v>21:0102</v>
      </c>
      <c r="D2252" s="1" t="str">
        <f t="shared" si="98"/>
        <v>21:0059</v>
      </c>
      <c r="E2252" t="s">
        <v>7871</v>
      </c>
      <c r="F2252" t="s">
        <v>7872</v>
      </c>
      <c r="H2252">
        <v>67.3359047</v>
      </c>
      <c r="I2252">
        <v>-112.3025852</v>
      </c>
      <c r="J2252" t="s">
        <v>46</v>
      </c>
      <c r="K2252" t="s">
        <v>47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25">
      <c r="A2253" t="s">
        <v>7873</v>
      </c>
      <c r="B2253" t="s">
        <v>7874</v>
      </c>
      <c r="C2253" s="1" t="str">
        <f t="shared" si="97"/>
        <v>21:0102</v>
      </c>
      <c r="D2253" s="1" t="str">
        <f t="shared" si="98"/>
        <v>21:0059</v>
      </c>
      <c r="E2253" t="s">
        <v>7875</v>
      </c>
      <c r="F2253" t="s">
        <v>7876</v>
      </c>
      <c r="H2253">
        <v>67.390086100000005</v>
      </c>
      <c r="I2253">
        <v>-112.4434687</v>
      </c>
      <c r="J2253" t="s">
        <v>46</v>
      </c>
      <c r="K2253" t="s">
        <v>47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25">
      <c r="A2254" t="s">
        <v>7877</v>
      </c>
      <c r="B2254" t="s">
        <v>7878</v>
      </c>
      <c r="C2254" s="1" t="str">
        <f t="shared" si="97"/>
        <v>21:0102</v>
      </c>
      <c r="D2254" s="1" t="str">
        <f t="shared" si="98"/>
        <v>21:0059</v>
      </c>
      <c r="E2254" t="s">
        <v>7879</v>
      </c>
      <c r="F2254" t="s">
        <v>7880</v>
      </c>
      <c r="H2254">
        <v>67.429980400000005</v>
      </c>
      <c r="I2254">
        <v>-112.49124140000001</v>
      </c>
      <c r="J2254" t="s">
        <v>46</v>
      </c>
      <c r="K2254" t="s">
        <v>47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25">
      <c r="A2255" t="s">
        <v>7881</v>
      </c>
      <c r="B2255" t="s">
        <v>7882</v>
      </c>
      <c r="C2255" s="1" t="str">
        <f t="shared" si="97"/>
        <v>21:0102</v>
      </c>
      <c r="D2255" s="1" t="str">
        <f t="shared" si="98"/>
        <v>21:0059</v>
      </c>
      <c r="E2255" t="s">
        <v>7883</v>
      </c>
      <c r="F2255" t="s">
        <v>7884</v>
      </c>
      <c r="H2255">
        <v>67.555850899999996</v>
      </c>
      <c r="I2255">
        <v>-112.5928492</v>
      </c>
      <c r="J2255" t="s">
        <v>46</v>
      </c>
      <c r="K2255" t="s">
        <v>47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25">
      <c r="A2256" t="s">
        <v>7885</v>
      </c>
      <c r="B2256" t="s">
        <v>7886</v>
      </c>
      <c r="C2256" s="1" t="str">
        <f t="shared" si="97"/>
        <v>21:0102</v>
      </c>
      <c r="D2256" s="1" t="str">
        <f t="shared" si="98"/>
        <v>21:0059</v>
      </c>
      <c r="E2256" t="s">
        <v>7887</v>
      </c>
      <c r="F2256" t="s">
        <v>7888</v>
      </c>
      <c r="H2256">
        <v>67.582552800000002</v>
      </c>
      <c r="I2256">
        <v>-112.56324720000001</v>
      </c>
      <c r="J2256" t="s">
        <v>46</v>
      </c>
      <c r="K2256" t="s">
        <v>47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25">
      <c r="A2257" t="s">
        <v>7889</v>
      </c>
      <c r="B2257" t="s">
        <v>7890</v>
      </c>
      <c r="C2257" s="1" t="str">
        <f t="shared" si="97"/>
        <v>21:0102</v>
      </c>
      <c r="D2257" s="1" t="str">
        <f t="shared" si="98"/>
        <v>21:0059</v>
      </c>
      <c r="E2257" t="s">
        <v>7891</v>
      </c>
      <c r="F2257" t="s">
        <v>7892</v>
      </c>
      <c r="H2257">
        <v>67.618047200000007</v>
      </c>
      <c r="I2257">
        <v>-112.54344930000001</v>
      </c>
      <c r="J2257" t="s">
        <v>46</v>
      </c>
      <c r="K2257" t="s">
        <v>47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25">
      <c r="A2258" t="s">
        <v>7893</v>
      </c>
      <c r="B2258" t="s">
        <v>7894</v>
      </c>
      <c r="C2258" s="1" t="str">
        <f t="shared" si="97"/>
        <v>21:0102</v>
      </c>
      <c r="D2258" s="1" t="str">
        <f t="shared" si="98"/>
        <v>21:0059</v>
      </c>
      <c r="E2258" t="s">
        <v>7895</v>
      </c>
      <c r="F2258" t="s">
        <v>7896</v>
      </c>
      <c r="H2258">
        <v>67.668025400000005</v>
      </c>
      <c r="I2258">
        <v>-112.52872929999999</v>
      </c>
      <c r="J2258" t="s">
        <v>46</v>
      </c>
      <c r="K2258" t="s">
        <v>47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25">
      <c r="A2259" t="s">
        <v>7897</v>
      </c>
      <c r="B2259" t="s">
        <v>7898</v>
      </c>
      <c r="C2259" s="1" t="str">
        <f t="shared" si="97"/>
        <v>21:0102</v>
      </c>
      <c r="D2259" s="1" t="str">
        <f t="shared" si="98"/>
        <v>21:0059</v>
      </c>
      <c r="E2259" t="s">
        <v>7899</v>
      </c>
      <c r="F2259" t="s">
        <v>7900</v>
      </c>
      <c r="H2259">
        <v>67.641259199999993</v>
      </c>
      <c r="I2259">
        <v>-112.6739115</v>
      </c>
      <c r="J2259" t="s">
        <v>46</v>
      </c>
      <c r="K2259" t="s">
        <v>47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25">
      <c r="A2260" t="s">
        <v>7901</v>
      </c>
      <c r="B2260" t="s">
        <v>7902</v>
      </c>
      <c r="C2260" s="1" t="str">
        <f t="shared" si="97"/>
        <v>21:0102</v>
      </c>
      <c r="D2260" s="1" t="str">
        <f t="shared" si="98"/>
        <v>21:0059</v>
      </c>
      <c r="E2260" t="s">
        <v>7903</v>
      </c>
      <c r="F2260" t="s">
        <v>7904</v>
      </c>
      <c r="H2260">
        <v>67.669546600000004</v>
      </c>
      <c r="I2260">
        <v>-112.7400282</v>
      </c>
      <c r="J2260" t="s">
        <v>46</v>
      </c>
      <c r="K2260" t="s">
        <v>47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25">
      <c r="A2261" t="s">
        <v>7905</v>
      </c>
      <c r="B2261" t="s">
        <v>7906</v>
      </c>
      <c r="C2261" s="1" t="str">
        <f t="shared" si="97"/>
        <v>21:0102</v>
      </c>
      <c r="D2261" s="1" t="str">
        <f t="shared" si="98"/>
        <v>21:0059</v>
      </c>
      <c r="E2261" t="s">
        <v>7903</v>
      </c>
      <c r="F2261" t="s">
        <v>7907</v>
      </c>
      <c r="H2261">
        <v>67.669546600000004</v>
      </c>
      <c r="I2261">
        <v>-112.7400282</v>
      </c>
      <c r="J2261" t="s">
        <v>46</v>
      </c>
      <c r="K2261" t="s">
        <v>47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25">
      <c r="A2262" t="s">
        <v>7908</v>
      </c>
      <c r="B2262" t="s">
        <v>7909</v>
      </c>
      <c r="C2262" s="1" t="str">
        <f t="shared" si="97"/>
        <v>21:0102</v>
      </c>
      <c r="D2262" s="1" t="str">
        <f t="shared" si="98"/>
        <v>21:0059</v>
      </c>
      <c r="E2262" t="s">
        <v>7910</v>
      </c>
      <c r="F2262" t="s">
        <v>7911</v>
      </c>
      <c r="H2262">
        <v>67.663338600000003</v>
      </c>
      <c r="I2262">
        <v>-112.85373319999999</v>
      </c>
      <c r="J2262" t="s">
        <v>46</v>
      </c>
      <c r="K2262" t="s">
        <v>47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25">
      <c r="A2263" t="s">
        <v>7912</v>
      </c>
      <c r="B2263" t="s">
        <v>7913</v>
      </c>
      <c r="C2263" s="1" t="str">
        <f t="shared" si="97"/>
        <v>21:0102</v>
      </c>
      <c r="D2263" s="1" t="str">
        <f t="shared" si="98"/>
        <v>21:0059</v>
      </c>
      <c r="E2263" t="s">
        <v>7914</v>
      </c>
      <c r="F2263" t="s">
        <v>7915</v>
      </c>
      <c r="H2263">
        <v>67.630020799999997</v>
      </c>
      <c r="I2263">
        <v>-112.9316901</v>
      </c>
      <c r="J2263" t="s">
        <v>46</v>
      </c>
      <c r="K2263" t="s">
        <v>47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25">
      <c r="A2264" t="s">
        <v>7916</v>
      </c>
      <c r="B2264" t="s">
        <v>7917</v>
      </c>
      <c r="C2264" s="1" t="str">
        <f t="shared" si="97"/>
        <v>21:0102</v>
      </c>
      <c r="D2264" s="1" t="str">
        <f t="shared" si="98"/>
        <v>21:0059</v>
      </c>
      <c r="E2264" t="s">
        <v>7918</v>
      </c>
      <c r="F2264" t="s">
        <v>7919</v>
      </c>
      <c r="H2264">
        <v>67.568864700000006</v>
      </c>
      <c r="I2264">
        <v>-112.92212910000001</v>
      </c>
      <c r="J2264" t="s">
        <v>46</v>
      </c>
      <c r="K2264" t="s">
        <v>47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25">
      <c r="A2265" t="s">
        <v>7920</v>
      </c>
      <c r="B2265" t="s">
        <v>7921</v>
      </c>
      <c r="C2265" s="1" t="str">
        <f t="shared" si="97"/>
        <v>21:0102</v>
      </c>
      <c r="D2265" s="1" t="str">
        <f t="shared" si="98"/>
        <v>21:0059</v>
      </c>
      <c r="E2265" t="s">
        <v>7922</v>
      </c>
      <c r="F2265" t="s">
        <v>7923</v>
      </c>
      <c r="H2265">
        <v>67.587602099999998</v>
      </c>
      <c r="I2265">
        <v>-112.7314452</v>
      </c>
      <c r="J2265" t="s">
        <v>46</v>
      </c>
      <c r="K2265" t="s">
        <v>47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25">
      <c r="A2266" t="s">
        <v>7924</v>
      </c>
      <c r="B2266" t="s">
        <v>7925</v>
      </c>
      <c r="C2266" s="1" t="str">
        <f t="shared" si="97"/>
        <v>21:0102</v>
      </c>
      <c r="D2266" s="1" t="str">
        <f t="shared" si="98"/>
        <v>21:0059</v>
      </c>
      <c r="E2266" t="s">
        <v>7926</v>
      </c>
      <c r="F2266" t="s">
        <v>7927</v>
      </c>
      <c r="H2266">
        <v>67.534050899999997</v>
      </c>
      <c r="I2266">
        <v>-112.95714150000001</v>
      </c>
      <c r="J2266" t="s">
        <v>46</v>
      </c>
      <c r="K2266" t="s">
        <v>47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25">
      <c r="A2267" t="s">
        <v>7928</v>
      </c>
      <c r="B2267" t="s">
        <v>7929</v>
      </c>
      <c r="C2267" s="1" t="str">
        <f t="shared" si="97"/>
        <v>21:0102</v>
      </c>
      <c r="D2267" s="1" t="str">
        <f t="shared" si="98"/>
        <v>21:0059</v>
      </c>
      <c r="E2267" t="s">
        <v>7930</v>
      </c>
      <c r="F2267" t="s">
        <v>7931</v>
      </c>
      <c r="H2267">
        <v>67.530304999999998</v>
      </c>
      <c r="I2267">
        <v>-112.8244727</v>
      </c>
      <c r="J2267" t="s">
        <v>46</v>
      </c>
      <c r="K2267" t="s">
        <v>47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25">
      <c r="A2268" t="s">
        <v>7932</v>
      </c>
      <c r="B2268" t="s">
        <v>7933</v>
      </c>
      <c r="C2268" s="1" t="str">
        <f t="shared" si="97"/>
        <v>21:0102</v>
      </c>
      <c r="D2268" s="1" t="str">
        <f t="shared" si="98"/>
        <v>21:0059</v>
      </c>
      <c r="E2268" t="s">
        <v>7934</v>
      </c>
      <c r="F2268" t="s">
        <v>7935</v>
      </c>
      <c r="H2268">
        <v>67.268605800000003</v>
      </c>
      <c r="I2268">
        <v>-113.3811405</v>
      </c>
      <c r="J2268" t="s">
        <v>46</v>
      </c>
      <c r="K2268" t="s">
        <v>47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25">
      <c r="A2269" t="s">
        <v>7936</v>
      </c>
      <c r="B2269" t="s">
        <v>7937</v>
      </c>
      <c r="C2269" s="1" t="str">
        <f t="shared" si="97"/>
        <v>21:0102</v>
      </c>
      <c r="D2269" s="1" t="str">
        <f t="shared" si="98"/>
        <v>21:0059</v>
      </c>
      <c r="E2269" t="s">
        <v>7938</v>
      </c>
      <c r="F2269" t="s">
        <v>7939</v>
      </c>
      <c r="H2269">
        <v>67.284748800000003</v>
      </c>
      <c r="I2269">
        <v>-113.2520169</v>
      </c>
      <c r="J2269" t="s">
        <v>46</v>
      </c>
      <c r="K2269" t="s">
        <v>47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25">
      <c r="A2270" t="s">
        <v>7940</v>
      </c>
      <c r="B2270" t="s">
        <v>7941</v>
      </c>
      <c r="C2270" s="1" t="str">
        <f t="shared" si="97"/>
        <v>21:0102</v>
      </c>
      <c r="D2270" s="1" t="str">
        <f t="shared" si="98"/>
        <v>21:0059</v>
      </c>
      <c r="E2270" t="s">
        <v>7942</v>
      </c>
      <c r="F2270" t="s">
        <v>7943</v>
      </c>
      <c r="H2270">
        <v>67.312627199999994</v>
      </c>
      <c r="I2270">
        <v>-113.482832</v>
      </c>
      <c r="J2270" t="s">
        <v>46</v>
      </c>
      <c r="K2270" t="s">
        <v>47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25">
      <c r="A2271" t="s">
        <v>7944</v>
      </c>
      <c r="B2271" t="s">
        <v>7945</v>
      </c>
      <c r="C2271" s="1" t="str">
        <f t="shared" si="97"/>
        <v>21:0102</v>
      </c>
      <c r="D2271" s="1" t="str">
        <f t="shared" si="98"/>
        <v>21:0059</v>
      </c>
      <c r="E2271" t="s">
        <v>7946</v>
      </c>
      <c r="F2271" t="s">
        <v>7947</v>
      </c>
      <c r="H2271">
        <v>67.328583899999998</v>
      </c>
      <c r="I2271">
        <v>-113.3356265</v>
      </c>
      <c r="J2271" t="s">
        <v>46</v>
      </c>
      <c r="K2271" t="s">
        <v>47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25">
      <c r="A2272" t="s">
        <v>7948</v>
      </c>
      <c r="B2272" t="s">
        <v>7949</v>
      </c>
      <c r="C2272" s="1" t="str">
        <f t="shared" si="97"/>
        <v>21:0102</v>
      </c>
      <c r="D2272" s="1" t="str">
        <f t="shared" si="98"/>
        <v>21:0059</v>
      </c>
      <c r="E2272" t="s">
        <v>7950</v>
      </c>
      <c r="F2272" t="s">
        <v>7951</v>
      </c>
      <c r="H2272">
        <v>67.362405600000002</v>
      </c>
      <c r="I2272">
        <v>-113.44665259999999</v>
      </c>
      <c r="J2272" t="s">
        <v>46</v>
      </c>
      <c r="K2272" t="s">
        <v>47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25">
      <c r="A2273" t="s">
        <v>7952</v>
      </c>
      <c r="B2273" t="s">
        <v>7953</v>
      </c>
      <c r="C2273" s="1" t="str">
        <f t="shared" si="97"/>
        <v>21:0102</v>
      </c>
      <c r="D2273" s="1" t="str">
        <f t="shared" si="98"/>
        <v>21:0059</v>
      </c>
      <c r="E2273" t="s">
        <v>7954</v>
      </c>
      <c r="F2273" t="s">
        <v>7955</v>
      </c>
      <c r="H2273">
        <v>67.402407499999995</v>
      </c>
      <c r="I2273">
        <v>-113.3317723</v>
      </c>
      <c r="J2273" t="s">
        <v>46</v>
      </c>
      <c r="K2273" t="s">
        <v>47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25">
      <c r="A2274" t="s">
        <v>7956</v>
      </c>
      <c r="B2274" t="s">
        <v>7957</v>
      </c>
      <c r="C2274" s="1" t="str">
        <f t="shared" si="97"/>
        <v>21:0102</v>
      </c>
      <c r="D2274" s="1" t="str">
        <f t="shared" si="98"/>
        <v>21:0059</v>
      </c>
      <c r="E2274" t="s">
        <v>7958</v>
      </c>
      <c r="F2274" t="s">
        <v>7959</v>
      </c>
      <c r="H2274">
        <v>67.424540300000004</v>
      </c>
      <c r="I2274">
        <v>-113.4722806</v>
      </c>
      <c r="J2274" t="s">
        <v>46</v>
      </c>
      <c r="K2274" t="s">
        <v>47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25">
      <c r="A2275" t="s">
        <v>7960</v>
      </c>
      <c r="B2275" t="s">
        <v>7961</v>
      </c>
      <c r="C2275" s="1" t="str">
        <f t="shared" si="97"/>
        <v>21:0102</v>
      </c>
      <c r="D2275" s="1" t="str">
        <f t="shared" si="98"/>
        <v>21:0059</v>
      </c>
      <c r="E2275" t="s">
        <v>7962</v>
      </c>
      <c r="F2275" t="s">
        <v>7963</v>
      </c>
      <c r="H2275">
        <v>67.476852300000004</v>
      </c>
      <c r="I2275">
        <v>-113.4019746</v>
      </c>
      <c r="J2275" t="s">
        <v>46</v>
      </c>
      <c r="K2275" t="s">
        <v>47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25">
      <c r="A2276" t="s">
        <v>7964</v>
      </c>
      <c r="B2276" t="s">
        <v>7965</v>
      </c>
      <c r="C2276" s="1" t="str">
        <f t="shared" si="97"/>
        <v>21:0102</v>
      </c>
      <c r="D2276" s="1" t="str">
        <f t="shared" si="98"/>
        <v>21:0059</v>
      </c>
      <c r="E2276" t="s">
        <v>7962</v>
      </c>
      <c r="F2276" t="s">
        <v>7966</v>
      </c>
      <c r="H2276">
        <v>67.476852300000004</v>
      </c>
      <c r="I2276">
        <v>-113.4019746</v>
      </c>
      <c r="J2276" t="s">
        <v>46</v>
      </c>
      <c r="K2276" t="s">
        <v>47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25">
      <c r="A2277" t="s">
        <v>7967</v>
      </c>
      <c r="B2277" t="s">
        <v>7968</v>
      </c>
      <c r="C2277" s="1" t="str">
        <f t="shared" si="97"/>
        <v>21:0102</v>
      </c>
      <c r="D2277" s="1" t="str">
        <f t="shared" si="98"/>
        <v>21:0059</v>
      </c>
      <c r="E2277" t="s">
        <v>7969</v>
      </c>
      <c r="F2277" t="s">
        <v>7970</v>
      </c>
      <c r="H2277">
        <v>67.458463499999993</v>
      </c>
      <c r="I2277">
        <v>-113.2126557</v>
      </c>
      <c r="J2277" t="s">
        <v>46</v>
      </c>
      <c r="K2277" t="s">
        <v>47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25">
      <c r="A2278" t="s">
        <v>7971</v>
      </c>
      <c r="B2278" t="s">
        <v>7972</v>
      </c>
      <c r="C2278" s="1" t="str">
        <f t="shared" si="97"/>
        <v>21:0102</v>
      </c>
      <c r="D2278" s="1" t="str">
        <f t="shared" si="98"/>
        <v>21:0059</v>
      </c>
      <c r="E2278" t="s">
        <v>7973</v>
      </c>
      <c r="F2278" t="s">
        <v>7974</v>
      </c>
      <c r="H2278">
        <v>67.472471799999994</v>
      </c>
      <c r="I2278">
        <v>-113.05993650000001</v>
      </c>
      <c r="J2278" t="s">
        <v>46</v>
      </c>
      <c r="K2278" t="s">
        <v>47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25">
      <c r="A2279" t="s">
        <v>7975</v>
      </c>
      <c r="B2279" t="s">
        <v>7976</v>
      </c>
      <c r="C2279" s="1" t="str">
        <f t="shared" si="97"/>
        <v>21:0102</v>
      </c>
      <c r="D2279" s="1" t="str">
        <f t="shared" si="98"/>
        <v>21:0059</v>
      </c>
      <c r="E2279" t="s">
        <v>7977</v>
      </c>
      <c r="F2279" t="s">
        <v>7978</v>
      </c>
      <c r="H2279">
        <v>67.418406099999999</v>
      </c>
      <c r="I2279">
        <v>-113.1619345</v>
      </c>
      <c r="J2279" t="s">
        <v>46</v>
      </c>
      <c r="K2279" t="s">
        <v>47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25">
      <c r="A2280" t="s">
        <v>7979</v>
      </c>
      <c r="B2280" t="s">
        <v>7980</v>
      </c>
      <c r="C2280" s="1" t="str">
        <f t="shared" ref="C2280:C2311" si="99">HYPERLINK("http://geochem.nrcan.gc.ca/cdogs/content/bdl/bdl210102_e.htm", "21:0102")</f>
        <v>21:0102</v>
      </c>
      <c r="D2280" s="1" t="str">
        <f t="shared" ref="D2280:D2311" si="100">HYPERLINK("http://geochem.nrcan.gc.ca/cdogs/content/svy/svy210059_e.htm", "21:0059")</f>
        <v>21:0059</v>
      </c>
      <c r="E2280" t="s">
        <v>7981</v>
      </c>
      <c r="F2280" t="s">
        <v>7982</v>
      </c>
      <c r="H2280">
        <v>67.407160000000005</v>
      </c>
      <c r="I2280">
        <v>-113.0577442</v>
      </c>
      <c r="J2280" t="s">
        <v>46</v>
      </c>
      <c r="K2280" t="s">
        <v>47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25">
      <c r="A2281" t="s">
        <v>7983</v>
      </c>
      <c r="B2281" t="s">
        <v>7984</v>
      </c>
      <c r="C2281" s="1" t="str">
        <f t="shared" si="99"/>
        <v>21:0102</v>
      </c>
      <c r="D2281" s="1" t="str">
        <f t="shared" si="100"/>
        <v>21:0059</v>
      </c>
      <c r="E2281" t="s">
        <v>7985</v>
      </c>
      <c r="F2281" t="s">
        <v>7986</v>
      </c>
      <c r="H2281">
        <v>67.358562599999999</v>
      </c>
      <c r="I2281">
        <v>-113.0712577</v>
      </c>
      <c r="J2281" t="s">
        <v>46</v>
      </c>
      <c r="K2281" t="s">
        <v>47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25">
      <c r="A2282" t="s">
        <v>7987</v>
      </c>
      <c r="B2282" t="s">
        <v>7988</v>
      </c>
      <c r="C2282" s="1" t="str">
        <f t="shared" si="99"/>
        <v>21:0102</v>
      </c>
      <c r="D2282" s="1" t="str">
        <f t="shared" si="100"/>
        <v>21:0059</v>
      </c>
      <c r="E2282" t="s">
        <v>7989</v>
      </c>
      <c r="F2282" t="s">
        <v>7990</v>
      </c>
      <c r="H2282">
        <v>67.276668400000005</v>
      </c>
      <c r="I2282">
        <v>-113.09582</v>
      </c>
      <c r="J2282" t="s">
        <v>46</v>
      </c>
      <c r="K2282" t="s">
        <v>47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25">
      <c r="A2283" t="s">
        <v>7991</v>
      </c>
      <c r="B2283" t="s">
        <v>7992</v>
      </c>
      <c r="C2283" s="1" t="str">
        <f t="shared" si="99"/>
        <v>21:0102</v>
      </c>
      <c r="D2283" s="1" t="str">
        <f t="shared" si="100"/>
        <v>21:0059</v>
      </c>
      <c r="E2283" t="s">
        <v>7993</v>
      </c>
      <c r="F2283" t="s">
        <v>7994</v>
      </c>
      <c r="H2283">
        <v>67.2906859</v>
      </c>
      <c r="I2283">
        <v>-112.9363948</v>
      </c>
      <c r="J2283" t="s">
        <v>46</v>
      </c>
      <c r="K2283" t="s">
        <v>47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25">
      <c r="A2284" t="s">
        <v>7995</v>
      </c>
      <c r="B2284" t="s">
        <v>7996</v>
      </c>
      <c r="C2284" s="1" t="str">
        <f t="shared" si="99"/>
        <v>21:0102</v>
      </c>
      <c r="D2284" s="1" t="str">
        <f t="shared" si="100"/>
        <v>21:0059</v>
      </c>
      <c r="E2284" t="s">
        <v>7997</v>
      </c>
      <c r="F2284" t="s">
        <v>7998</v>
      </c>
      <c r="H2284">
        <v>67.278254099999998</v>
      </c>
      <c r="I2284">
        <v>-112.83111409999999</v>
      </c>
      <c r="J2284" t="s">
        <v>46</v>
      </c>
      <c r="K2284" t="s">
        <v>47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25">
      <c r="A2285" t="s">
        <v>7999</v>
      </c>
      <c r="B2285" t="s">
        <v>8000</v>
      </c>
      <c r="C2285" s="1" t="str">
        <f t="shared" si="99"/>
        <v>21:0102</v>
      </c>
      <c r="D2285" s="1" t="str">
        <f t="shared" si="100"/>
        <v>21:0059</v>
      </c>
      <c r="E2285" t="s">
        <v>8001</v>
      </c>
      <c r="F2285" t="s">
        <v>8002</v>
      </c>
      <c r="H2285">
        <v>67.383182199999993</v>
      </c>
      <c r="I2285">
        <v>-112.9028459</v>
      </c>
      <c r="J2285" t="s">
        <v>46</v>
      </c>
      <c r="K2285" t="s">
        <v>47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25">
      <c r="A2286" t="s">
        <v>8003</v>
      </c>
      <c r="B2286" t="s">
        <v>8004</v>
      </c>
      <c r="C2286" s="1" t="str">
        <f t="shared" si="99"/>
        <v>21:0102</v>
      </c>
      <c r="D2286" s="1" t="str">
        <f t="shared" si="100"/>
        <v>21:0059</v>
      </c>
      <c r="E2286" t="s">
        <v>8005</v>
      </c>
      <c r="F2286" t="s">
        <v>8006</v>
      </c>
      <c r="H2286">
        <v>67.426374100000004</v>
      </c>
      <c r="I2286">
        <v>-112.87037909999999</v>
      </c>
      <c r="J2286" t="s">
        <v>46</v>
      </c>
      <c r="K2286" t="s">
        <v>47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25">
      <c r="A2287" t="s">
        <v>8007</v>
      </c>
      <c r="B2287" t="s">
        <v>8008</v>
      </c>
      <c r="C2287" s="1" t="str">
        <f t="shared" si="99"/>
        <v>21:0102</v>
      </c>
      <c r="D2287" s="1" t="str">
        <f t="shared" si="100"/>
        <v>21:0059</v>
      </c>
      <c r="E2287" t="s">
        <v>8009</v>
      </c>
      <c r="F2287" t="s">
        <v>8010</v>
      </c>
      <c r="H2287">
        <v>67.477775699999995</v>
      </c>
      <c r="I2287">
        <v>-112.8467167</v>
      </c>
      <c r="J2287" t="s">
        <v>46</v>
      </c>
      <c r="K2287" t="s">
        <v>47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25">
      <c r="A2288" t="s">
        <v>8011</v>
      </c>
      <c r="B2288" t="s">
        <v>8012</v>
      </c>
      <c r="C2288" s="1" t="str">
        <f t="shared" si="99"/>
        <v>21:0102</v>
      </c>
      <c r="D2288" s="1" t="str">
        <f t="shared" si="100"/>
        <v>21:0059</v>
      </c>
      <c r="E2288" t="s">
        <v>8009</v>
      </c>
      <c r="F2288" t="s">
        <v>8013</v>
      </c>
      <c r="H2288">
        <v>67.477775699999995</v>
      </c>
      <c r="I2288">
        <v>-112.8467167</v>
      </c>
      <c r="J2288" t="s">
        <v>46</v>
      </c>
      <c r="K2288" t="s">
        <v>47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25">
      <c r="A2289" t="s">
        <v>8014</v>
      </c>
      <c r="B2289" t="s">
        <v>8015</v>
      </c>
      <c r="C2289" s="1" t="str">
        <f t="shared" si="99"/>
        <v>21:0102</v>
      </c>
      <c r="D2289" s="1" t="str">
        <f t="shared" si="100"/>
        <v>21:0059</v>
      </c>
      <c r="E2289" t="s">
        <v>8016</v>
      </c>
      <c r="F2289" t="s">
        <v>8017</v>
      </c>
      <c r="H2289">
        <v>67.482084200000003</v>
      </c>
      <c r="I2289">
        <v>-112.731399</v>
      </c>
      <c r="J2289" t="s">
        <v>46</v>
      </c>
      <c r="K2289" t="s">
        <v>47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25">
      <c r="A2290" t="s">
        <v>8018</v>
      </c>
      <c r="B2290" t="s">
        <v>8019</v>
      </c>
      <c r="C2290" s="1" t="str">
        <f t="shared" si="99"/>
        <v>21:0102</v>
      </c>
      <c r="D2290" s="1" t="str">
        <f t="shared" si="100"/>
        <v>21:0059</v>
      </c>
      <c r="E2290" t="s">
        <v>8020</v>
      </c>
      <c r="F2290" t="s">
        <v>8021</v>
      </c>
      <c r="H2290">
        <v>67.483792500000007</v>
      </c>
      <c r="I2290">
        <v>-112.6021745</v>
      </c>
      <c r="J2290" t="s">
        <v>46</v>
      </c>
      <c r="K2290" t="s">
        <v>47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25">
      <c r="A2291" t="s">
        <v>8022</v>
      </c>
      <c r="B2291" t="s">
        <v>8023</v>
      </c>
      <c r="C2291" s="1" t="str">
        <f t="shared" si="99"/>
        <v>21:0102</v>
      </c>
      <c r="D2291" s="1" t="str">
        <f t="shared" si="100"/>
        <v>21:0059</v>
      </c>
      <c r="E2291" t="s">
        <v>8024</v>
      </c>
      <c r="F2291" t="s">
        <v>8025</v>
      </c>
      <c r="H2291">
        <v>67.444262300000005</v>
      </c>
      <c r="I2291">
        <v>-112.650992</v>
      </c>
      <c r="J2291" t="s">
        <v>46</v>
      </c>
      <c r="K2291" t="s">
        <v>47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25">
      <c r="A2292" t="s">
        <v>8026</v>
      </c>
      <c r="B2292" t="s">
        <v>8027</v>
      </c>
      <c r="C2292" s="1" t="str">
        <f t="shared" si="99"/>
        <v>21:0102</v>
      </c>
      <c r="D2292" s="1" t="str">
        <f t="shared" si="100"/>
        <v>21:0059</v>
      </c>
      <c r="E2292" t="s">
        <v>8028</v>
      </c>
      <c r="F2292" t="s">
        <v>8029</v>
      </c>
      <c r="H2292">
        <v>67.362297499999997</v>
      </c>
      <c r="I2292">
        <v>-112.5461643</v>
      </c>
      <c r="J2292" t="s">
        <v>46</v>
      </c>
      <c r="K2292" t="s">
        <v>47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25">
      <c r="A2293" t="s">
        <v>8030</v>
      </c>
      <c r="B2293" t="s">
        <v>8031</v>
      </c>
      <c r="C2293" s="1" t="str">
        <f t="shared" si="99"/>
        <v>21:0102</v>
      </c>
      <c r="D2293" s="1" t="str">
        <f t="shared" si="100"/>
        <v>21:0059</v>
      </c>
      <c r="E2293" t="s">
        <v>8032</v>
      </c>
      <c r="F2293" t="s">
        <v>8033</v>
      </c>
      <c r="H2293">
        <v>67.398805699999997</v>
      </c>
      <c r="I2293">
        <v>-112.7037753</v>
      </c>
      <c r="J2293" t="s">
        <v>46</v>
      </c>
      <c r="K2293" t="s">
        <v>47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25">
      <c r="A2294" t="s">
        <v>8034</v>
      </c>
      <c r="B2294" t="s">
        <v>8035</v>
      </c>
      <c r="C2294" s="1" t="str">
        <f t="shared" si="99"/>
        <v>21:0102</v>
      </c>
      <c r="D2294" s="1" t="str">
        <f t="shared" si="100"/>
        <v>21:0059</v>
      </c>
      <c r="E2294" t="s">
        <v>8036</v>
      </c>
      <c r="F2294" t="s">
        <v>8037</v>
      </c>
      <c r="H2294">
        <v>67.350198000000006</v>
      </c>
      <c r="I2294">
        <v>-112.73338699999999</v>
      </c>
      <c r="J2294" t="s">
        <v>46</v>
      </c>
      <c r="K2294" t="s">
        <v>47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25">
      <c r="A2295" t="s">
        <v>8038</v>
      </c>
      <c r="B2295" t="s">
        <v>8039</v>
      </c>
      <c r="C2295" s="1" t="str">
        <f t="shared" si="99"/>
        <v>21:0102</v>
      </c>
      <c r="D2295" s="1" t="str">
        <f t="shared" si="100"/>
        <v>21:0059</v>
      </c>
      <c r="E2295" t="s">
        <v>8040</v>
      </c>
      <c r="F2295" t="s">
        <v>8041</v>
      </c>
      <c r="H2295">
        <v>67.336095400000005</v>
      </c>
      <c r="I2295">
        <v>-112.91215200000001</v>
      </c>
      <c r="J2295" t="s">
        <v>46</v>
      </c>
      <c r="K2295" t="s">
        <v>47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25">
      <c r="A2296" t="s">
        <v>8042</v>
      </c>
      <c r="B2296" t="s">
        <v>8043</v>
      </c>
      <c r="C2296" s="1" t="str">
        <f t="shared" si="99"/>
        <v>21:0102</v>
      </c>
      <c r="D2296" s="1" t="str">
        <f t="shared" si="100"/>
        <v>21:0059</v>
      </c>
      <c r="E2296" t="s">
        <v>8044</v>
      </c>
      <c r="F2296" t="s">
        <v>8045</v>
      </c>
      <c r="H2296">
        <v>67.313584000000006</v>
      </c>
      <c r="I2296">
        <v>-112.5851529</v>
      </c>
      <c r="J2296" t="s">
        <v>46</v>
      </c>
      <c r="K2296" t="s">
        <v>47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25">
      <c r="A2297" t="s">
        <v>8046</v>
      </c>
      <c r="B2297" t="s">
        <v>8047</v>
      </c>
      <c r="C2297" s="1" t="str">
        <f t="shared" si="99"/>
        <v>21:0102</v>
      </c>
      <c r="D2297" s="1" t="str">
        <f t="shared" si="100"/>
        <v>21:0059</v>
      </c>
      <c r="E2297" t="s">
        <v>8048</v>
      </c>
      <c r="F2297" t="s">
        <v>8049</v>
      </c>
      <c r="H2297">
        <v>67.268193299999993</v>
      </c>
      <c r="I2297">
        <v>-112.65091</v>
      </c>
      <c r="J2297" t="s">
        <v>46</v>
      </c>
      <c r="K2297" t="s">
        <v>47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25">
      <c r="A2298" t="s">
        <v>8050</v>
      </c>
      <c r="B2298" t="s">
        <v>8051</v>
      </c>
      <c r="C2298" s="1" t="str">
        <f t="shared" si="99"/>
        <v>21:0102</v>
      </c>
      <c r="D2298" s="1" t="str">
        <f t="shared" si="100"/>
        <v>21:0059</v>
      </c>
      <c r="E2298" t="s">
        <v>8052</v>
      </c>
      <c r="F2298" t="s">
        <v>8053</v>
      </c>
      <c r="H2298">
        <v>67.069132499999995</v>
      </c>
      <c r="I2298">
        <v>-113.5755017</v>
      </c>
      <c r="J2298" t="s">
        <v>46</v>
      </c>
      <c r="K2298" t="s">
        <v>47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25">
      <c r="A2299" t="s">
        <v>8054</v>
      </c>
      <c r="B2299" t="s">
        <v>8055</v>
      </c>
      <c r="C2299" s="1" t="str">
        <f t="shared" si="99"/>
        <v>21:0102</v>
      </c>
      <c r="D2299" s="1" t="str">
        <f t="shared" si="100"/>
        <v>21:0059</v>
      </c>
      <c r="E2299" t="s">
        <v>8056</v>
      </c>
      <c r="F2299" t="s">
        <v>8057</v>
      </c>
      <c r="H2299">
        <v>67.088664199999997</v>
      </c>
      <c r="I2299">
        <v>-113.6354887</v>
      </c>
      <c r="J2299" t="s">
        <v>46</v>
      </c>
      <c r="K2299" t="s">
        <v>47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25">
      <c r="A2300" t="s">
        <v>8058</v>
      </c>
      <c r="B2300" t="s">
        <v>8059</v>
      </c>
      <c r="C2300" s="1" t="str">
        <f t="shared" si="99"/>
        <v>21:0102</v>
      </c>
      <c r="D2300" s="1" t="str">
        <f t="shared" si="100"/>
        <v>21:0059</v>
      </c>
      <c r="E2300" t="s">
        <v>8060</v>
      </c>
      <c r="F2300" t="s">
        <v>8061</v>
      </c>
      <c r="H2300">
        <v>67.023583400000007</v>
      </c>
      <c r="I2300">
        <v>-113.67086020000001</v>
      </c>
      <c r="J2300" t="s">
        <v>46</v>
      </c>
      <c r="K2300" t="s">
        <v>47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25">
      <c r="A2301" t="s">
        <v>8062</v>
      </c>
      <c r="B2301" t="s">
        <v>8063</v>
      </c>
      <c r="C2301" s="1" t="str">
        <f t="shared" si="99"/>
        <v>21:0102</v>
      </c>
      <c r="D2301" s="1" t="str">
        <f t="shared" si="100"/>
        <v>21:0059</v>
      </c>
      <c r="E2301" t="s">
        <v>8064</v>
      </c>
      <c r="F2301" t="s">
        <v>8065</v>
      </c>
      <c r="H2301">
        <v>67.008978099999993</v>
      </c>
      <c r="I2301">
        <v>-113.52406000000001</v>
      </c>
      <c r="J2301" t="s">
        <v>46</v>
      </c>
      <c r="K2301" t="s">
        <v>47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25">
      <c r="A2302" t="s">
        <v>8066</v>
      </c>
      <c r="B2302" t="s">
        <v>8067</v>
      </c>
      <c r="C2302" s="1" t="str">
        <f t="shared" si="99"/>
        <v>21:0102</v>
      </c>
      <c r="D2302" s="1" t="str">
        <f t="shared" si="100"/>
        <v>21:0059</v>
      </c>
      <c r="E2302" t="s">
        <v>8068</v>
      </c>
      <c r="F2302" t="s">
        <v>8069</v>
      </c>
      <c r="H2302">
        <v>67.062702099999996</v>
      </c>
      <c r="I2302">
        <v>-113.7781926</v>
      </c>
      <c r="J2302" t="s">
        <v>46</v>
      </c>
      <c r="K2302" t="s">
        <v>47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25">
      <c r="A2303" t="s">
        <v>8070</v>
      </c>
      <c r="B2303" t="s">
        <v>8071</v>
      </c>
      <c r="C2303" s="1" t="str">
        <f t="shared" si="99"/>
        <v>21:0102</v>
      </c>
      <c r="D2303" s="1" t="str">
        <f t="shared" si="100"/>
        <v>21:0059</v>
      </c>
      <c r="E2303" t="s">
        <v>8072</v>
      </c>
      <c r="F2303" t="s">
        <v>8073</v>
      </c>
      <c r="H2303">
        <v>67.030485999999996</v>
      </c>
      <c r="I2303">
        <v>-113.88190539999999</v>
      </c>
      <c r="J2303" t="s">
        <v>46</v>
      </c>
      <c r="K2303" t="s">
        <v>47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25">
      <c r="A2304" t="s">
        <v>8074</v>
      </c>
      <c r="B2304" t="s">
        <v>8075</v>
      </c>
      <c r="C2304" s="1" t="str">
        <f t="shared" si="99"/>
        <v>21:0102</v>
      </c>
      <c r="D2304" s="1" t="str">
        <f t="shared" si="100"/>
        <v>21:0059</v>
      </c>
      <c r="E2304" t="s">
        <v>8076</v>
      </c>
      <c r="F2304" t="s">
        <v>8077</v>
      </c>
      <c r="H2304">
        <v>67.071795899999998</v>
      </c>
      <c r="I2304">
        <v>-113.9838372</v>
      </c>
      <c r="J2304" t="s">
        <v>46</v>
      </c>
      <c r="K2304" t="s">
        <v>47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25">
      <c r="A2305" t="s">
        <v>8078</v>
      </c>
      <c r="B2305" t="s">
        <v>8079</v>
      </c>
      <c r="C2305" s="1" t="str">
        <f t="shared" si="99"/>
        <v>21:0102</v>
      </c>
      <c r="D2305" s="1" t="str">
        <f t="shared" si="100"/>
        <v>21:0059</v>
      </c>
      <c r="E2305" t="s">
        <v>8080</v>
      </c>
      <c r="F2305" t="s">
        <v>8081</v>
      </c>
      <c r="H2305">
        <v>67.1307671</v>
      </c>
      <c r="I2305">
        <v>-113.9525502</v>
      </c>
      <c r="J2305" t="s">
        <v>46</v>
      </c>
      <c r="K2305" t="s">
        <v>47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25">
      <c r="A2306" t="s">
        <v>8082</v>
      </c>
      <c r="B2306" t="s">
        <v>8083</v>
      </c>
      <c r="C2306" s="1" t="str">
        <f t="shared" si="99"/>
        <v>21:0102</v>
      </c>
      <c r="D2306" s="1" t="str">
        <f t="shared" si="100"/>
        <v>21:0059</v>
      </c>
      <c r="E2306" t="s">
        <v>8084</v>
      </c>
      <c r="F2306" t="s">
        <v>8085</v>
      </c>
      <c r="H2306">
        <v>67.180867000000006</v>
      </c>
      <c r="I2306">
        <v>-113.9859762</v>
      </c>
      <c r="J2306" t="s">
        <v>46</v>
      </c>
      <c r="K2306" t="s">
        <v>47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25">
      <c r="A2307" t="s">
        <v>8086</v>
      </c>
      <c r="B2307" t="s">
        <v>8087</v>
      </c>
      <c r="C2307" s="1" t="str">
        <f t="shared" si="99"/>
        <v>21:0102</v>
      </c>
      <c r="D2307" s="1" t="str">
        <f t="shared" si="100"/>
        <v>21:0059</v>
      </c>
      <c r="E2307" t="s">
        <v>8088</v>
      </c>
      <c r="F2307" t="s">
        <v>8089</v>
      </c>
      <c r="H2307">
        <v>67.214995200000004</v>
      </c>
      <c r="I2307">
        <v>-113.882098</v>
      </c>
      <c r="J2307" t="s">
        <v>46</v>
      </c>
      <c r="K2307" t="s">
        <v>47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25">
      <c r="A2308" t="s">
        <v>8090</v>
      </c>
      <c r="B2308" t="s">
        <v>8091</v>
      </c>
      <c r="C2308" s="1" t="str">
        <f t="shared" si="99"/>
        <v>21:0102</v>
      </c>
      <c r="D2308" s="1" t="str">
        <f t="shared" si="100"/>
        <v>21:0059</v>
      </c>
      <c r="E2308" t="s">
        <v>8092</v>
      </c>
      <c r="F2308" t="s">
        <v>8093</v>
      </c>
      <c r="H2308">
        <v>67.233695800000007</v>
      </c>
      <c r="I2308">
        <v>-113.8026869</v>
      </c>
      <c r="J2308" t="s">
        <v>46</v>
      </c>
      <c r="K2308" t="s">
        <v>47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25">
      <c r="A2309" t="s">
        <v>8094</v>
      </c>
      <c r="B2309" t="s">
        <v>8095</v>
      </c>
      <c r="C2309" s="1" t="str">
        <f t="shared" si="99"/>
        <v>21:0102</v>
      </c>
      <c r="D2309" s="1" t="str">
        <f t="shared" si="100"/>
        <v>21:0059</v>
      </c>
      <c r="E2309" t="s">
        <v>8096</v>
      </c>
      <c r="F2309" t="s">
        <v>8097</v>
      </c>
      <c r="H2309">
        <v>67.192656200000002</v>
      </c>
      <c r="I2309">
        <v>-113.77343380000001</v>
      </c>
      <c r="J2309" t="s">
        <v>46</v>
      </c>
      <c r="K2309" t="s">
        <v>47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25">
      <c r="A2310" t="s">
        <v>8098</v>
      </c>
      <c r="B2310" t="s">
        <v>8099</v>
      </c>
      <c r="C2310" s="1" t="str">
        <f t="shared" si="99"/>
        <v>21:0102</v>
      </c>
      <c r="D2310" s="1" t="str">
        <f t="shared" si="100"/>
        <v>21:0059</v>
      </c>
      <c r="E2310" t="s">
        <v>8100</v>
      </c>
      <c r="F2310" t="s">
        <v>8101</v>
      </c>
      <c r="H2310">
        <v>67.205504399999995</v>
      </c>
      <c r="I2310">
        <v>-113.6585248</v>
      </c>
      <c r="J2310" t="s">
        <v>46</v>
      </c>
      <c r="K2310" t="s">
        <v>47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25">
      <c r="A2311" t="s">
        <v>8102</v>
      </c>
      <c r="B2311" t="s">
        <v>8103</v>
      </c>
      <c r="C2311" s="1" t="str">
        <f t="shared" si="99"/>
        <v>21:0102</v>
      </c>
      <c r="D2311" s="1" t="str">
        <f t="shared" si="100"/>
        <v>21:0059</v>
      </c>
      <c r="E2311" t="s">
        <v>8104</v>
      </c>
      <c r="F2311" t="s">
        <v>8105</v>
      </c>
      <c r="H2311">
        <v>67.170327999999998</v>
      </c>
      <c r="I2311">
        <v>-113.5998228</v>
      </c>
      <c r="J2311" t="s">
        <v>46</v>
      </c>
      <c r="K2311" t="s">
        <v>47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25">
      <c r="A2312" t="s">
        <v>8106</v>
      </c>
      <c r="B2312" t="s">
        <v>8107</v>
      </c>
      <c r="C2312" s="1" t="str">
        <f t="shared" ref="C2312:C2320" si="101">HYPERLINK("http://geochem.nrcan.gc.ca/cdogs/content/bdl/bdl210102_e.htm", "21:0102")</f>
        <v>21:0102</v>
      </c>
      <c r="D2312" s="1" t="str">
        <f t="shared" ref="D2312:D2317" si="102">HYPERLINK("http://geochem.nrcan.gc.ca/cdogs/content/svy/svy210059_e.htm", "21:0059")</f>
        <v>21:0059</v>
      </c>
      <c r="E2312" t="s">
        <v>8104</v>
      </c>
      <c r="F2312" t="s">
        <v>8108</v>
      </c>
      <c r="H2312">
        <v>67.170327999999998</v>
      </c>
      <c r="I2312">
        <v>-113.5998228</v>
      </c>
      <c r="J2312" t="s">
        <v>46</v>
      </c>
      <c r="K2312" t="s">
        <v>47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25">
      <c r="A2313" t="s">
        <v>8109</v>
      </c>
      <c r="B2313" t="s">
        <v>8110</v>
      </c>
      <c r="C2313" s="1" t="str">
        <f t="shared" si="101"/>
        <v>21:0102</v>
      </c>
      <c r="D2313" s="1" t="str">
        <f t="shared" si="102"/>
        <v>21:0059</v>
      </c>
      <c r="E2313" t="s">
        <v>8111</v>
      </c>
      <c r="F2313" t="s">
        <v>8112</v>
      </c>
      <c r="H2313">
        <v>67.139221599999999</v>
      </c>
      <c r="I2313">
        <v>-113.7233212</v>
      </c>
      <c r="J2313" t="s">
        <v>46</v>
      </c>
      <c r="K2313" t="s">
        <v>47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25">
      <c r="A2314" t="s">
        <v>8113</v>
      </c>
      <c r="B2314" t="s">
        <v>8114</v>
      </c>
      <c r="C2314" s="1" t="str">
        <f t="shared" si="101"/>
        <v>21:0102</v>
      </c>
      <c r="D2314" s="1" t="str">
        <f t="shared" si="102"/>
        <v>21:0059</v>
      </c>
      <c r="E2314" t="s">
        <v>8115</v>
      </c>
      <c r="F2314" t="s">
        <v>8116</v>
      </c>
      <c r="H2314">
        <v>67.208653499999997</v>
      </c>
      <c r="I2314">
        <v>-113.45043819999999</v>
      </c>
      <c r="J2314" t="s">
        <v>46</v>
      </c>
      <c r="K2314" t="s">
        <v>47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25">
      <c r="A2315" t="s">
        <v>8117</v>
      </c>
      <c r="B2315" t="s">
        <v>8118</v>
      </c>
      <c r="C2315" s="1" t="str">
        <f t="shared" si="101"/>
        <v>21:0102</v>
      </c>
      <c r="D2315" s="1" t="str">
        <f t="shared" si="102"/>
        <v>21:0059</v>
      </c>
      <c r="E2315" t="s">
        <v>8119</v>
      </c>
      <c r="F2315" t="s">
        <v>8120</v>
      </c>
      <c r="H2315">
        <v>67.425584599999993</v>
      </c>
      <c r="I2315">
        <v>-113.89522220000001</v>
      </c>
      <c r="J2315" t="s">
        <v>46</v>
      </c>
      <c r="K2315" t="s">
        <v>47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25">
      <c r="A2316" t="s">
        <v>8121</v>
      </c>
      <c r="B2316" t="s">
        <v>8122</v>
      </c>
      <c r="C2316" s="1" t="str">
        <f t="shared" si="101"/>
        <v>21:0102</v>
      </c>
      <c r="D2316" s="1" t="str">
        <f t="shared" si="102"/>
        <v>21:0059</v>
      </c>
      <c r="E2316" t="s">
        <v>8119</v>
      </c>
      <c r="F2316" t="s">
        <v>8123</v>
      </c>
      <c r="H2316">
        <v>67.425584599999993</v>
      </c>
      <c r="I2316">
        <v>-113.89522220000001</v>
      </c>
      <c r="J2316" t="s">
        <v>46</v>
      </c>
      <c r="K2316" t="s">
        <v>47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25">
      <c r="A2317" t="s">
        <v>8124</v>
      </c>
      <c r="B2317" t="s">
        <v>8125</v>
      </c>
      <c r="C2317" s="1" t="str">
        <f t="shared" si="101"/>
        <v>21:0102</v>
      </c>
      <c r="D2317" s="1" t="str">
        <f t="shared" si="102"/>
        <v>21:0059</v>
      </c>
      <c r="E2317" t="s">
        <v>8119</v>
      </c>
      <c r="F2317" t="s">
        <v>8126</v>
      </c>
      <c r="H2317">
        <v>67.425584599999993</v>
      </c>
      <c r="I2317">
        <v>-113.89522220000001</v>
      </c>
      <c r="J2317" t="s">
        <v>46</v>
      </c>
      <c r="K2317" t="s">
        <v>47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25">
      <c r="A2318" t="s">
        <v>8127</v>
      </c>
      <c r="B2318" t="s">
        <v>8128</v>
      </c>
      <c r="C2318" s="1" t="str">
        <f t="shared" si="101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2482</v>
      </c>
      <c r="K2318" t="s">
        <v>2483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25">
      <c r="A2319" t="s">
        <v>8129</v>
      </c>
      <c r="B2319" t="s">
        <v>8130</v>
      </c>
      <c r="C2319" s="1" t="str">
        <f t="shared" si="101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2482</v>
      </c>
      <c r="K2319" t="s">
        <v>2483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25">
      <c r="A2320" t="s">
        <v>8131</v>
      </c>
      <c r="B2320" t="s">
        <v>8132</v>
      </c>
      <c r="C2320" s="1" t="str">
        <f t="shared" si="101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2482</v>
      </c>
      <c r="K2320" t="s">
        <v>2483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25">
      <c r="A2321" t="s">
        <v>8133</v>
      </c>
      <c r="B2321" t="s">
        <v>8134</v>
      </c>
      <c r="C2321" s="1" t="str">
        <f t="shared" ref="C2321:C2352" si="103">HYPERLINK("http://geochem.nrcan.gc.ca/cdogs/content/bdl/bdl210104_e.htm", "21:0104")</f>
        <v>21:0104</v>
      </c>
      <c r="D2321" s="1" t="str">
        <f t="shared" ref="D2321:D2352" si="104">HYPERLINK("http://geochem.nrcan.gc.ca/cdogs/content/svy/svy210042_e.htm", "21:0042")</f>
        <v>21:0042</v>
      </c>
      <c r="E2321" t="s">
        <v>8135</v>
      </c>
      <c r="F2321" t="s">
        <v>8136</v>
      </c>
      <c r="H2321">
        <v>65.659876600000004</v>
      </c>
      <c r="I2321">
        <v>-111.5178298</v>
      </c>
      <c r="J2321" t="s">
        <v>46</v>
      </c>
      <c r="K2321" t="s">
        <v>47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25">
      <c r="A2322" t="s">
        <v>8137</v>
      </c>
      <c r="B2322" t="s">
        <v>8138</v>
      </c>
      <c r="C2322" s="1" t="str">
        <f t="shared" si="103"/>
        <v>21:0104</v>
      </c>
      <c r="D2322" s="1" t="str">
        <f t="shared" si="104"/>
        <v>21:0042</v>
      </c>
      <c r="E2322" t="s">
        <v>8139</v>
      </c>
      <c r="F2322" t="s">
        <v>8140</v>
      </c>
      <c r="H2322">
        <v>65.682932500000007</v>
      </c>
      <c r="I2322">
        <v>-111.65844920000001</v>
      </c>
      <c r="J2322" t="s">
        <v>46</v>
      </c>
      <c r="K2322" t="s">
        <v>47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25">
      <c r="A2323" t="s">
        <v>8141</v>
      </c>
      <c r="B2323" t="s">
        <v>8142</v>
      </c>
      <c r="C2323" s="1" t="str">
        <f t="shared" si="103"/>
        <v>21:0104</v>
      </c>
      <c r="D2323" s="1" t="str">
        <f t="shared" si="104"/>
        <v>21:0042</v>
      </c>
      <c r="E2323" t="s">
        <v>8143</v>
      </c>
      <c r="F2323" t="s">
        <v>8144</v>
      </c>
      <c r="H2323">
        <v>65.726480600000002</v>
      </c>
      <c r="I2323">
        <v>-111.5352946</v>
      </c>
      <c r="J2323" t="s">
        <v>46</v>
      </c>
      <c r="K2323" t="s">
        <v>47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25">
      <c r="A2324" t="s">
        <v>8145</v>
      </c>
      <c r="B2324" t="s">
        <v>8146</v>
      </c>
      <c r="C2324" s="1" t="str">
        <f t="shared" si="103"/>
        <v>21:0104</v>
      </c>
      <c r="D2324" s="1" t="str">
        <f t="shared" si="104"/>
        <v>21:0042</v>
      </c>
      <c r="E2324" t="s">
        <v>8147</v>
      </c>
      <c r="F2324" t="s">
        <v>8148</v>
      </c>
      <c r="H2324">
        <v>65.7641785</v>
      </c>
      <c r="I2324">
        <v>-111.5782122</v>
      </c>
      <c r="J2324" t="s">
        <v>46</v>
      </c>
      <c r="K2324" t="s">
        <v>47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25">
      <c r="A2325" t="s">
        <v>8149</v>
      </c>
      <c r="B2325" t="s">
        <v>8150</v>
      </c>
      <c r="C2325" s="1" t="str">
        <f t="shared" si="103"/>
        <v>21:0104</v>
      </c>
      <c r="D2325" s="1" t="str">
        <f t="shared" si="104"/>
        <v>21:0042</v>
      </c>
      <c r="E2325" t="s">
        <v>8147</v>
      </c>
      <c r="F2325" t="s">
        <v>8151</v>
      </c>
      <c r="H2325">
        <v>65.7641785</v>
      </c>
      <c r="I2325">
        <v>-111.5782122</v>
      </c>
      <c r="J2325" t="s">
        <v>46</v>
      </c>
      <c r="K2325" t="s">
        <v>47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25">
      <c r="A2326" t="s">
        <v>8152</v>
      </c>
      <c r="B2326" t="s">
        <v>8153</v>
      </c>
      <c r="C2326" s="1" t="str">
        <f t="shared" si="103"/>
        <v>21:0104</v>
      </c>
      <c r="D2326" s="1" t="str">
        <f t="shared" si="104"/>
        <v>21:0042</v>
      </c>
      <c r="E2326" t="s">
        <v>8154</v>
      </c>
      <c r="F2326" t="s">
        <v>8155</v>
      </c>
      <c r="H2326">
        <v>65.839679500000003</v>
      </c>
      <c r="I2326">
        <v>-111.72790740000001</v>
      </c>
      <c r="J2326" t="s">
        <v>46</v>
      </c>
      <c r="K2326" t="s">
        <v>47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25">
      <c r="A2327" t="s">
        <v>8156</v>
      </c>
      <c r="B2327" t="s">
        <v>8157</v>
      </c>
      <c r="C2327" s="1" t="str">
        <f t="shared" si="103"/>
        <v>21:0104</v>
      </c>
      <c r="D2327" s="1" t="str">
        <f t="shared" si="104"/>
        <v>21:0042</v>
      </c>
      <c r="E2327" t="s">
        <v>8158</v>
      </c>
      <c r="F2327" t="s">
        <v>8159</v>
      </c>
      <c r="H2327">
        <v>65.747124700000001</v>
      </c>
      <c r="I2327">
        <v>-110.06795940000001</v>
      </c>
      <c r="J2327" t="s">
        <v>46</v>
      </c>
      <c r="K2327" t="s">
        <v>47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25">
      <c r="A2328" t="s">
        <v>8160</v>
      </c>
      <c r="B2328" t="s">
        <v>8161</v>
      </c>
      <c r="C2328" s="1" t="str">
        <f t="shared" si="103"/>
        <v>21:0104</v>
      </c>
      <c r="D2328" s="1" t="str">
        <f t="shared" si="104"/>
        <v>21:0042</v>
      </c>
      <c r="E2328" t="s">
        <v>8162</v>
      </c>
      <c r="F2328" t="s">
        <v>8163</v>
      </c>
      <c r="H2328">
        <v>65.703717499999996</v>
      </c>
      <c r="I2328">
        <v>-110.0267631</v>
      </c>
      <c r="J2328" t="s">
        <v>46</v>
      </c>
      <c r="K2328" t="s">
        <v>47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25">
      <c r="A2329" t="s">
        <v>8164</v>
      </c>
      <c r="B2329" t="s">
        <v>8165</v>
      </c>
      <c r="C2329" s="1" t="str">
        <f t="shared" si="103"/>
        <v>21:0104</v>
      </c>
      <c r="D2329" s="1" t="str">
        <f t="shared" si="104"/>
        <v>21:0042</v>
      </c>
      <c r="E2329" t="s">
        <v>8166</v>
      </c>
      <c r="F2329" t="s">
        <v>8167</v>
      </c>
      <c r="H2329">
        <v>65.620632400000005</v>
      </c>
      <c r="I2329">
        <v>-110.0079018</v>
      </c>
      <c r="J2329" t="s">
        <v>46</v>
      </c>
      <c r="K2329" t="s">
        <v>47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25">
      <c r="A2330" t="s">
        <v>8168</v>
      </c>
      <c r="B2330" t="s">
        <v>8169</v>
      </c>
      <c r="C2330" s="1" t="str">
        <f t="shared" si="103"/>
        <v>21:0104</v>
      </c>
      <c r="D2330" s="1" t="str">
        <f t="shared" si="104"/>
        <v>21:0042</v>
      </c>
      <c r="E2330" t="s">
        <v>8170</v>
      </c>
      <c r="F2330" t="s">
        <v>8171</v>
      </c>
      <c r="H2330">
        <v>65.568795199999997</v>
      </c>
      <c r="I2330">
        <v>-110.0286639</v>
      </c>
      <c r="J2330" t="s">
        <v>46</v>
      </c>
      <c r="K2330" t="s">
        <v>47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25">
      <c r="A2331" t="s">
        <v>8172</v>
      </c>
      <c r="B2331" t="s">
        <v>8173</v>
      </c>
      <c r="C2331" s="1" t="str">
        <f t="shared" si="103"/>
        <v>21:0104</v>
      </c>
      <c r="D2331" s="1" t="str">
        <f t="shared" si="104"/>
        <v>21:0042</v>
      </c>
      <c r="E2331" t="s">
        <v>8174</v>
      </c>
      <c r="F2331" t="s">
        <v>8175</v>
      </c>
      <c r="H2331">
        <v>65.543256400000004</v>
      </c>
      <c r="I2331">
        <v>-110.17859900000001</v>
      </c>
      <c r="J2331" t="s">
        <v>46</v>
      </c>
      <c r="K2331" t="s">
        <v>47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25">
      <c r="A2332" t="s">
        <v>8176</v>
      </c>
      <c r="B2332" t="s">
        <v>8177</v>
      </c>
      <c r="C2332" s="1" t="str">
        <f t="shared" si="103"/>
        <v>21:0104</v>
      </c>
      <c r="D2332" s="1" t="str">
        <f t="shared" si="104"/>
        <v>21:0042</v>
      </c>
      <c r="E2332" t="s">
        <v>8178</v>
      </c>
      <c r="F2332" t="s">
        <v>8179</v>
      </c>
      <c r="H2332">
        <v>65.594964399999995</v>
      </c>
      <c r="I2332">
        <v>-110.1394415</v>
      </c>
      <c r="J2332" t="s">
        <v>46</v>
      </c>
      <c r="K2332" t="s">
        <v>47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25">
      <c r="A2333" t="s">
        <v>8180</v>
      </c>
      <c r="B2333" t="s">
        <v>8181</v>
      </c>
      <c r="C2333" s="1" t="str">
        <f t="shared" si="103"/>
        <v>21:0104</v>
      </c>
      <c r="D2333" s="1" t="str">
        <f t="shared" si="104"/>
        <v>21:0042</v>
      </c>
      <c r="E2333" t="s">
        <v>8182</v>
      </c>
      <c r="F2333" t="s">
        <v>8183</v>
      </c>
      <c r="H2333">
        <v>65.651409599999994</v>
      </c>
      <c r="I2333">
        <v>-110.16478650000001</v>
      </c>
      <c r="J2333" t="s">
        <v>46</v>
      </c>
      <c r="K2333" t="s">
        <v>47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25">
      <c r="A2334" t="s">
        <v>8184</v>
      </c>
      <c r="B2334" t="s">
        <v>8185</v>
      </c>
      <c r="C2334" s="1" t="str">
        <f t="shared" si="103"/>
        <v>21:0104</v>
      </c>
      <c r="D2334" s="1" t="str">
        <f t="shared" si="104"/>
        <v>21:0042</v>
      </c>
      <c r="E2334" t="s">
        <v>8186</v>
      </c>
      <c r="F2334" t="s">
        <v>8187</v>
      </c>
      <c r="H2334">
        <v>65.714179599999994</v>
      </c>
      <c r="I2334">
        <v>-110.1306628</v>
      </c>
      <c r="J2334" t="s">
        <v>46</v>
      </c>
      <c r="K2334" t="s">
        <v>47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25">
      <c r="A2335" t="s">
        <v>8188</v>
      </c>
      <c r="B2335" t="s">
        <v>8189</v>
      </c>
      <c r="C2335" s="1" t="str">
        <f t="shared" si="103"/>
        <v>21:0104</v>
      </c>
      <c r="D2335" s="1" t="str">
        <f t="shared" si="104"/>
        <v>21:0042</v>
      </c>
      <c r="E2335" t="s">
        <v>8186</v>
      </c>
      <c r="F2335" t="s">
        <v>8190</v>
      </c>
      <c r="H2335">
        <v>65.714179599999994</v>
      </c>
      <c r="I2335">
        <v>-110.1306628</v>
      </c>
      <c r="J2335" t="s">
        <v>46</v>
      </c>
      <c r="K2335" t="s">
        <v>47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25">
      <c r="A2336" t="s">
        <v>8191</v>
      </c>
      <c r="B2336" t="s">
        <v>8192</v>
      </c>
      <c r="C2336" s="1" t="str">
        <f t="shared" si="103"/>
        <v>21:0104</v>
      </c>
      <c r="D2336" s="1" t="str">
        <f t="shared" si="104"/>
        <v>21:0042</v>
      </c>
      <c r="E2336" t="s">
        <v>8193</v>
      </c>
      <c r="F2336" t="s">
        <v>8194</v>
      </c>
      <c r="H2336">
        <v>65.743422600000002</v>
      </c>
      <c r="I2336">
        <v>-110.24733019999999</v>
      </c>
      <c r="J2336" t="s">
        <v>46</v>
      </c>
      <c r="K2336" t="s">
        <v>47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25">
      <c r="A2337" t="s">
        <v>8195</v>
      </c>
      <c r="B2337" t="s">
        <v>8196</v>
      </c>
      <c r="C2337" s="1" t="str">
        <f t="shared" si="103"/>
        <v>21:0104</v>
      </c>
      <c r="D2337" s="1" t="str">
        <f t="shared" si="104"/>
        <v>21:0042</v>
      </c>
      <c r="E2337" t="s">
        <v>8197</v>
      </c>
      <c r="F2337" t="s">
        <v>8198</v>
      </c>
      <c r="H2337">
        <v>65.679452699999999</v>
      </c>
      <c r="I2337">
        <v>-110.27393120000001</v>
      </c>
      <c r="J2337" t="s">
        <v>46</v>
      </c>
      <c r="K2337" t="s">
        <v>47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25">
      <c r="A2338" t="s">
        <v>8199</v>
      </c>
      <c r="B2338" t="s">
        <v>8200</v>
      </c>
      <c r="C2338" s="1" t="str">
        <f t="shared" si="103"/>
        <v>21:0104</v>
      </c>
      <c r="D2338" s="1" t="str">
        <f t="shared" si="104"/>
        <v>21:0042</v>
      </c>
      <c r="E2338" t="s">
        <v>8201</v>
      </c>
      <c r="F2338" t="s">
        <v>8202</v>
      </c>
      <c r="H2338">
        <v>65.579346999999999</v>
      </c>
      <c r="I2338">
        <v>-110.2573223</v>
      </c>
      <c r="J2338" t="s">
        <v>46</v>
      </c>
      <c r="K2338" t="s">
        <v>47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25">
      <c r="A2339" t="s">
        <v>8203</v>
      </c>
      <c r="B2339" t="s">
        <v>8204</v>
      </c>
      <c r="C2339" s="1" t="str">
        <f t="shared" si="103"/>
        <v>21:0104</v>
      </c>
      <c r="D2339" s="1" t="str">
        <f t="shared" si="104"/>
        <v>21:0042</v>
      </c>
      <c r="E2339" t="s">
        <v>8205</v>
      </c>
      <c r="F2339" t="s">
        <v>8206</v>
      </c>
      <c r="H2339">
        <v>65.524396999999993</v>
      </c>
      <c r="I2339">
        <v>-110.3003325</v>
      </c>
      <c r="J2339" t="s">
        <v>46</v>
      </c>
      <c r="K2339" t="s">
        <v>47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25">
      <c r="A2340" t="s">
        <v>8207</v>
      </c>
      <c r="B2340" t="s">
        <v>8208</v>
      </c>
      <c r="C2340" s="1" t="str">
        <f t="shared" si="103"/>
        <v>21:0104</v>
      </c>
      <c r="D2340" s="1" t="str">
        <f t="shared" si="104"/>
        <v>21:0042</v>
      </c>
      <c r="E2340" t="s">
        <v>8209</v>
      </c>
      <c r="F2340" t="s">
        <v>8210</v>
      </c>
      <c r="H2340">
        <v>65.552677099999997</v>
      </c>
      <c r="I2340">
        <v>-110.3759306</v>
      </c>
      <c r="J2340" t="s">
        <v>46</v>
      </c>
      <c r="K2340" t="s">
        <v>47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25">
      <c r="A2341" t="s">
        <v>8211</v>
      </c>
      <c r="B2341" t="s">
        <v>8212</v>
      </c>
      <c r="C2341" s="1" t="str">
        <f t="shared" si="103"/>
        <v>21:0104</v>
      </c>
      <c r="D2341" s="1" t="str">
        <f t="shared" si="104"/>
        <v>21:0042</v>
      </c>
      <c r="E2341" t="s">
        <v>8213</v>
      </c>
      <c r="F2341" t="s">
        <v>8214</v>
      </c>
      <c r="H2341">
        <v>65.588988900000004</v>
      </c>
      <c r="I2341">
        <v>-110.46266869999999</v>
      </c>
      <c r="J2341" t="s">
        <v>46</v>
      </c>
      <c r="K2341" t="s">
        <v>47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25">
      <c r="A2342" t="s">
        <v>8215</v>
      </c>
      <c r="B2342" t="s">
        <v>8216</v>
      </c>
      <c r="C2342" s="1" t="str">
        <f t="shared" si="103"/>
        <v>21:0104</v>
      </c>
      <c r="D2342" s="1" t="str">
        <f t="shared" si="104"/>
        <v>21:0042</v>
      </c>
      <c r="E2342" t="s">
        <v>8217</v>
      </c>
      <c r="F2342" t="s">
        <v>8218</v>
      </c>
      <c r="H2342">
        <v>65.627606</v>
      </c>
      <c r="I2342">
        <v>-110.3440524</v>
      </c>
      <c r="J2342" t="s">
        <v>46</v>
      </c>
      <c r="K2342" t="s">
        <v>47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25">
      <c r="A2343" t="s">
        <v>8219</v>
      </c>
      <c r="B2343" t="s">
        <v>8220</v>
      </c>
      <c r="C2343" s="1" t="str">
        <f t="shared" si="103"/>
        <v>21:0104</v>
      </c>
      <c r="D2343" s="1" t="str">
        <f t="shared" si="104"/>
        <v>21:0042</v>
      </c>
      <c r="E2343" t="s">
        <v>8221</v>
      </c>
      <c r="F2343" t="s">
        <v>8222</v>
      </c>
      <c r="H2343">
        <v>65.663065099999997</v>
      </c>
      <c r="I2343">
        <v>-110.4529142</v>
      </c>
      <c r="J2343" t="s">
        <v>46</v>
      </c>
      <c r="K2343" t="s">
        <v>47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25">
      <c r="A2344" t="s">
        <v>8223</v>
      </c>
      <c r="B2344" t="s">
        <v>8224</v>
      </c>
      <c r="C2344" s="1" t="str">
        <f t="shared" si="103"/>
        <v>21:0104</v>
      </c>
      <c r="D2344" s="1" t="str">
        <f t="shared" si="104"/>
        <v>21:0042</v>
      </c>
      <c r="E2344" t="s">
        <v>8225</v>
      </c>
      <c r="F2344" t="s">
        <v>8226</v>
      </c>
      <c r="H2344">
        <v>65.728138900000005</v>
      </c>
      <c r="I2344">
        <v>-110.3456454</v>
      </c>
      <c r="J2344" t="s">
        <v>46</v>
      </c>
      <c r="K2344" t="s">
        <v>47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25">
      <c r="A2345" t="s">
        <v>8227</v>
      </c>
      <c r="B2345" t="s">
        <v>8228</v>
      </c>
      <c r="C2345" s="1" t="str">
        <f t="shared" si="103"/>
        <v>21:0104</v>
      </c>
      <c r="D2345" s="1" t="str">
        <f t="shared" si="104"/>
        <v>21:0042</v>
      </c>
      <c r="E2345" t="s">
        <v>8229</v>
      </c>
      <c r="F2345" t="s">
        <v>8230</v>
      </c>
      <c r="H2345">
        <v>65.720482000000004</v>
      </c>
      <c r="I2345">
        <v>-110.4928278</v>
      </c>
      <c r="J2345" t="s">
        <v>46</v>
      </c>
      <c r="K2345" t="s">
        <v>47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25">
      <c r="A2346" t="s">
        <v>8231</v>
      </c>
      <c r="B2346" t="s">
        <v>8232</v>
      </c>
      <c r="C2346" s="1" t="str">
        <f t="shared" si="103"/>
        <v>21:0104</v>
      </c>
      <c r="D2346" s="1" t="str">
        <f t="shared" si="104"/>
        <v>21:0042</v>
      </c>
      <c r="E2346" t="s">
        <v>8233</v>
      </c>
      <c r="F2346" t="s">
        <v>8234</v>
      </c>
      <c r="H2346">
        <v>65.768042300000005</v>
      </c>
      <c r="I2346">
        <v>-110.4267364</v>
      </c>
      <c r="J2346" t="s">
        <v>46</v>
      </c>
      <c r="K2346" t="s">
        <v>47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25">
      <c r="A2347" t="s">
        <v>8235</v>
      </c>
      <c r="B2347" t="s">
        <v>8236</v>
      </c>
      <c r="C2347" s="1" t="str">
        <f t="shared" si="103"/>
        <v>21:0104</v>
      </c>
      <c r="D2347" s="1" t="str">
        <f t="shared" si="104"/>
        <v>21:0042</v>
      </c>
      <c r="E2347" t="s">
        <v>8237</v>
      </c>
      <c r="F2347" t="s">
        <v>8238</v>
      </c>
      <c r="H2347">
        <v>65.7942283</v>
      </c>
      <c r="I2347">
        <v>-110.2759246</v>
      </c>
      <c r="J2347" t="s">
        <v>46</v>
      </c>
      <c r="K2347" t="s">
        <v>47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25">
      <c r="A2348" t="s">
        <v>8239</v>
      </c>
      <c r="B2348" t="s">
        <v>8240</v>
      </c>
      <c r="C2348" s="1" t="str">
        <f t="shared" si="103"/>
        <v>21:0104</v>
      </c>
      <c r="D2348" s="1" t="str">
        <f t="shared" si="104"/>
        <v>21:0042</v>
      </c>
      <c r="E2348" t="s">
        <v>8241</v>
      </c>
      <c r="F2348" t="s">
        <v>8242</v>
      </c>
      <c r="H2348">
        <v>65.808011300000004</v>
      </c>
      <c r="I2348">
        <v>-110.1507249</v>
      </c>
      <c r="J2348" t="s">
        <v>46</v>
      </c>
      <c r="K2348" t="s">
        <v>47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25">
      <c r="A2349" t="s">
        <v>8243</v>
      </c>
      <c r="B2349" t="s">
        <v>8244</v>
      </c>
      <c r="C2349" s="1" t="str">
        <f t="shared" si="103"/>
        <v>21:0104</v>
      </c>
      <c r="D2349" s="1" t="str">
        <f t="shared" si="104"/>
        <v>21:0042</v>
      </c>
      <c r="E2349" t="s">
        <v>8245</v>
      </c>
      <c r="F2349" t="s">
        <v>8246</v>
      </c>
      <c r="H2349">
        <v>65.816348399999995</v>
      </c>
      <c r="I2349">
        <v>-110.0204312</v>
      </c>
      <c r="J2349" t="s">
        <v>46</v>
      </c>
      <c r="K2349" t="s">
        <v>47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25">
      <c r="A2350" t="s">
        <v>8247</v>
      </c>
      <c r="B2350" t="s">
        <v>8248</v>
      </c>
      <c r="C2350" s="1" t="str">
        <f t="shared" si="103"/>
        <v>21:0104</v>
      </c>
      <c r="D2350" s="1" t="str">
        <f t="shared" si="104"/>
        <v>21:0042</v>
      </c>
      <c r="E2350" t="s">
        <v>8249</v>
      </c>
      <c r="F2350" t="s">
        <v>8250</v>
      </c>
      <c r="H2350">
        <v>65.852001599999994</v>
      </c>
      <c r="I2350">
        <v>-110.2003392</v>
      </c>
      <c r="J2350" t="s">
        <v>46</v>
      </c>
      <c r="K2350" t="s">
        <v>47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25">
      <c r="A2351" t="s">
        <v>8251</v>
      </c>
      <c r="B2351" t="s">
        <v>8252</v>
      </c>
      <c r="C2351" s="1" t="str">
        <f t="shared" si="103"/>
        <v>21:0104</v>
      </c>
      <c r="D2351" s="1" t="str">
        <f t="shared" si="104"/>
        <v>21:0042</v>
      </c>
      <c r="E2351" t="s">
        <v>8253</v>
      </c>
      <c r="F2351" t="s">
        <v>8254</v>
      </c>
      <c r="H2351">
        <v>65.8252928</v>
      </c>
      <c r="I2351">
        <v>-110.40307489999999</v>
      </c>
      <c r="J2351" t="s">
        <v>46</v>
      </c>
      <c r="K2351" t="s">
        <v>47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25">
      <c r="A2352" t="s">
        <v>8255</v>
      </c>
      <c r="B2352" t="s">
        <v>8256</v>
      </c>
      <c r="C2352" s="1" t="str">
        <f t="shared" si="103"/>
        <v>21:0104</v>
      </c>
      <c r="D2352" s="1" t="str">
        <f t="shared" si="104"/>
        <v>21:0042</v>
      </c>
      <c r="E2352" t="s">
        <v>8253</v>
      </c>
      <c r="F2352" t="s">
        <v>8257</v>
      </c>
      <c r="H2352">
        <v>65.8252928</v>
      </c>
      <c r="I2352">
        <v>-110.40307489999999</v>
      </c>
      <c r="J2352" t="s">
        <v>46</v>
      </c>
      <c r="K2352" t="s">
        <v>47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25">
      <c r="A2353" t="s">
        <v>8258</v>
      </c>
      <c r="B2353" t="s">
        <v>8259</v>
      </c>
      <c r="C2353" s="1" t="str">
        <f t="shared" ref="C2353:C2384" si="105">HYPERLINK("http://geochem.nrcan.gc.ca/cdogs/content/bdl/bdl210104_e.htm", "21:0104")</f>
        <v>21:0104</v>
      </c>
      <c r="D2353" s="1" t="str">
        <f t="shared" ref="D2353:D2384" si="106">HYPERLINK("http://geochem.nrcan.gc.ca/cdogs/content/svy/svy210042_e.htm", "21:0042")</f>
        <v>21:0042</v>
      </c>
      <c r="E2353" t="s">
        <v>8260</v>
      </c>
      <c r="F2353" t="s">
        <v>8261</v>
      </c>
      <c r="H2353">
        <v>65.866920899999997</v>
      </c>
      <c r="I2353">
        <v>-110.4258913</v>
      </c>
      <c r="J2353" t="s">
        <v>46</v>
      </c>
      <c r="K2353" t="s">
        <v>47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25">
      <c r="A2354" t="s">
        <v>8262</v>
      </c>
      <c r="B2354" t="s">
        <v>8263</v>
      </c>
      <c r="C2354" s="1" t="str">
        <f t="shared" si="105"/>
        <v>21:0104</v>
      </c>
      <c r="D2354" s="1" t="str">
        <f t="shared" si="106"/>
        <v>21:0042</v>
      </c>
      <c r="E2354" t="s">
        <v>8264</v>
      </c>
      <c r="F2354" t="s">
        <v>8265</v>
      </c>
      <c r="H2354">
        <v>65.886445300000005</v>
      </c>
      <c r="I2354">
        <v>-110.2608654</v>
      </c>
      <c r="J2354" t="s">
        <v>46</v>
      </c>
      <c r="K2354" t="s">
        <v>47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25">
      <c r="A2355" t="s">
        <v>8266</v>
      </c>
      <c r="B2355" t="s">
        <v>8267</v>
      </c>
      <c r="C2355" s="1" t="str">
        <f t="shared" si="105"/>
        <v>21:0104</v>
      </c>
      <c r="D2355" s="1" t="str">
        <f t="shared" si="106"/>
        <v>21:0042</v>
      </c>
      <c r="E2355" t="s">
        <v>8268</v>
      </c>
      <c r="F2355" t="s">
        <v>8269</v>
      </c>
      <c r="H2355">
        <v>65.884688600000004</v>
      </c>
      <c r="I2355">
        <v>-110.07009859999999</v>
      </c>
      <c r="J2355" t="s">
        <v>46</v>
      </c>
      <c r="K2355" t="s">
        <v>47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25">
      <c r="A2356" t="s">
        <v>8270</v>
      </c>
      <c r="B2356" t="s">
        <v>8271</v>
      </c>
      <c r="C2356" s="1" t="str">
        <f t="shared" si="105"/>
        <v>21:0104</v>
      </c>
      <c r="D2356" s="1" t="str">
        <f t="shared" si="106"/>
        <v>21:0042</v>
      </c>
      <c r="E2356" t="s">
        <v>8272</v>
      </c>
      <c r="F2356" t="s">
        <v>8273</v>
      </c>
      <c r="H2356">
        <v>65.920487300000005</v>
      </c>
      <c r="I2356">
        <v>-110.13105299999999</v>
      </c>
      <c r="J2356" t="s">
        <v>46</v>
      </c>
      <c r="K2356" t="s">
        <v>47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25">
      <c r="A2357" t="s">
        <v>8274</v>
      </c>
      <c r="B2357" t="s">
        <v>8275</v>
      </c>
      <c r="C2357" s="1" t="str">
        <f t="shared" si="105"/>
        <v>21:0104</v>
      </c>
      <c r="D2357" s="1" t="str">
        <f t="shared" si="106"/>
        <v>21:0042</v>
      </c>
      <c r="E2357" t="s">
        <v>8276</v>
      </c>
      <c r="F2357" t="s">
        <v>8277</v>
      </c>
      <c r="H2357">
        <v>65.937907199999998</v>
      </c>
      <c r="I2357">
        <v>-110.44542439999999</v>
      </c>
      <c r="J2357" t="s">
        <v>46</v>
      </c>
      <c r="K2357" t="s">
        <v>47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25">
      <c r="A2358" t="s">
        <v>8278</v>
      </c>
      <c r="B2358" t="s">
        <v>8279</v>
      </c>
      <c r="C2358" s="1" t="str">
        <f t="shared" si="105"/>
        <v>21:0104</v>
      </c>
      <c r="D2358" s="1" t="str">
        <f t="shared" si="106"/>
        <v>21:0042</v>
      </c>
      <c r="E2358" t="s">
        <v>8280</v>
      </c>
      <c r="F2358" t="s">
        <v>8281</v>
      </c>
      <c r="H2358">
        <v>65.994160100000002</v>
      </c>
      <c r="I2358">
        <v>-110.4138482</v>
      </c>
      <c r="J2358" t="s">
        <v>46</v>
      </c>
      <c r="K2358" t="s">
        <v>47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25">
      <c r="A2359" t="s">
        <v>8282</v>
      </c>
      <c r="B2359" t="s">
        <v>8283</v>
      </c>
      <c r="C2359" s="1" t="str">
        <f t="shared" si="105"/>
        <v>21:0104</v>
      </c>
      <c r="D2359" s="1" t="str">
        <f t="shared" si="106"/>
        <v>21:0042</v>
      </c>
      <c r="E2359" t="s">
        <v>8284</v>
      </c>
      <c r="F2359" t="s">
        <v>8285</v>
      </c>
      <c r="H2359">
        <v>65.963940300000004</v>
      </c>
      <c r="I2359">
        <v>-110.26892479999999</v>
      </c>
      <c r="J2359" t="s">
        <v>46</v>
      </c>
      <c r="K2359" t="s">
        <v>47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25">
      <c r="A2360" t="s">
        <v>8286</v>
      </c>
      <c r="B2360" t="s">
        <v>8287</v>
      </c>
      <c r="C2360" s="1" t="str">
        <f t="shared" si="105"/>
        <v>21:0104</v>
      </c>
      <c r="D2360" s="1" t="str">
        <f t="shared" si="106"/>
        <v>21:0042</v>
      </c>
      <c r="E2360" t="s">
        <v>8288</v>
      </c>
      <c r="F2360" t="s">
        <v>8289</v>
      </c>
      <c r="H2360">
        <v>65.958904000000004</v>
      </c>
      <c r="I2360">
        <v>-110.1465781</v>
      </c>
      <c r="J2360" t="s">
        <v>46</v>
      </c>
      <c r="K2360" t="s">
        <v>47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25">
      <c r="A2361" t="s">
        <v>8290</v>
      </c>
      <c r="B2361" t="s">
        <v>8291</v>
      </c>
      <c r="C2361" s="1" t="str">
        <f t="shared" si="105"/>
        <v>21:0104</v>
      </c>
      <c r="D2361" s="1" t="str">
        <f t="shared" si="106"/>
        <v>21:0042</v>
      </c>
      <c r="E2361" t="s">
        <v>8292</v>
      </c>
      <c r="F2361" t="s">
        <v>8293</v>
      </c>
      <c r="H2361">
        <v>65.955108699999997</v>
      </c>
      <c r="I2361">
        <v>-110.00073759999999</v>
      </c>
      <c r="J2361" t="s">
        <v>46</v>
      </c>
      <c r="K2361" t="s">
        <v>47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25">
      <c r="A2362" t="s">
        <v>8294</v>
      </c>
      <c r="B2362" t="s">
        <v>8295</v>
      </c>
      <c r="C2362" s="1" t="str">
        <f t="shared" si="105"/>
        <v>21:0104</v>
      </c>
      <c r="D2362" s="1" t="str">
        <f t="shared" si="106"/>
        <v>21:0042</v>
      </c>
      <c r="E2362" t="s">
        <v>8296</v>
      </c>
      <c r="F2362" t="s">
        <v>8297</v>
      </c>
      <c r="H2362">
        <v>65.995946099999998</v>
      </c>
      <c r="I2362">
        <v>-110.0625912</v>
      </c>
      <c r="J2362" t="s">
        <v>46</v>
      </c>
      <c r="K2362" t="s">
        <v>47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25">
      <c r="A2363" t="s">
        <v>8298</v>
      </c>
      <c r="B2363" t="s">
        <v>8299</v>
      </c>
      <c r="C2363" s="1" t="str">
        <f t="shared" si="105"/>
        <v>21:0104</v>
      </c>
      <c r="D2363" s="1" t="str">
        <f t="shared" si="106"/>
        <v>21:0042</v>
      </c>
      <c r="E2363" t="s">
        <v>8300</v>
      </c>
      <c r="F2363" t="s">
        <v>8301</v>
      </c>
      <c r="H2363">
        <v>65.842735200000007</v>
      </c>
      <c r="I2363">
        <v>-111.5622614</v>
      </c>
      <c r="J2363" t="s">
        <v>46</v>
      </c>
      <c r="K2363" t="s">
        <v>47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25">
      <c r="A2364" t="s">
        <v>8302</v>
      </c>
      <c r="B2364" t="s">
        <v>8303</v>
      </c>
      <c r="C2364" s="1" t="str">
        <f t="shared" si="105"/>
        <v>21:0104</v>
      </c>
      <c r="D2364" s="1" t="str">
        <f t="shared" si="106"/>
        <v>21:0042</v>
      </c>
      <c r="E2364" t="s">
        <v>8304</v>
      </c>
      <c r="F2364" t="s">
        <v>8305</v>
      </c>
      <c r="H2364">
        <v>65.905026300000003</v>
      </c>
      <c r="I2364">
        <v>-111.5375264</v>
      </c>
      <c r="J2364" t="s">
        <v>46</v>
      </c>
      <c r="K2364" t="s">
        <v>47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25">
      <c r="A2365" t="s">
        <v>8306</v>
      </c>
      <c r="B2365" t="s">
        <v>8307</v>
      </c>
      <c r="C2365" s="1" t="str">
        <f t="shared" si="105"/>
        <v>21:0104</v>
      </c>
      <c r="D2365" s="1" t="str">
        <f t="shared" si="106"/>
        <v>21:0042</v>
      </c>
      <c r="E2365" t="s">
        <v>8308</v>
      </c>
      <c r="F2365" t="s">
        <v>8309</v>
      </c>
      <c r="H2365">
        <v>65.9103444</v>
      </c>
      <c r="I2365">
        <v>-111.6455112</v>
      </c>
      <c r="J2365" t="s">
        <v>46</v>
      </c>
      <c r="K2365" t="s">
        <v>47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25">
      <c r="A2366" t="s">
        <v>8310</v>
      </c>
      <c r="B2366" t="s">
        <v>8311</v>
      </c>
      <c r="C2366" s="1" t="str">
        <f t="shared" si="105"/>
        <v>21:0104</v>
      </c>
      <c r="D2366" s="1" t="str">
        <f t="shared" si="106"/>
        <v>21:0042</v>
      </c>
      <c r="E2366" t="s">
        <v>8308</v>
      </c>
      <c r="F2366" t="s">
        <v>8312</v>
      </c>
      <c r="H2366">
        <v>65.9103444</v>
      </c>
      <c r="I2366">
        <v>-111.6455112</v>
      </c>
      <c r="J2366" t="s">
        <v>46</v>
      </c>
      <c r="K2366" t="s">
        <v>47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25">
      <c r="A2367" t="s">
        <v>8313</v>
      </c>
      <c r="B2367" t="s">
        <v>8314</v>
      </c>
      <c r="C2367" s="1" t="str">
        <f t="shared" si="105"/>
        <v>21:0104</v>
      </c>
      <c r="D2367" s="1" t="str">
        <f t="shared" si="106"/>
        <v>21:0042</v>
      </c>
      <c r="E2367" t="s">
        <v>8315</v>
      </c>
      <c r="F2367" t="s">
        <v>8316</v>
      </c>
      <c r="H2367">
        <v>65.875118499999999</v>
      </c>
      <c r="I2367">
        <v>-111.8003065</v>
      </c>
      <c r="J2367" t="s">
        <v>46</v>
      </c>
      <c r="K2367" t="s">
        <v>47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25">
      <c r="A2368" t="s">
        <v>8317</v>
      </c>
      <c r="B2368" t="s">
        <v>8318</v>
      </c>
      <c r="C2368" s="1" t="str">
        <f t="shared" si="105"/>
        <v>21:0104</v>
      </c>
      <c r="D2368" s="1" t="str">
        <f t="shared" si="106"/>
        <v>21:0042</v>
      </c>
      <c r="E2368" t="s">
        <v>8319</v>
      </c>
      <c r="F2368" t="s">
        <v>8320</v>
      </c>
      <c r="H2368">
        <v>65.919954899999993</v>
      </c>
      <c r="I2368">
        <v>-111.9035836</v>
      </c>
      <c r="J2368" t="s">
        <v>46</v>
      </c>
      <c r="K2368" t="s">
        <v>47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25">
      <c r="A2369" t="s">
        <v>8321</v>
      </c>
      <c r="B2369" t="s">
        <v>8322</v>
      </c>
      <c r="C2369" s="1" t="str">
        <f t="shared" si="105"/>
        <v>21:0104</v>
      </c>
      <c r="D2369" s="1" t="str">
        <f t="shared" si="106"/>
        <v>21:0042</v>
      </c>
      <c r="E2369" t="s">
        <v>8323</v>
      </c>
      <c r="F2369" t="s">
        <v>8324</v>
      </c>
      <c r="H2369">
        <v>65.958283699999996</v>
      </c>
      <c r="I2369">
        <v>-111.9758179</v>
      </c>
      <c r="J2369" t="s">
        <v>46</v>
      </c>
      <c r="K2369" t="s">
        <v>47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25">
      <c r="A2370" t="s">
        <v>8325</v>
      </c>
      <c r="B2370" t="s">
        <v>8326</v>
      </c>
      <c r="C2370" s="1" t="str">
        <f t="shared" si="105"/>
        <v>21:0104</v>
      </c>
      <c r="D2370" s="1" t="str">
        <f t="shared" si="106"/>
        <v>21:0042</v>
      </c>
      <c r="E2370" t="s">
        <v>8327</v>
      </c>
      <c r="F2370" t="s">
        <v>8328</v>
      </c>
      <c r="H2370">
        <v>65.989664500000003</v>
      </c>
      <c r="I2370">
        <v>-111.87510279999999</v>
      </c>
      <c r="J2370" t="s">
        <v>46</v>
      </c>
      <c r="K2370" t="s">
        <v>47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25">
      <c r="A2371" t="s">
        <v>8329</v>
      </c>
      <c r="B2371" t="s">
        <v>8330</v>
      </c>
      <c r="C2371" s="1" t="str">
        <f t="shared" si="105"/>
        <v>21:0104</v>
      </c>
      <c r="D2371" s="1" t="str">
        <f t="shared" si="106"/>
        <v>21:0042</v>
      </c>
      <c r="E2371" t="s">
        <v>8331</v>
      </c>
      <c r="F2371" t="s">
        <v>8332</v>
      </c>
      <c r="H2371">
        <v>65.953991700000003</v>
      </c>
      <c r="I2371">
        <v>-111.7672077</v>
      </c>
      <c r="J2371" t="s">
        <v>46</v>
      </c>
      <c r="K2371" t="s">
        <v>47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25">
      <c r="A2372" t="s">
        <v>8333</v>
      </c>
      <c r="B2372" t="s">
        <v>8334</v>
      </c>
      <c r="C2372" s="1" t="str">
        <f t="shared" si="105"/>
        <v>21:0104</v>
      </c>
      <c r="D2372" s="1" t="str">
        <f t="shared" si="106"/>
        <v>21:0042</v>
      </c>
      <c r="E2372" t="s">
        <v>8335</v>
      </c>
      <c r="F2372" t="s">
        <v>8336</v>
      </c>
      <c r="H2372">
        <v>65.952811400000002</v>
      </c>
      <c r="I2372">
        <v>-111.5912697</v>
      </c>
      <c r="J2372" t="s">
        <v>46</v>
      </c>
      <c r="K2372" t="s">
        <v>47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25">
      <c r="A2373" t="s">
        <v>8337</v>
      </c>
      <c r="B2373" t="s">
        <v>8338</v>
      </c>
      <c r="C2373" s="1" t="str">
        <f t="shared" si="105"/>
        <v>21:0104</v>
      </c>
      <c r="D2373" s="1" t="str">
        <f t="shared" si="106"/>
        <v>21:0042</v>
      </c>
      <c r="E2373" t="s">
        <v>8339</v>
      </c>
      <c r="F2373" t="s">
        <v>8340</v>
      </c>
      <c r="H2373">
        <v>65.992816399999995</v>
      </c>
      <c r="I2373">
        <v>-111.65164849999999</v>
      </c>
      <c r="J2373" t="s">
        <v>46</v>
      </c>
      <c r="K2373" t="s">
        <v>47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25">
      <c r="A2374" t="s">
        <v>8341</v>
      </c>
      <c r="B2374" t="s">
        <v>8342</v>
      </c>
      <c r="C2374" s="1" t="str">
        <f t="shared" si="105"/>
        <v>21:0104</v>
      </c>
      <c r="D2374" s="1" t="str">
        <f t="shared" si="106"/>
        <v>21:0042</v>
      </c>
      <c r="E2374" t="s">
        <v>8343</v>
      </c>
      <c r="F2374" t="s">
        <v>8344</v>
      </c>
      <c r="H2374">
        <v>65.523266500000005</v>
      </c>
      <c r="I2374">
        <v>-110.90292100000001</v>
      </c>
      <c r="J2374" t="s">
        <v>46</v>
      </c>
      <c r="K2374" t="s">
        <v>47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25">
      <c r="A2375" t="s">
        <v>8345</v>
      </c>
      <c r="B2375" t="s">
        <v>8346</v>
      </c>
      <c r="C2375" s="1" t="str">
        <f t="shared" si="105"/>
        <v>21:0104</v>
      </c>
      <c r="D2375" s="1" t="str">
        <f t="shared" si="106"/>
        <v>21:0042</v>
      </c>
      <c r="E2375" t="s">
        <v>8347</v>
      </c>
      <c r="F2375" t="s">
        <v>8348</v>
      </c>
      <c r="H2375">
        <v>65.521854399999995</v>
      </c>
      <c r="I2375">
        <v>-110.66745179999999</v>
      </c>
      <c r="J2375" t="s">
        <v>46</v>
      </c>
      <c r="K2375" t="s">
        <v>47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25">
      <c r="A2376" t="s">
        <v>8349</v>
      </c>
      <c r="B2376" t="s">
        <v>8350</v>
      </c>
      <c r="C2376" s="1" t="str">
        <f t="shared" si="105"/>
        <v>21:0104</v>
      </c>
      <c r="D2376" s="1" t="str">
        <f t="shared" si="106"/>
        <v>21:0042</v>
      </c>
      <c r="E2376" t="s">
        <v>8351</v>
      </c>
      <c r="F2376" t="s">
        <v>8352</v>
      </c>
      <c r="H2376">
        <v>65.526865999999998</v>
      </c>
      <c r="I2376">
        <v>-110.5574908</v>
      </c>
      <c r="J2376" t="s">
        <v>46</v>
      </c>
      <c r="K2376" t="s">
        <v>47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25">
      <c r="A2377" t="s">
        <v>8353</v>
      </c>
      <c r="B2377" t="s">
        <v>8354</v>
      </c>
      <c r="C2377" s="1" t="str">
        <f t="shared" si="105"/>
        <v>21:0104</v>
      </c>
      <c r="D2377" s="1" t="str">
        <f t="shared" si="106"/>
        <v>21:0042</v>
      </c>
      <c r="E2377" t="s">
        <v>8351</v>
      </c>
      <c r="F2377" t="s">
        <v>8355</v>
      </c>
      <c r="H2377">
        <v>65.526865999999998</v>
      </c>
      <c r="I2377">
        <v>-110.5574908</v>
      </c>
      <c r="J2377" t="s">
        <v>46</v>
      </c>
      <c r="K2377" t="s">
        <v>47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25">
      <c r="A2378" t="s">
        <v>8356</v>
      </c>
      <c r="B2378" t="s">
        <v>8357</v>
      </c>
      <c r="C2378" s="1" t="str">
        <f t="shared" si="105"/>
        <v>21:0104</v>
      </c>
      <c r="D2378" s="1" t="str">
        <f t="shared" si="106"/>
        <v>21:0042</v>
      </c>
      <c r="E2378" t="s">
        <v>8358</v>
      </c>
      <c r="F2378" t="s">
        <v>8359</v>
      </c>
      <c r="H2378">
        <v>65.557753599999998</v>
      </c>
      <c r="I2378">
        <v>-110.6936343</v>
      </c>
      <c r="J2378" t="s">
        <v>46</v>
      </c>
      <c r="K2378" t="s">
        <v>47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25">
      <c r="A2379" t="s">
        <v>8360</v>
      </c>
      <c r="B2379" t="s">
        <v>8361</v>
      </c>
      <c r="C2379" s="1" t="str">
        <f t="shared" si="105"/>
        <v>21:0104</v>
      </c>
      <c r="D2379" s="1" t="str">
        <f t="shared" si="106"/>
        <v>21:0042</v>
      </c>
      <c r="E2379" t="s">
        <v>8362</v>
      </c>
      <c r="F2379" t="s">
        <v>8363</v>
      </c>
      <c r="H2379">
        <v>65.574556200000004</v>
      </c>
      <c r="I2379">
        <v>-110.8206553</v>
      </c>
      <c r="J2379" t="s">
        <v>46</v>
      </c>
      <c r="K2379" t="s">
        <v>47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25">
      <c r="A2380" t="s">
        <v>8364</v>
      </c>
      <c r="B2380" t="s">
        <v>8365</v>
      </c>
      <c r="C2380" s="1" t="str">
        <f t="shared" si="105"/>
        <v>21:0104</v>
      </c>
      <c r="D2380" s="1" t="str">
        <f t="shared" si="106"/>
        <v>21:0042</v>
      </c>
      <c r="E2380" t="s">
        <v>8366</v>
      </c>
      <c r="F2380" t="s">
        <v>8367</v>
      </c>
      <c r="H2380">
        <v>65.595382999999998</v>
      </c>
      <c r="I2380">
        <v>-110.9563344</v>
      </c>
      <c r="J2380" t="s">
        <v>46</v>
      </c>
      <c r="K2380" t="s">
        <v>47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25">
      <c r="A2381" t="s">
        <v>8368</v>
      </c>
      <c r="B2381" t="s">
        <v>8369</v>
      </c>
      <c r="C2381" s="1" t="str">
        <f t="shared" si="105"/>
        <v>21:0104</v>
      </c>
      <c r="D2381" s="1" t="str">
        <f t="shared" si="106"/>
        <v>21:0042</v>
      </c>
      <c r="E2381" t="s">
        <v>8370</v>
      </c>
      <c r="F2381" t="s">
        <v>8371</v>
      </c>
      <c r="H2381">
        <v>65.609784099999999</v>
      </c>
      <c r="I2381">
        <v>-110.8311549</v>
      </c>
      <c r="J2381" t="s">
        <v>46</v>
      </c>
      <c r="K2381" t="s">
        <v>47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25">
      <c r="A2382" t="s">
        <v>8372</v>
      </c>
      <c r="B2382" t="s">
        <v>8373</v>
      </c>
      <c r="C2382" s="1" t="str">
        <f t="shared" si="105"/>
        <v>21:0104</v>
      </c>
      <c r="D2382" s="1" t="str">
        <f t="shared" si="106"/>
        <v>21:0042</v>
      </c>
      <c r="E2382" t="s">
        <v>8374</v>
      </c>
      <c r="F2382" t="s">
        <v>8375</v>
      </c>
      <c r="H2382">
        <v>65.580775299999999</v>
      </c>
      <c r="I2382">
        <v>-110.6364588</v>
      </c>
      <c r="J2382" t="s">
        <v>46</v>
      </c>
      <c r="K2382" t="s">
        <v>47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25">
      <c r="A2383" t="s">
        <v>8376</v>
      </c>
      <c r="B2383" t="s">
        <v>8377</v>
      </c>
      <c r="C2383" s="1" t="str">
        <f t="shared" si="105"/>
        <v>21:0104</v>
      </c>
      <c r="D2383" s="1" t="str">
        <f t="shared" si="106"/>
        <v>21:0042</v>
      </c>
      <c r="E2383" t="s">
        <v>8378</v>
      </c>
      <c r="F2383" t="s">
        <v>8379</v>
      </c>
      <c r="H2383">
        <v>65.605381899999998</v>
      </c>
      <c r="I2383">
        <v>-110.6867809</v>
      </c>
      <c r="J2383" t="s">
        <v>46</v>
      </c>
      <c r="K2383" t="s">
        <v>47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25">
      <c r="A2384" t="s">
        <v>8380</v>
      </c>
      <c r="B2384" t="s">
        <v>8381</v>
      </c>
      <c r="C2384" s="1" t="str">
        <f t="shared" si="105"/>
        <v>21:0104</v>
      </c>
      <c r="D2384" s="1" t="str">
        <f t="shared" si="106"/>
        <v>21:0042</v>
      </c>
      <c r="E2384" t="s">
        <v>8382</v>
      </c>
      <c r="F2384" t="s">
        <v>8383</v>
      </c>
      <c r="H2384">
        <v>65.660849999999996</v>
      </c>
      <c r="I2384">
        <v>-110.7736341</v>
      </c>
      <c r="J2384" t="s">
        <v>46</v>
      </c>
      <c r="K2384" t="s">
        <v>47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25">
      <c r="A2385" t="s">
        <v>8384</v>
      </c>
      <c r="B2385" t="s">
        <v>8385</v>
      </c>
      <c r="C2385" s="1" t="str">
        <f t="shared" ref="C2385:C2416" si="107">HYPERLINK("http://geochem.nrcan.gc.ca/cdogs/content/bdl/bdl210104_e.htm", "21:0104")</f>
        <v>21:0104</v>
      </c>
      <c r="D2385" s="1" t="str">
        <f t="shared" ref="D2385:D2416" si="108">HYPERLINK("http://geochem.nrcan.gc.ca/cdogs/content/svy/svy210042_e.htm", "21:0042")</f>
        <v>21:0042</v>
      </c>
      <c r="E2385" t="s">
        <v>8386</v>
      </c>
      <c r="F2385" t="s">
        <v>8387</v>
      </c>
      <c r="H2385">
        <v>65.679258099999998</v>
      </c>
      <c r="I2385">
        <v>-110.9059926</v>
      </c>
      <c r="J2385" t="s">
        <v>46</v>
      </c>
      <c r="K2385" t="s">
        <v>47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25">
      <c r="A2386" t="s">
        <v>8388</v>
      </c>
      <c r="B2386" t="s">
        <v>8389</v>
      </c>
      <c r="C2386" s="1" t="str">
        <f t="shared" si="107"/>
        <v>21:0104</v>
      </c>
      <c r="D2386" s="1" t="str">
        <f t="shared" si="108"/>
        <v>21:0042</v>
      </c>
      <c r="E2386" t="s">
        <v>8390</v>
      </c>
      <c r="F2386" t="s">
        <v>8391</v>
      </c>
      <c r="H2386">
        <v>65.724251600000002</v>
      </c>
      <c r="I2386">
        <v>-110.7226167</v>
      </c>
      <c r="J2386" t="s">
        <v>46</v>
      </c>
      <c r="K2386" t="s">
        <v>47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25">
      <c r="A2387" t="s">
        <v>8392</v>
      </c>
      <c r="B2387" t="s">
        <v>8393</v>
      </c>
      <c r="C2387" s="1" t="str">
        <f t="shared" si="107"/>
        <v>21:0104</v>
      </c>
      <c r="D2387" s="1" t="str">
        <f t="shared" si="108"/>
        <v>21:0042</v>
      </c>
      <c r="E2387" t="s">
        <v>8394</v>
      </c>
      <c r="F2387" t="s">
        <v>8395</v>
      </c>
      <c r="H2387">
        <v>65.694024799999994</v>
      </c>
      <c r="I2387">
        <v>-110.6731465</v>
      </c>
      <c r="J2387" t="s">
        <v>46</v>
      </c>
      <c r="K2387" t="s">
        <v>47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25">
      <c r="A2388" t="s">
        <v>8396</v>
      </c>
      <c r="B2388" t="s">
        <v>8397</v>
      </c>
      <c r="C2388" s="1" t="str">
        <f t="shared" si="107"/>
        <v>21:0104</v>
      </c>
      <c r="D2388" s="1" t="str">
        <f t="shared" si="108"/>
        <v>21:0042</v>
      </c>
      <c r="E2388" t="s">
        <v>8398</v>
      </c>
      <c r="F2388" t="s">
        <v>8399</v>
      </c>
      <c r="H2388">
        <v>65.737254500000006</v>
      </c>
      <c r="I2388">
        <v>-110.5857991</v>
      </c>
      <c r="J2388" t="s">
        <v>46</v>
      </c>
      <c r="K2388" t="s">
        <v>47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25">
      <c r="A2389" t="s">
        <v>8400</v>
      </c>
      <c r="B2389" t="s">
        <v>8401</v>
      </c>
      <c r="C2389" s="1" t="str">
        <f t="shared" si="107"/>
        <v>21:0104</v>
      </c>
      <c r="D2389" s="1" t="str">
        <f t="shared" si="108"/>
        <v>21:0042</v>
      </c>
      <c r="E2389" t="s">
        <v>8402</v>
      </c>
      <c r="F2389" t="s">
        <v>8403</v>
      </c>
      <c r="H2389">
        <v>65.627975599999999</v>
      </c>
      <c r="I2389">
        <v>-110.5426956</v>
      </c>
      <c r="J2389" t="s">
        <v>46</v>
      </c>
      <c r="K2389" t="s">
        <v>47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25">
      <c r="A2390" t="s">
        <v>8404</v>
      </c>
      <c r="B2390" t="s">
        <v>8405</v>
      </c>
      <c r="C2390" s="1" t="str">
        <f t="shared" si="107"/>
        <v>21:0104</v>
      </c>
      <c r="D2390" s="1" t="str">
        <f t="shared" si="108"/>
        <v>21:0042</v>
      </c>
      <c r="E2390" t="s">
        <v>8406</v>
      </c>
      <c r="F2390" t="s">
        <v>8407</v>
      </c>
      <c r="H2390">
        <v>65.772049300000006</v>
      </c>
      <c r="I2390">
        <v>-110.9114417</v>
      </c>
      <c r="J2390" t="s">
        <v>46</v>
      </c>
      <c r="K2390" t="s">
        <v>47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25">
      <c r="A2391" t="s">
        <v>8408</v>
      </c>
      <c r="B2391" t="s">
        <v>8409</v>
      </c>
      <c r="C2391" s="1" t="str">
        <f t="shared" si="107"/>
        <v>21:0104</v>
      </c>
      <c r="D2391" s="1" t="str">
        <f t="shared" si="108"/>
        <v>21:0042</v>
      </c>
      <c r="E2391" t="s">
        <v>8410</v>
      </c>
      <c r="F2391" t="s">
        <v>8411</v>
      </c>
      <c r="H2391">
        <v>65.778224100000003</v>
      </c>
      <c r="I2391">
        <v>-110.7068553</v>
      </c>
      <c r="J2391" t="s">
        <v>46</v>
      </c>
      <c r="K2391" t="s">
        <v>47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25">
      <c r="A2392" t="s">
        <v>8412</v>
      </c>
      <c r="B2392" t="s">
        <v>8413</v>
      </c>
      <c r="C2392" s="1" t="str">
        <f t="shared" si="107"/>
        <v>21:0104</v>
      </c>
      <c r="D2392" s="1" t="str">
        <f t="shared" si="108"/>
        <v>21:0042</v>
      </c>
      <c r="E2392" t="s">
        <v>8414</v>
      </c>
      <c r="F2392" t="s">
        <v>8415</v>
      </c>
      <c r="H2392">
        <v>65.786478500000001</v>
      </c>
      <c r="I2392">
        <v>-110.543099</v>
      </c>
      <c r="J2392" t="s">
        <v>46</v>
      </c>
      <c r="K2392" t="s">
        <v>47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25">
      <c r="A2393" t="s">
        <v>8416</v>
      </c>
      <c r="B2393" t="s">
        <v>8417</v>
      </c>
      <c r="C2393" s="1" t="str">
        <f t="shared" si="107"/>
        <v>21:0104</v>
      </c>
      <c r="D2393" s="1" t="str">
        <f t="shared" si="108"/>
        <v>21:0042</v>
      </c>
      <c r="E2393" t="s">
        <v>8418</v>
      </c>
      <c r="F2393" t="s">
        <v>8419</v>
      </c>
      <c r="H2393">
        <v>65.835144200000002</v>
      </c>
      <c r="I2393">
        <v>-110.5714835</v>
      </c>
      <c r="J2393" t="s">
        <v>46</v>
      </c>
      <c r="K2393" t="s">
        <v>47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25">
      <c r="A2394" t="s">
        <v>8420</v>
      </c>
      <c r="B2394" t="s">
        <v>8421</v>
      </c>
      <c r="C2394" s="1" t="str">
        <f t="shared" si="107"/>
        <v>21:0104</v>
      </c>
      <c r="D2394" s="1" t="str">
        <f t="shared" si="108"/>
        <v>21:0042</v>
      </c>
      <c r="E2394" t="s">
        <v>8422</v>
      </c>
      <c r="F2394" t="s">
        <v>8423</v>
      </c>
      <c r="H2394">
        <v>65.838980699999993</v>
      </c>
      <c r="I2394">
        <v>-110.71119969999999</v>
      </c>
      <c r="J2394" t="s">
        <v>46</v>
      </c>
      <c r="K2394" t="s">
        <v>47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25">
      <c r="A2395" t="s">
        <v>8424</v>
      </c>
      <c r="B2395" t="s">
        <v>8425</v>
      </c>
      <c r="C2395" s="1" t="str">
        <f t="shared" si="107"/>
        <v>21:0104</v>
      </c>
      <c r="D2395" s="1" t="str">
        <f t="shared" si="108"/>
        <v>21:0042</v>
      </c>
      <c r="E2395" t="s">
        <v>8426</v>
      </c>
      <c r="F2395" t="s">
        <v>8427</v>
      </c>
      <c r="H2395">
        <v>65.822002900000001</v>
      </c>
      <c r="I2395">
        <v>-110.9097168</v>
      </c>
      <c r="J2395" t="s">
        <v>46</v>
      </c>
      <c r="K2395" t="s">
        <v>47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25">
      <c r="A2396" t="s">
        <v>8428</v>
      </c>
      <c r="B2396" t="s">
        <v>8429</v>
      </c>
      <c r="C2396" s="1" t="str">
        <f t="shared" si="107"/>
        <v>21:0104</v>
      </c>
      <c r="D2396" s="1" t="str">
        <f t="shared" si="108"/>
        <v>21:0042</v>
      </c>
      <c r="E2396" t="s">
        <v>8430</v>
      </c>
      <c r="F2396" t="s">
        <v>8431</v>
      </c>
      <c r="H2396">
        <v>65.862467199999998</v>
      </c>
      <c r="I2396">
        <v>-110.9524849</v>
      </c>
      <c r="J2396" t="s">
        <v>46</v>
      </c>
      <c r="K2396" t="s">
        <v>47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25">
      <c r="A2397" t="s">
        <v>8432</v>
      </c>
      <c r="B2397" t="s">
        <v>8433</v>
      </c>
      <c r="C2397" s="1" t="str">
        <f t="shared" si="107"/>
        <v>21:0104</v>
      </c>
      <c r="D2397" s="1" t="str">
        <f t="shared" si="108"/>
        <v>21:0042</v>
      </c>
      <c r="E2397" t="s">
        <v>8430</v>
      </c>
      <c r="F2397" t="s">
        <v>8434</v>
      </c>
      <c r="H2397">
        <v>65.862467199999998</v>
      </c>
      <c r="I2397">
        <v>-110.9524849</v>
      </c>
      <c r="J2397" t="s">
        <v>46</v>
      </c>
      <c r="K2397" t="s">
        <v>47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25">
      <c r="A2398" t="s">
        <v>8435</v>
      </c>
      <c r="B2398" t="s">
        <v>8436</v>
      </c>
      <c r="C2398" s="1" t="str">
        <f t="shared" si="107"/>
        <v>21:0104</v>
      </c>
      <c r="D2398" s="1" t="str">
        <f t="shared" si="108"/>
        <v>21:0042</v>
      </c>
      <c r="E2398" t="s">
        <v>8437</v>
      </c>
      <c r="F2398" t="s">
        <v>8438</v>
      </c>
      <c r="H2398">
        <v>65.880798600000006</v>
      </c>
      <c r="I2398">
        <v>-110.8080812</v>
      </c>
      <c r="J2398" t="s">
        <v>46</v>
      </c>
      <c r="K2398" t="s">
        <v>47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25">
      <c r="A2399" t="s">
        <v>8439</v>
      </c>
      <c r="B2399" t="s">
        <v>8440</v>
      </c>
      <c r="C2399" s="1" t="str">
        <f t="shared" si="107"/>
        <v>21:0104</v>
      </c>
      <c r="D2399" s="1" t="str">
        <f t="shared" si="108"/>
        <v>21:0042</v>
      </c>
      <c r="E2399" t="s">
        <v>8441</v>
      </c>
      <c r="F2399" t="s">
        <v>8442</v>
      </c>
      <c r="H2399">
        <v>65.886898000000002</v>
      </c>
      <c r="I2399">
        <v>-110.5271647</v>
      </c>
      <c r="J2399" t="s">
        <v>46</v>
      </c>
      <c r="K2399" t="s">
        <v>47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25">
      <c r="A2400" t="s">
        <v>8443</v>
      </c>
      <c r="B2400" t="s">
        <v>8444</v>
      </c>
      <c r="C2400" s="1" t="str">
        <f t="shared" si="107"/>
        <v>21:0104</v>
      </c>
      <c r="D2400" s="1" t="str">
        <f t="shared" si="108"/>
        <v>21:0042</v>
      </c>
      <c r="E2400" t="s">
        <v>8445</v>
      </c>
      <c r="F2400" t="s">
        <v>8446</v>
      </c>
      <c r="H2400">
        <v>65.911345400000002</v>
      </c>
      <c r="I2400">
        <v>-110.65031159999999</v>
      </c>
      <c r="J2400" t="s">
        <v>46</v>
      </c>
      <c r="K2400" t="s">
        <v>47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25">
      <c r="A2401" t="s">
        <v>8447</v>
      </c>
      <c r="B2401" t="s">
        <v>8448</v>
      </c>
      <c r="C2401" s="1" t="str">
        <f t="shared" si="107"/>
        <v>21:0104</v>
      </c>
      <c r="D2401" s="1" t="str">
        <f t="shared" si="108"/>
        <v>21:0042</v>
      </c>
      <c r="E2401" t="s">
        <v>8449</v>
      </c>
      <c r="F2401" t="s">
        <v>8450</v>
      </c>
      <c r="H2401">
        <v>65.923990200000006</v>
      </c>
      <c r="I2401">
        <v>-110.8495411</v>
      </c>
      <c r="J2401" t="s">
        <v>46</v>
      </c>
      <c r="K2401" t="s">
        <v>47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25">
      <c r="A2402" t="s">
        <v>8451</v>
      </c>
      <c r="B2402" t="s">
        <v>8452</v>
      </c>
      <c r="C2402" s="1" t="str">
        <f t="shared" si="107"/>
        <v>21:0104</v>
      </c>
      <c r="D2402" s="1" t="str">
        <f t="shared" si="108"/>
        <v>21:0042</v>
      </c>
      <c r="E2402" t="s">
        <v>8453</v>
      </c>
      <c r="F2402" t="s">
        <v>8454</v>
      </c>
      <c r="H2402">
        <v>65.954715300000004</v>
      </c>
      <c r="I2402">
        <v>-110.9573956</v>
      </c>
      <c r="J2402" t="s">
        <v>46</v>
      </c>
      <c r="K2402" t="s">
        <v>47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25">
      <c r="A2403" t="s">
        <v>8455</v>
      </c>
      <c r="B2403" t="s">
        <v>8456</v>
      </c>
      <c r="C2403" s="1" t="str">
        <f t="shared" si="107"/>
        <v>21:0104</v>
      </c>
      <c r="D2403" s="1" t="str">
        <f t="shared" si="108"/>
        <v>21:0042</v>
      </c>
      <c r="E2403" t="s">
        <v>8457</v>
      </c>
      <c r="F2403" t="s">
        <v>8458</v>
      </c>
      <c r="H2403">
        <v>65.983934000000005</v>
      </c>
      <c r="I2403">
        <v>-110.85418730000001</v>
      </c>
      <c r="J2403" t="s">
        <v>46</v>
      </c>
      <c r="K2403" t="s">
        <v>47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25">
      <c r="A2404" t="s">
        <v>8459</v>
      </c>
      <c r="B2404" t="s">
        <v>8460</v>
      </c>
      <c r="C2404" s="1" t="str">
        <f t="shared" si="107"/>
        <v>21:0104</v>
      </c>
      <c r="D2404" s="1" t="str">
        <f t="shared" si="108"/>
        <v>21:0042</v>
      </c>
      <c r="E2404" t="s">
        <v>8461</v>
      </c>
      <c r="F2404" t="s">
        <v>8462</v>
      </c>
      <c r="H2404">
        <v>65.948039899999998</v>
      </c>
      <c r="I2404">
        <v>-110.7201082</v>
      </c>
      <c r="J2404" t="s">
        <v>46</v>
      </c>
      <c r="K2404" t="s">
        <v>47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25">
      <c r="A2405" t="s">
        <v>8463</v>
      </c>
      <c r="B2405" t="s">
        <v>8464</v>
      </c>
      <c r="C2405" s="1" t="str">
        <f t="shared" si="107"/>
        <v>21:0104</v>
      </c>
      <c r="D2405" s="1" t="str">
        <f t="shared" si="108"/>
        <v>21:0042</v>
      </c>
      <c r="E2405" t="s">
        <v>8465</v>
      </c>
      <c r="F2405" t="s">
        <v>8466</v>
      </c>
      <c r="H2405">
        <v>65.991681400000004</v>
      </c>
      <c r="I2405">
        <v>-110.6517683</v>
      </c>
      <c r="J2405" t="s">
        <v>46</v>
      </c>
      <c r="K2405" t="s">
        <v>47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25">
      <c r="A2406" t="s">
        <v>8467</v>
      </c>
      <c r="B2406" t="s">
        <v>8468</v>
      </c>
      <c r="C2406" s="1" t="str">
        <f t="shared" si="107"/>
        <v>21:0104</v>
      </c>
      <c r="D2406" s="1" t="str">
        <f t="shared" si="108"/>
        <v>21:0042</v>
      </c>
      <c r="E2406" t="s">
        <v>8469</v>
      </c>
      <c r="F2406" t="s">
        <v>8470</v>
      </c>
      <c r="H2406">
        <v>65.959214200000005</v>
      </c>
      <c r="I2406">
        <v>-110.5370487</v>
      </c>
      <c r="J2406" t="s">
        <v>46</v>
      </c>
      <c r="K2406" t="s">
        <v>47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25">
      <c r="A2407" t="s">
        <v>8471</v>
      </c>
      <c r="B2407" t="s">
        <v>8472</v>
      </c>
      <c r="C2407" s="1" t="str">
        <f t="shared" si="107"/>
        <v>21:0104</v>
      </c>
      <c r="D2407" s="1" t="str">
        <f t="shared" si="108"/>
        <v>21:0042</v>
      </c>
      <c r="E2407" t="s">
        <v>8473</v>
      </c>
      <c r="F2407" t="s">
        <v>8474</v>
      </c>
      <c r="H2407">
        <v>65.514356699999993</v>
      </c>
      <c r="I2407">
        <v>-111.33465219999999</v>
      </c>
      <c r="J2407" t="s">
        <v>46</v>
      </c>
      <c r="K2407" t="s">
        <v>47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25">
      <c r="A2408" t="s">
        <v>8475</v>
      </c>
      <c r="B2408" t="s">
        <v>8476</v>
      </c>
      <c r="C2408" s="1" t="str">
        <f t="shared" si="107"/>
        <v>21:0104</v>
      </c>
      <c r="D2408" s="1" t="str">
        <f t="shared" si="108"/>
        <v>21:0042</v>
      </c>
      <c r="E2408" t="s">
        <v>8477</v>
      </c>
      <c r="F2408" t="s">
        <v>8478</v>
      </c>
      <c r="H2408">
        <v>65.519617699999998</v>
      </c>
      <c r="I2408">
        <v>-111.12231970000001</v>
      </c>
      <c r="J2408" t="s">
        <v>46</v>
      </c>
      <c r="K2408" t="s">
        <v>47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25">
      <c r="A2409" t="s">
        <v>8479</v>
      </c>
      <c r="B2409" t="s">
        <v>8480</v>
      </c>
      <c r="C2409" s="1" t="str">
        <f t="shared" si="107"/>
        <v>21:0104</v>
      </c>
      <c r="D2409" s="1" t="str">
        <f t="shared" si="108"/>
        <v>21:0042</v>
      </c>
      <c r="E2409" t="s">
        <v>8477</v>
      </c>
      <c r="F2409" t="s">
        <v>8481</v>
      </c>
      <c r="H2409">
        <v>65.519617699999998</v>
      </c>
      <c r="I2409">
        <v>-111.12231970000001</v>
      </c>
      <c r="J2409" t="s">
        <v>46</v>
      </c>
      <c r="K2409" t="s">
        <v>47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25">
      <c r="A2410" t="s">
        <v>8482</v>
      </c>
      <c r="B2410" t="s">
        <v>8483</v>
      </c>
      <c r="C2410" s="1" t="str">
        <f t="shared" si="107"/>
        <v>21:0104</v>
      </c>
      <c r="D2410" s="1" t="str">
        <f t="shared" si="108"/>
        <v>21:0042</v>
      </c>
      <c r="E2410" t="s">
        <v>8484</v>
      </c>
      <c r="F2410" t="s">
        <v>8485</v>
      </c>
      <c r="H2410">
        <v>65.549892</v>
      </c>
      <c r="I2410">
        <v>-111.00859250000001</v>
      </c>
      <c r="J2410" t="s">
        <v>46</v>
      </c>
      <c r="K2410" t="s">
        <v>47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25">
      <c r="A2411" t="s">
        <v>8486</v>
      </c>
      <c r="B2411" t="s">
        <v>8487</v>
      </c>
      <c r="C2411" s="1" t="str">
        <f t="shared" si="107"/>
        <v>21:0104</v>
      </c>
      <c r="D2411" s="1" t="str">
        <f t="shared" si="108"/>
        <v>21:0042</v>
      </c>
      <c r="E2411" t="s">
        <v>8488</v>
      </c>
      <c r="F2411" t="s">
        <v>8489</v>
      </c>
      <c r="H2411">
        <v>65.5560689</v>
      </c>
      <c r="I2411">
        <v>-111.233051</v>
      </c>
      <c r="J2411" t="s">
        <v>46</v>
      </c>
      <c r="K2411" t="s">
        <v>47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25">
      <c r="A2412" t="s">
        <v>8490</v>
      </c>
      <c r="B2412" t="s">
        <v>8491</v>
      </c>
      <c r="C2412" s="1" t="str">
        <f t="shared" si="107"/>
        <v>21:0104</v>
      </c>
      <c r="D2412" s="1" t="str">
        <f t="shared" si="108"/>
        <v>21:0042</v>
      </c>
      <c r="E2412" t="s">
        <v>8492</v>
      </c>
      <c r="F2412" t="s">
        <v>8493</v>
      </c>
      <c r="H2412">
        <v>65.564734299999998</v>
      </c>
      <c r="I2412">
        <v>-111.431533</v>
      </c>
      <c r="J2412" t="s">
        <v>46</v>
      </c>
      <c r="K2412" t="s">
        <v>47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25">
      <c r="A2413" t="s">
        <v>8494</v>
      </c>
      <c r="B2413" t="s">
        <v>8495</v>
      </c>
      <c r="C2413" s="1" t="str">
        <f t="shared" si="107"/>
        <v>21:0104</v>
      </c>
      <c r="D2413" s="1" t="str">
        <f t="shared" si="108"/>
        <v>21:0042</v>
      </c>
      <c r="E2413" t="s">
        <v>8496</v>
      </c>
      <c r="F2413" t="s">
        <v>8497</v>
      </c>
      <c r="H2413">
        <v>65.611669899999995</v>
      </c>
      <c r="I2413">
        <v>-111.45559969999999</v>
      </c>
      <c r="J2413" t="s">
        <v>46</v>
      </c>
      <c r="K2413" t="s">
        <v>47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25">
      <c r="A2414" t="s">
        <v>8498</v>
      </c>
      <c r="B2414" t="s">
        <v>8499</v>
      </c>
      <c r="C2414" s="1" t="str">
        <f t="shared" si="107"/>
        <v>21:0104</v>
      </c>
      <c r="D2414" s="1" t="str">
        <f t="shared" si="108"/>
        <v>21:0042</v>
      </c>
      <c r="E2414" t="s">
        <v>8500</v>
      </c>
      <c r="F2414" t="s">
        <v>8501</v>
      </c>
      <c r="H2414">
        <v>65.593979500000003</v>
      </c>
      <c r="I2414">
        <v>-111.3490791</v>
      </c>
      <c r="J2414" t="s">
        <v>46</v>
      </c>
      <c r="K2414" t="s">
        <v>47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25">
      <c r="A2415" t="s">
        <v>8502</v>
      </c>
      <c r="B2415" t="s">
        <v>8503</v>
      </c>
      <c r="C2415" s="1" t="str">
        <f t="shared" si="107"/>
        <v>21:0104</v>
      </c>
      <c r="D2415" s="1" t="str">
        <f t="shared" si="108"/>
        <v>21:0042</v>
      </c>
      <c r="E2415" t="s">
        <v>8504</v>
      </c>
      <c r="F2415" t="s">
        <v>8505</v>
      </c>
      <c r="H2415">
        <v>65.580900799999995</v>
      </c>
      <c r="I2415">
        <v>-111.11779439999999</v>
      </c>
      <c r="J2415" t="s">
        <v>46</v>
      </c>
      <c r="K2415" t="s">
        <v>47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25">
      <c r="A2416" t="s">
        <v>8506</v>
      </c>
      <c r="B2416" t="s">
        <v>8507</v>
      </c>
      <c r="C2416" s="1" t="str">
        <f t="shared" si="107"/>
        <v>21:0104</v>
      </c>
      <c r="D2416" s="1" t="str">
        <f t="shared" si="108"/>
        <v>21:0042</v>
      </c>
      <c r="E2416" t="s">
        <v>8508</v>
      </c>
      <c r="F2416" t="s">
        <v>8509</v>
      </c>
      <c r="H2416">
        <v>65.6323984</v>
      </c>
      <c r="I2416">
        <v>-111.0255183</v>
      </c>
      <c r="J2416" t="s">
        <v>46</v>
      </c>
      <c r="K2416" t="s">
        <v>47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25">
      <c r="A2417" t="s">
        <v>8510</v>
      </c>
      <c r="B2417" t="s">
        <v>8511</v>
      </c>
      <c r="C2417" s="1" t="str">
        <f t="shared" ref="C2417:C2443" si="109">HYPERLINK("http://geochem.nrcan.gc.ca/cdogs/content/bdl/bdl210104_e.htm", "21:0104")</f>
        <v>21:0104</v>
      </c>
      <c r="D2417" s="1" t="str">
        <f t="shared" ref="D2417:D2441" si="110">HYPERLINK("http://geochem.nrcan.gc.ca/cdogs/content/svy/svy210042_e.htm", "21:0042")</f>
        <v>21:0042</v>
      </c>
      <c r="E2417" t="s">
        <v>8512</v>
      </c>
      <c r="F2417" t="s">
        <v>8513</v>
      </c>
      <c r="H2417">
        <v>65.625401100000005</v>
      </c>
      <c r="I2417">
        <v>-111.183684</v>
      </c>
      <c r="J2417" t="s">
        <v>46</v>
      </c>
      <c r="K2417" t="s">
        <v>47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25">
      <c r="A2418" t="s">
        <v>8514</v>
      </c>
      <c r="B2418" t="s">
        <v>8515</v>
      </c>
      <c r="C2418" s="1" t="str">
        <f t="shared" si="109"/>
        <v>21:0104</v>
      </c>
      <c r="D2418" s="1" t="str">
        <f t="shared" si="110"/>
        <v>21:0042</v>
      </c>
      <c r="E2418" t="s">
        <v>8516</v>
      </c>
      <c r="F2418" t="s">
        <v>8517</v>
      </c>
      <c r="H2418">
        <v>65.667942800000006</v>
      </c>
      <c r="I2418">
        <v>-111.3262565</v>
      </c>
      <c r="J2418" t="s">
        <v>46</v>
      </c>
      <c r="K2418" t="s">
        <v>47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25">
      <c r="A2419" t="s">
        <v>8518</v>
      </c>
      <c r="B2419" t="s">
        <v>8519</v>
      </c>
      <c r="C2419" s="1" t="str">
        <f t="shared" si="109"/>
        <v>21:0104</v>
      </c>
      <c r="D2419" s="1" t="str">
        <f t="shared" si="110"/>
        <v>21:0042</v>
      </c>
      <c r="E2419" t="s">
        <v>8520</v>
      </c>
      <c r="F2419" t="s">
        <v>8521</v>
      </c>
      <c r="H2419">
        <v>65.695974699999994</v>
      </c>
      <c r="I2419">
        <v>-111.4365481</v>
      </c>
      <c r="J2419" t="s">
        <v>46</v>
      </c>
      <c r="K2419" t="s">
        <v>47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25">
      <c r="A2420" t="s">
        <v>8522</v>
      </c>
      <c r="B2420" t="s">
        <v>8523</v>
      </c>
      <c r="C2420" s="1" t="str">
        <f t="shared" si="109"/>
        <v>21:0104</v>
      </c>
      <c r="D2420" s="1" t="str">
        <f t="shared" si="110"/>
        <v>21:0042</v>
      </c>
      <c r="E2420" t="s">
        <v>8524</v>
      </c>
      <c r="F2420" t="s">
        <v>8525</v>
      </c>
      <c r="H2420">
        <v>65.7080062</v>
      </c>
      <c r="I2420">
        <v>-111.2424335</v>
      </c>
      <c r="J2420" t="s">
        <v>46</v>
      </c>
      <c r="K2420" t="s">
        <v>47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25">
      <c r="A2421" t="s">
        <v>8526</v>
      </c>
      <c r="B2421" t="s">
        <v>8527</v>
      </c>
      <c r="C2421" s="1" t="str">
        <f t="shared" si="109"/>
        <v>21:0104</v>
      </c>
      <c r="D2421" s="1" t="str">
        <f t="shared" si="110"/>
        <v>21:0042</v>
      </c>
      <c r="E2421" t="s">
        <v>8528</v>
      </c>
      <c r="F2421" t="s">
        <v>8529</v>
      </c>
      <c r="H2421">
        <v>65.697632499999997</v>
      </c>
      <c r="I2421">
        <v>-111.0639944</v>
      </c>
      <c r="J2421" t="s">
        <v>46</v>
      </c>
      <c r="K2421" t="s">
        <v>47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25">
      <c r="A2422" t="s">
        <v>8530</v>
      </c>
      <c r="B2422" t="s">
        <v>8531</v>
      </c>
      <c r="C2422" s="1" t="str">
        <f t="shared" si="109"/>
        <v>21:0104</v>
      </c>
      <c r="D2422" s="1" t="str">
        <f t="shared" si="110"/>
        <v>21:0042</v>
      </c>
      <c r="E2422" t="s">
        <v>8532</v>
      </c>
      <c r="F2422" t="s">
        <v>8533</v>
      </c>
      <c r="H2422">
        <v>65.739814999999993</v>
      </c>
      <c r="I2422">
        <v>-111.12807050000001</v>
      </c>
      <c r="J2422" t="s">
        <v>46</v>
      </c>
      <c r="K2422" t="s">
        <v>47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25">
      <c r="A2423" t="s">
        <v>8534</v>
      </c>
      <c r="B2423" t="s">
        <v>8535</v>
      </c>
      <c r="C2423" s="1" t="str">
        <f t="shared" si="109"/>
        <v>21:0104</v>
      </c>
      <c r="D2423" s="1" t="str">
        <f t="shared" si="110"/>
        <v>21:0042</v>
      </c>
      <c r="E2423" t="s">
        <v>8532</v>
      </c>
      <c r="F2423" t="s">
        <v>8536</v>
      </c>
      <c r="H2423">
        <v>65.739814999999993</v>
      </c>
      <c r="I2423">
        <v>-111.12807050000001</v>
      </c>
      <c r="J2423" t="s">
        <v>46</v>
      </c>
      <c r="K2423" t="s">
        <v>47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25">
      <c r="A2424" t="s">
        <v>8537</v>
      </c>
      <c r="B2424" t="s">
        <v>8538</v>
      </c>
      <c r="C2424" s="1" t="str">
        <f t="shared" si="109"/>
        <v>21:0104</v>
      </c>
      <c r="D2424" s="1" t="str">
        <f t="shared" si="110"/>
        <v>21:0042</v>
      </c>
      <c r="E2424" t="s">
        <v>8539</v>
      </c>
      <c r="F2424" t="s">
        <v>8540</v>
      </c>
      <c r="H2424">
        <v>65.741358599999998</v>
      </c>
      <c r="I2424">
        <v>-111.3745809</v>
      </c>
      <c r="J2424" t="s">
        <v>46</v>
      </c>
      <c r="K2424" t="s">
        <v>47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25">
      <c r="A2425" t="s">
        <v>8541</v>
      </c>
      <c r="B2425" t="s">
        <v>8542</v>
      </c>
      <c r="C2425" s="1" t="str">
        <f t="shared" si="109"/>
        <v>21:0104</v>
      </c>
      <c r="D2425" s="1" t="str">
        <f t="shared" si="110"/>
        <v>21:0042</v>
      </c>
      <c r="E2425" t="s">
        <v>8543</v>
      </c>
      <c r="F2425" t="s">
        <v>8544</v>
      </c>
      <c r="H2425">
        <v>65.998378000000002</v>
      </c>
      <c r="I2425">
        <v>-111.2536491</v>
      </c>
      <c r="J2425" t="s">
        <v>46</v>
      </c>
      <c r="K2425" t="s">
        <v>47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25">
      <c r="A2426" t="s">
        <v>8545</v>
      </c>
      <c r="B2426" t="s">
        <v>8546</v>
      </c>
      <c r="C2426" s="1" t="str">
        <f t="shared" si="109"/>
        <v>21:0104</v>
      </c>
      <c r="D2426" s="1" t="str">
        <f t="shared" si="110"/>
        <v>21:0042</v>
      </c>
      <c r="E2426" t="s">
        <v>8547</v>
      </c>
      <c r="F2426" t="s">
        <v>8548</v>
      </c>
      <c r="H2426">
        <v>65.9946719</v>
      </c>
      <c r="I2426">
        <v>-111.0551797</v>
      </c>
      <c r="J2426" t="s">
        <v>46</v>
      </c>
      <c r="K2426" t="s">
        <v>47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25">
      <c r="A2427" t="s">
        <v>8549</v>
      </c>
      <c r="B2427" t="s">
        <v>8550</v>
      </c>
      <c r="C2427" s="1" t="str">
        <f t="shared" si="109"/>
        <v>21:0104</v>
      </c>
      <c r="D2427" s="1" t="str">
        <f t="shared" si="110"/>
        <v>21:0042</v>
      </c>
      <c r="E2427" t="s">
        <v>8551</v>
      </c>
      <c r="F2427" t="s">
        <v>8552</v>
      </c>
      <c r="H2427">
        <v>65.953375600000001</v>
      </c>
      <c r="I2427">
        <v>-111.10754319999999</v>
      </c>
      <c r="J2427" t="s">
        <v>46</v>
      </c>
      <c r="K2427" t="s">
        <v>47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25">
      <c r="A2428" t="s">
        <v>8553</v>
      </c>
      <c r="B2428" t="s">
        <v>8554</v>
      </c>
      <c r="C2428" s="1" t="str">
        <f t="shared" si="109"/>
        <v>21:0104</v>
      </c>
      <c r="D2428" s="1" t="str">
        <f t="shared" si="110"/>
        <v>21:0042</v>
      </c>
      <c r="E2428" t="s">
        <v>8555</v>
      </c>
      <c r="F2428" t="s">
        <v>8556</v>
      </c>
      <c r="H2428">
        <v>65.949326799999994</v>
      </c>
      <c r="I2428">
        <v>-111.26629010000001</v>
      </c>
      <c r="J2428" t="s">
        <v>46</v>
      </c>
      <c r="K2428" t="s">
        <v>47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25">
      <c r="A2429" t="s">
        <v>8557</v>
      </c>
      <c r="B2429" t="s">
        <v>8558</v>
      </c>
      <c r="C2429" s="1" t="str">
        <f t="shared" si="109"/>
        <v>21:0104</v>
      </c>
      <c r="D2429" s="1" t="str">
        <f t="shared" si="110"/>
        <v>21:0042</v>
      </c>
      <c r="E2429" t="s">
        <v>8559</v>
      </c>
      <c r="F2429" t="s">
        <v>8560</v>
      </c>
      <c r="H2429">
        <v>65.891110900000001</v>
      </c>
      <c r="I2429">
        <v>-111.192714</v>
      </c>
      <c r="J2429" t="s">
        <v>46</v>
      </c>
      <c r="K2429" t="s">
        <v>47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25">
      <c r="A2430" t="s">
        <v>8561</v>
      </c>
      <c r="B2430" t="s">
        <v>8562</v>
      </c>
      <c r="C2430" s="1" t="str">
        <f t="shared" si="109"/>
        <v>21:0104</v>
      </c>
      <c r="D2430" s="1" t="str">
        <f t="shared" si="110"/>
        <v>21:0042</v>
      </c>
      <c r="E2430" t="s">
        <v>8563</v>
      </c>
      <c r="F2430" t="s">
        <v>8564</v>
      </c>
      <c r="H2430">
        <v>65.912175000000005</v>
      </c>
      <c r="I2430">
        <v>-111.0335705</v>
      </c>
      <c r="J2430" t="s">
        <v>46</v>
      </c>
      <c r="K2430" t="s">
        <v>47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25">
      <c r="A2431" t="s">
        <v>8565</v>
      </c>
      <c r="B2431" t="s">
        <v>8566</v>
      </c>
      <c r="C2431" s="1" t="str">
        <f t="shared" si="109"/>
        <v>21:0104</v>
      </c>
      <c r="D2431" s="1" t="str">
        <f t="shared" si="110"/>
        <v>21:0042</v>
      </c>
      <c r="E2431" t="s">
        <v>8567</v>
      </c>
      <c r="F2431" t="s">
        <v>8568</v>
      </c>
      <c r="H2431">
        <v>65.8147874</v>
      </c>
      <c r="I2431">
        <v>-111.0626448</v>
      </c>
      <c r="J2431" t="s">
        <v>46</v>
      </c>
      <c r="K2431" t="s">
        <v>47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25">
      <c r="A2432" t="s">
        <v>8569</v>
      </c>
      <c r="B2432" t="s">
        <v>8570</v>
      </c>
      <c r="C2432" s="1" t="str">
        <f t="shared" si="109"/>
        <v>21:0104</v>
      </c>
      <c r="D2432" s="1" t="str">
        <f t="shared" si="110"/>
        <v>21:0042</v>
      </c>
      <c r="E2432" t="s">
        <v>8571</v>
      </c>
      <c r="F2432" t="s">
        <v>8572</v>
      </c>
      <c r="H2432">
        <v>65.852611300000007</v>
      </c>
      <c r="I2432">
        <v>-111.2391082</v>
      </c>
      <c r="J2432" t="s">
        <v>46</v>
      </c>
      <c r="K2432" t="s">
        <v>47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25">
      <c r="A2433" t="s">
        <v>8573</v>
      </c>
      <c r="B2433" t="s">
        <v>8574</v>
      </c>
      <c r="C2433" s="1" t="str">
        <f t="shared" si="109"/>
        <v>21:0104</v>
      </c>
      <c r="D2433" s="1" t="str">
        <f t="shared" si="110"/>
        <v>21:0042</v>
      </c>
      <c r="E2433" t="s">
        <v>8575</v>
      </c>
      <c r="F2433" t="s">
        <v>8576</v>
      </c>
      <c r="H2433">
        <v>65.810217199999997</v>
      </c>
      <c r="I2433">
        <v>-111.2678025</v>
      </c>
      <c r="J2433" t="s">
        <v>46</v>
      </c>
      <c r="K2433" t="s">
        <v>47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25">
      <c r="A2434" t="s">
        <v>8577</v>
      </c>
      <c r="B2434" t="s">
        <v>8578</v>
      </c>
      <c r="C2434" s="1" t="str">
        <f t="shared" si="109"/>
        <v>21:0104</v>
      </c>
      <c r="D2434" s="1" t="str">
        <f t="shared" si="110"/>
        <v>21:0042</v>
      </c>
      <c r="E2434" t="s">
        <v>8579</v>
      </c>
      <c r="F2434" t="s">
        <v>8580</v>
      </c>
      <c r="H2434">
        <v>65.783536799999993</v>
      </c>
      <c r="I2434">
        <v>-111.3742756</v>
      </c>
      <c r="J2434" t="s">
        <v>46</v>
      </c>
      <c r="K2434" t="s">
        <v>47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25">
      <c r="A2435" t="s">
        <v>8581</v>
      </c>
      <c r="B2435" t="s">
        <v>8582</v>
      </c>
      <c r="C2435" s="1" t="str">
        <f t="shared" si="109"/>
        <v>21:0104</v>
      </c>
      <c r="D2435" s="1" t="str">
        <f t="shared" si="110"/>
        <v>21:0042</v>
      </c>
      <c r="E2435" t="s">
        <v>8583</v>
      </c>
      <c r="F2435" t="s">
        <v>8584</v>
      </c>
      <c r="H2435">
        <v>65.795357100000004</v>
      </c>
      <c r="I2435">
        <v>-111.4821216</v>
      </c>
      <c r="J2435" t="s">
        <v>46</v>
      </c>
      <c r="K2435" t="s">
        <v>47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25">
      <c r="A2436" t="s">
        <v>8585</v>
      </c>
      <c r="B2436" t="s">
        <v>8586</v>
      </c>
      <c r="C2436" s="1" t="str">
        <f t="shared" si="109"/>
        <v>21:0104</v>
      </c>
      <c r="D2436" s="1" t="str">
        <f t="shared" si="110"/>
        <v>21:0042</v>
      </c>
      <c r="E2436" t="s">
        <v>8587</v>
      </c>
      <c r="F2436" t="s">
        <v>8588</v>
      </c>
      <c r="H2436">
        <v>65.832843400000002</v>
      </c>
      <c r="I2436">
        <v>-111.45226510000001</v>
      </c>
      <c r="J2436" t="s">
        <v>46</v>
      </c>
      <c r="K2436" t="s">
        <v>47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25">
      <c r="A2437" t="s">
        <v>8589</v>
      </c>
      <c r="B2437" t="s">
        <v>8590</v>
      </c>
      <c r="C2437" s="1" t="str">
        <f t="shared" si="109"/>
        <v>21:0104</v>
      </c>
      <c r="D2437" s="1" t="str">
        <f t="shared" si="110"/>
        <v>21:0042</v>
      </c>
      <c r="E2437" t="s">
        <v>8591</v>
      </c>
      <c r="F2437" t="s">
        <v>8592</v>
      </c>
      <c r="H2437">
        <v>65.8779143</v>
      </c>
      <c r="I2437">
        <v>-111.3914398</v>
      </c>
      <c r="J2437" t="s">
        <v>46</v>
      </c>
      <c r="K2437" t="s">
        <v>47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25">
      <c r="A2438" t="s">
        <v>8593</v>
      </c>
      <c r="B2438" t="s">
        <v>8594</v>
      </c>
      <c r="C2438" s="1" t="str">
        <f t="shared" si="109"/>
        <v>21:0104</v>
      </c>
      <c r="D2438" s="1" t="str">
        <f t="shared" si="110"/>
        <v>21:0042</v>
      </c>
      <c r="E2438" t="s">
        <v>8595</v>
      </c>
      <c r="F2438" t="s">
        <v>8596</v>
      </c>
      <c r="H2438">
        <v>65.906723600000007</v>
      </c>
      <c r="I2438">
        <v>-111.3296647</v>
      </c>
      <c r="J2438" t="s">
        <v>46</v>
      </c>
      <c r="K2438" t="s">
        <v>47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25">
      <c r="A2439" t="s">
        <v>8597</v>
      </c>
      <c r="B2439" t="s">
        <v>8598</v>
      </c>
      <c r="C2439" s="1" t="str">
        <f t="shared" si="109"/>
        <v>21:0104</v>
      </c>
      <c r="D2439" s="1" t="str">
        <f t="shared" si="110"/>
        <v>21:0042</v>
      </c>
      <c r="E2439" t="s">
        <v>8599</v>
      </c>
      <c r="F2439" t="s">
        <v>8600</v>
      </c>
      <c r="H2439">
        <v>65.965347199999997</v>
      </c>
      <c r="I2439">
        <v>-111.4177304</v>
      </c>
      <c r="J2439" t="s">
        <v>46</v>
      </c>
      <c r="K2439" t="s">
        <v>47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25">
      <c r="A2440" t="s">
        <v>8601</v>
      </c>
      <c r="B2440" t="s">
        <v>8602</v>
      </c>
      <c r="C2440" s="1" t="str">
        <f t="shared" si="109"/>
        <v>21:0104</v>
      </c>
      <c r="D2440" s="1" t="str">
        <f t="shared" si="110"/>
        <v>21:0042</v>
      </c>
      <c r="E2440" t="s">
        <v>8599</v>
      </c>
      <c r="F2440" t="s">
        <v>8603</v>
      </c>
      <c r="H2440">
        <v>65.965347199999997</v>
      </c>
      <c r="I2440">
        <v>-111.4177304</v>
      </c>
      <c r="J2440" t="s">
        <v>46</v>
      </c>
      <c r="K2440" t="s">
        <v>47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25">
      <c r="A2441" t="s">
        <v>8604</v>
      </c>
      <c r="B2441" t="s">
        <v>8605</v>
      </c>
      <c r="C2441" s="1" t="str">
        <f t="shared" si="109"/>
        <v>21:0104</v>
      </c>
      <c r="D2441" s="1" t="str">
        <f t="shared" si="110"/>
        <v>21:0042</v>
      </c>
      <c r="E2441" t="s">
        <v>8606</v>
      </c>
      <c r="F2441" t="s">
        <v>8607</v>
      </c>
      <c r="H2441">
        <v>66.014326199999999</v>
      </c>
      <c r="I2441">
        <v>-111.4960234</v>
      </c>
      <c r="J2441" t="s">
        <v>46</v>
      </c>
      <c r="K2441" t="s">
        <v>47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25">
      <c r="A2442" t="s">
        <v>8608</v>
      </c>
      <c r="B2442" t="s">
        <v>8609</v>
      </c>
      <c r="C2442" s="1" t="str">
        <f t="shared" si="109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2482</v>
      </c>
      <c r="K2442" t="s">
        <v>2483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25">
      <c r="A2443" t="s">
        <v>8610</v>
      </c>
      <c r="B2443" t="s">
        <v>8611</v>
      </c>
      <c r="C2443" s="1" t="str">
        <f t="shared" si="109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2482</v>
      </c>
      <c r="K2443" t="s">
        <v>2483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25">
      <c r="A2444" t="s">
        <v>8612</v>
      </c>
      <c r="B2444" t="s">
        <v>8613</v>
      </c>
      <c r="C2444" s="1" t="str">
        <f t="shared" ref="C2444:C2507" si="111">HYPERLINK("http://geochem.nrcan.gc.ca/cdogs/content/bdl/bdl210118_e.htm", "21:0118")</f>
        <v>21:0118</v>
      </c>
      <c r="D2444" s="1" t="str">
        <f t="shared" ref="D2444:D2507" si="112">HYPERLINK("http://geochem.nrcan.gc.ca/cdogs/content/svy/svy210027_e.htm", "21:0027")</f>
        <v>21:0027</v>
      </c>
      <c r="E2444" t="s">
        <v>8614</v>
      </c>
      <c r="F2444" t="s">
        <v>8615</v>
      </c>
      <c r="H2444">
        <v>63.789202799999998</v>
      </c>
      <c r="I2444">
        <v>-97.2020962</v>
      </c>
      <c r="J2444" t="s">
        <v>46</v>
      </c>
      <c r="K2444" t="s">
        <v>1032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25">
      <c r="A2445" t="s">
        <v>8616</v>
      </c>
      <c r="B2445" t="s">
        <v>8617</v>
      </c>
      <c r="C2445" s="1" t="str">
        <f t="shared" si="111"/>
        <v>21:0118</v>
      </c>
      <c r="D2445" s="1" t="str">
        <f t="shared" si="112"/>
        <v>21:0027</v>
      </c>
      <c r="E2445" t="s">
        <v>8618</v>
      </c>
      <c r="F2445" t="s">
        <v>8619</v>
      </c>
      <c r="H2445">
        <v>63.799007000000003</v>
      </c>
      <c r="I2445">
        <v>-97.199319299999999</v>
      </c>
      <c r="J2445" t="s">
        <v>46</v>
      </c>
      <c r="K2445" t="s">
        <v>1032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25">
      <c r="A2446" t="s">
        <v>8620</v>
      </c>
      <c r="B2446" t="s">
        <v>8621</v>
      </c>
      <c r="C2446" s="1" t="str">
        <f t="shared" si="111"/>
        <v>21:0118</v>
      </c>
      <c r="D2446" s="1" t="str">
        <f t="shared" si="112"/>
        <v>21:0027</v>
      </c>
      <c r="E2446" t="s">
        <v>8622</v>
      </c>
      <c r="F2446" t="s">
        <v>8623</v>
      </c>
      <c r="H2446">
        <v>63.821076099999999</v>
      </c>
      <c r="I2446">
        <v>-97.195288599999998</v>
      </c>
      <c r="J2446" t="s">
        <v>46</v>
      </c>
      <c r="K2446" t="s">
        <v>1032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25">
      <c r="A2447" t="s">
        <v>8624</v>
      </c>
      <c r="B2447" t="s">
        <v>8625</v>
      </c>
      <c r="C2447" s="1" t="str">
        <f t="shared" si="111"/>
        <v>21:0118</v>
      </c>
      <c r="D2447" s="1" t="str">
        <f t="shared" si="112"/>
        <v>21:0027</v>
      </c>
      <c r="E2447" t="s">
        <v>8626</v>
      </c>
      <c r="F2447" t="s">
        <v>8627</v>
      </c>
      <c r="H2447">
        <v>63.834162399999997</v>
      </c>
      <c r="I2447">
        <v>-97.199431599999997</v>
      </c>
      <c r="J2447" t="s">
        <v>46</v>
      </c>
      <c r="K2447" t="s">
        <v>1032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25">
      <c r="A2448" t="s">
        <v>8628</v>
      </c>
      <c r="B2448" t="s">
        <v>8629</v>
      </c>
      <c r="C2448" s="1" t="str">
        <f t="shared" si="111"/>
        <v>21:0118</v>
      </c>
      <c r="D2448" s="1" t="str">
        <f t="shared" si="112"/>
        <v>21:0027</v>
      </c>
      <c r="E2448" t="s">
        <v>8630</v>
      </c>
      <c r="F2448" t="s">
        <v>8631</v>
      </c>
      <c r="H2448">
        <v>63.785362800000001</v>
      </c>
      <c r="I2448">
        <v>-97.169421</v>
      </c>
      <c r="J2448" t="s">
        <v>46</v>
      </c>
      <c r="K2448" t="s">
        <v>1032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25">
      <c r="A2449" t="s">
        <v>8632</v>
      </c>
      <c r="B2449" t="s">
        <v>8633</v>
      </c>
      <c r="C2449" s="1" t="str">
        <f t="shared" si="111"/>
        <v>21:0118</v>
      </c>
      <c r="D2449" s="1" t="str">
        <f t="shared" si="112"/>
        <v>21:0027</v>
      </c>
      <c r="E2449" t="s">
        <v>8634</v>
      </c>
      <c r="F2449" t="s">
        <v>8635</v>
      </c>
      <c r="H2449">
        <v>63.8010965</v>
      </c>
      <c r="I2449">
        <v>-97.178391599999998</v>
      </c>
      <c r="J2449" t="s">
        <v>46</v>
      </c>
      <c r="K2449" t="s">
        <v>1032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25">
      <c r="A2450" t="s">
        <v>8636</v>
      </c>
      <c r="B2450" t="s">
        <v>8637</v>
      </c>
      <c r="C2450" s="1" t="str">
        <f t="shared" si="111"/>
        <v>21:0118</v>
      </c>
      <c r="D2450" s="1" t="str">
        <f t="shared" si="112"/>
        <v>21:0027</v>
      </c>
      <c r="E2450" t="s">
        <v>8638</v>
      </c>
      <c r="F2450" t="s">
        <v>8639</v>
      </c>
      <c r="H2450">
        <v>63.819895600000002</v>
      </c>
      <c r="I2450">
        <v>-97.169252099999994</v>
      </c>
      <c r="J2450" t="s">
        <v>46</v>
      </c>
      <c r="K2450" t="s">
        <v>1032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25">
      <c r="A2451" t="s">
        <v>8640</v>
      </c>
      <c r="B2451" t="s">
        <v>8641</v>
      </c>
      <c r="C2451" s="1" t="str">
        <f t="shared" si="111"/>
        <v>21:0118</v>
      </c>
      <c r="D2451" s="1" t="str">
        <f t="shared" si="112"/>
        <v>21:0027</v>
      </c>
      <c r="E2451" t="s">
        <v>8642</v>
      </c>
      <c r="F2451" t="s">
        <v>8643</v>
      </c>
      <c r="H2451">
        <v>63.833012699999998</v>
      </c>
      <c r="I2451">
        <v>-97.167952799999995</v>
      </c>
      <c r="J2451" t="s">
        <v>46</v>
      </c>
      <c r="K2451" t="s">
        <v>1032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25">
      <c r="A2452" t="s">
        <v>8644</v>
      </c>
      <c r="B2452" t="s">
        <v>8645</v>
      </c>
      <c r="C2452" s="1" t="str">
        <f t="shared" si="111"/>
        <v>21:0118</v>
      </c>
      <c r="D2452" s="1" t="str">
        <f t="shared" si="112"/>
        <v>21:0027</v>
      </c>
      <c r="E2452" t="s">
        <v>8646</v>
      </c>
      <c r="F2452" t="s">
        <v>8647</v>
      </c>
      <c r="H2452">
        <v>63.788596800000001</v>
      </c>
      <c r="I2452">
        <v>-97.134541900000002</v>
      </c>
      <c r="J2452" t="s">
        <v>46</v>
      </c>
      <c r="K2452" t="s">
        <v>1032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25">
      <c r="A2453" t="s">
        <v>8648</v>
      </c>
      <c r="B2453" t="s">
        <v>8649</v>
      </c>
      <c r="C2453" s="1" t="str">
        <f t="shared" si="111"/>
        <v>21:0118</v>
      </c>
      <c r="D2453" s="1" t="str">
        <f t="shared" si="112"/>
        <v>21:0027</v>
      </c>
      <c r="E2453" t="s">
        <v>8650</v>
      </c>
      <c r="F2453" t="s">
        <v>8651</v>
      </c>
      <c r="H2453">
        <v>63.804472799999999</v>
      </c>
      <c r="I2453">
        <v>-97.138346400000003</v>
      </c>
      <c r="J2453" t="s">
        <v>46</v>
      </c>
      <c r="K2453" t="s">
        <v>1032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25">
      <c r="A2454" t="s">
        <v>8652</v>
      </c>
      <c r="B2454" t="s">
        <v>8653</v>
      </c>
      <c r="C2454" s="1" t="str">
        <f t="shared" si="111"/>
        <v>21:0118</v>
      </c>
      <c r="D2454" s="1" t="str">
        <f t="shared" si="112"/>
        <v>21:0027</v>
      </c>
      <c r="E2454" t="s">
        <v>8654</v>
      </c>
      <c r="F2454" t="s">
        <v>8655</v>
      </c>
      <c r="H2454">
        <v>63.8191937</v>
      </c>
      <c r="I2454">
        <v>-97.1375168</v>
      </c>
      <c r="J2454" t="s">
        <v>46</v>
      </c>
      <c r="K2454" t="s">
        <v>1032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25">
      <c r="A2455" t="s">
        <v>8656</v>
      </c>
      <c r="B2455" t="s">
        <v>8657</v>
      </c>
      <c r="C2455" s="1" t="str">
        <f t="shared" si="111"/>
        <v>21:0118</v>
      </c>
      <c r="D2455" s="1" t="str">
        <f t="shared" si="112"/>
        <v>21:0027</v>
      </c>
      <c r="E2455" t="s">
        <v>8658</v>
      </c>
      <c r="F2455" t="s">
        <v>8659</v>
      </c>
      <c r="H2455">
        <v>63.836462900000001</v>
      </c>
      <c r="I2455">
        <v>-97.145667500000002</v>
      </c>
      <c r="J2455" t="s">
        <v>46</v>
      </c>
      <c r="K2455" t="s">
        <v>1032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25">
      <c r="A2456" t="s">
        <v>8660</v>
      </c>
      <c r="B2456" t="s">
        <v>8661</v>
      </c>
      <c r="C2456" s="1" t="str">
        <f t="shared" si="111"/>
        <v>21:0118</v>
      </c>
      <c r="D2456" s="1" t="str">
        <f t="shared" si="112"/>
        <v>21:0027</v>
      </c>
      <c r="E2456" t="s">
        <v>8662</v>
      </c>
      <c r="F2456" t="s">
        <v>8663</v>
      </c>
      <c r="H2456">
        <v>63.783944200000001</v>
      </c>
      <c r="I2456">
        <v>-97.100631699999994</v>
      </c>
      <c r="J2456" t="s">
        <v>46</v>
      </c>
      <c r="K2456" t="s">
        <v>1032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25">
      <c r="A2457" t="s">
        <v>8664</v>
      </c>
      <c r="B2457" t="s">
        <v>8665</v>
      </c>
      <c r="C2457" s="1" t="str">
        <f t="shared" si="111"/>
        <v>21:0118</v>
      </c>
      <c r="D2457" s="1" t="str">
        <f t="shared" si="112"/>
        <v>21:0027</v>
      </c>
      <c r="E2457" t="s">
        <v>8666</v>
      </c>
      <c r="F2457" t="s">
        <v>8667</v>
      </c>
      <c r="H2457">
        <v>63.8052481</v>
      </c>
      <c r="I2457">
        <v>-97.104783100000006</v>
      </c>
      <c r="J2457" t="s">
        <v>46</v>
      </c>
      <c r="K2457" t="s">
        <v>1032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25">
      <c r="A2458" t="s">
        <v>8668</v>
      </c>
      <c r="B2458" t="s">
        <v>8669</v>
      </c>
      <c r="C2458" s="1" t="str">
        <f t="shared" si="111"/>
        <v>21:0118</v>
      </c>
      <c r="D2458" s="1" t="str">
        <f t="shared" si="112"/>
        <v>21:0027</v>
      </c>
      <c r="E2458" t="s">
        <v>8670</v>
      </c>
      <c r="F2458" t="s">
        <v>8671</v>
      </c>
      <c r="H2458">
        <v>63.818324500000003</v>
      </c>
      <c r="I2458">
        <v>-97.106566200000003</v>
      </c>
      <c r="J2458" t="s">
        <v>46</v>
      </c>
      <c r="K2458" t="s">
        <v>1032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25">
      <c r="A2459" t="s">
        <v>8672</v>
      </c>
      <c r="B2459" t="s">
        <v>8673</v>
      </c>
      <c r="C2459" s="1" t="str">
        <f t="shared" si="111"/>
        <v>21:0118</v>
      </c>
      <c r="D2459" s="1" t="str">
        <f t="shared" si="112"/>
        <v>21:0027</v>
      </c>
      <c r="E2459" t="s">
        <v>8674</v>
      </c>
      <c r="F2459" t="s">
        <v>8675</v>
      </c>
      <c r="H2459">
        <v>63.783088499999998</v>
      </c>
      <c r="I2459">
        <v>-97.063265700000002</v>
      </c>
      <c r="J2459" t="s">
        <v>46</v>
      </c>
      <c r="K2459" t="s">
        <v>1032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25">
      <c r="A2460" t="s">
        <v>8676</v>
      </c>
      <c r="B2460" t="s">
        <v>8677</v>
      </c>
      <c r="C2460" s="1" t="str">
        <f t="shared" si="111"/>
        <v>21:0118</v>
      </c>
      <c r="D2460" s="1" t="str">
        <f t="shared" si="112"/>
        <v>21:0027</v>
      </c>
      <c r="E2460" t="s">
        <v>8678</v>
      </c>
      <c r="F2460" t="s">
        <v>8679</v>
      </c>
      <c r="H2460">
        <v>63.803984700000001</v>
      </c>
      <c r="I2460">
        <v>-97.076454600000005</v>
      </c>
      <c r="J2460" t="s">
        <v>46</v>
      </c>
      <c r="K2460" t="s">
        <v>1032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25">
      <c r="A2461" t="s">
        <v>8680</v>
      </c>
      <c r="B2461" t="s">
        <v>8681</v>
      </c>
      <c r="C2461" s="1" t="str">
        <f t="shared" si="111"/>
        <v>21:0118</v>
      </c>
      <c r="D2461" s="1" t="str">
        <f t="shared" si="112"/>
        <v>21:0027</v>
      </c>
      <c r="E2461" t="s">
        <v>8682</v>
      </c>
      <c r="F2461" t="s">
        <v>8683</v>
      </c>
      <c r="H2461">
        <v>63.815669</v>
      </c>
      <c r="I2461">
        <v>-97.074113499999996</v>
      </c>
      <c r="J2461" t="s">
        <v>46</v>
      </c>
      <c r="K2461" t="s">
        <v>1032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25">
      <c r="A2462" t="s">
        <v>8684</v>
      </c>
      <c r="B2462" t="s">
        <v>8685</v>
      </c>
      <c r="C2462" s="1" t="str">
        <f t="shared" si="111"/>
        <v>21:0118</v>
      </c>
      <c r="D2462" s="1" t="str">
        <f t="shared" si="112"/>
        <v>21:0027</v>
      </c>
      <c r="E2462" t="s">
        <v>8686</v>
      </c>
      <c r="F2462" t="s">
        <v>8687</v>
      </c>
      <c r="H2462">
        <v>63.787257500000003</v>
      </c>
      <c r="I2462">
        <v>-97.038926599999996</v>
      </c>
      <c r="J2462" t="s">
        <v>46</v>
      </c>
      <c r="K2462" t="s">
        <v>1032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25">
      <c r="A2463" t="s">
        <v>8688</v>
      </c>
      <c r="B2463" t="s">
        <v>8689</v>
      </c>
      <c r="C2463" s="1" t="str">
        <f t="shared" si="111"/>
        <v>21:0118</v>
      </c>
      <c r="D2463" s="1" t="str">
        <f t="shared" si="112"/>
        <v>21:0027</v>
      </c>
      <c r="E2463" t="s">
        <v>8690</v>
      </c>
      <c r="F2463" t="s">
        <v>8691</v>
      </c>
      <c r="H2463">
        <v>63.802718800000001</v>
      </c>
      <c r="I2463">
        <v>-97.027210100000005</v>
      </c>
      <c r="J2463" t="s">
        <v>46</v>
      </c>
      <c r="K2463" t="s">
        <v>1032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25">
      <c r="A2464" t="s">
        <v>8692</v>
      </c>
      <c r="B2464" t="s">
        <v>8693</v>
      </c>
      <c r="C2464" s="1" t="str">
        <f t="shared" si="111"/>
        <v>21:0118</v>
      </c>
      <c r="D2464" s="1" t="str">
        <f t="shared" si="112"/>
        <v>21:0027</v>
      </c>
      <c r="E2464" t="s">
        <v>8694</v>
      </c>
      <c r="F2464" t="s">
        <v>8695</v>
      </c>
      <c r="H2464">
        <v>63.821688999999999</v>
      </c>
      <c r="I2464">
        <v>-97.043766899999994</v>
      </c>
      <c r="J2464" t="s">
        <v>46</v>
      </c>
      <c r="K2464" t="s">
        <v>1032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25">
      <c r="A2465" t="s">
        <v>8696</v>
      </c>
      <c r="B2465" t="s">
        <v>8697</v>
      </c>
      <c r="C2465" s="1" t="str">
        <f t="shared" si="111"/>
        <v>21:0118</v>
      </c>
      <c r="D2465" s="1" t="str">
        <f t="shared" si="112"/>
        <v>21:0027</v>
      </c>
      <c r="E2465" t="s">
        <v>8698</v>
      </c>
      <c r="F2465" t="s">
        <v>8699</v>
      </c>
      <c r="H2465">
        <v>63.7883298</v>
      </c>
      <c r="I2465">
        <v>-97.002557600000003</v>
      </c>
      <c r="J2465" t="s">
        <v>46</v>
      </c>
      <c r="K2465" t="s">
        <v>1032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25">
      <c r="A2466" t="s">
        <v>8700</v>
      </c>
      <c r="B2466" t="s">
        <v>8701</v>
      </c>
      <c r="C2466" s="1" t="str">
        <f t="shared" si="111"/>
        <v>21:0118</v>
      </c>
      <c r="D2466" s="1" t="str">
        <f t="shared" si="112"/>
        <v>21:0027</v>
      </c>
      <c r="E2466" t="s">
        <v>8702</v>
      </c>
      <c r="F2466" t="s">
        <v>8703</v>
      </c>
      <c r="H2466">
        <v>63.802654799999999</v>
      </c>
      <c r="I2466">
        <v>-97.002965200000006</v>
      </c>
      <c r="J2466" t="s">
        <v>46</v>
      </c>
      <c r="K2466" t="s">
        <v>1032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25">
      <c r="A2467" t="s">
        <v>8704</v>
      </c>
      <c r="B2467" t="s">
        <v>8705</v>
      </c>
      <c r="C2467" s="1" t="str">
        <f t="shared" si="111"/>
        <v>21:0118</v>
      </c>
      <c r="D2467" s="1" t="str">
        <f t="shared" si="112"/>
        <v>21:0027</v>
      </c>
      <c r="E2467" t="s">
        <v>8706</v>
      </c>
      <c r="F2467" t="s">
        <v>8707</v>
      </c>
      <c r="H2467">
        <v>63.819898000000002</v>
      </c>
      <c r="I2467">
        <v>-97.004060600000003</v>
      </c>
      <c r="J2467" t="s">
        <v>46</v>
      </c>
      <c r="K2467" t="s">
        <v>1032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25">
      <c r="A2468" t="s">
        <v>8708</v>
      </c>
      <c r="B2468" t="s">
        <v>8709</v>
      </c>
      <c r="C2468" s="1" t="str">
        <f t="shared" si="111"/>
        <v>21:0118</v>
      </c>
      <c r="D2468" s="1" t="str">
        <f t="shared" si="112"/>
        <v>21:0027</v>
      </c>
      <c r="E2468" t="s">
        <v>8710</v>
      </c>
      <c r="F2468" t="s">
        <v>8711</v>
      </c>
      <c r="H2468">
        <v>63.786233799999998</v>
      </c>
      <c r="I2468">
        <v>-96.982245800000001</v>
      </c>
      <c r="J2468" t="s">
        <v>46</v>
      </c>
      <c r="K2468" t="s">
        <v>1032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25">
      <c r="A2469" t="s">
        <v>8712</v>
      </c>
      <c r="B2469" t="s">
        <v>8713</v>
      </c>
      <c r="C2469" s="1" t="str">
        <f t="shared" si="111"/>
        <v>21:0118</v>
      </c>
      <c r="D2469" s="1" t="str">
        <f t="shared" si="112"/>
        <v>21:0027</v>
      </c>
      <c r="E2469" t="s">
        <v>8714</v>
      </c>
      <c r="F2469" t="s">
        <v>8715</v>
      </c>
      <c r="H2469">
        <v>63.801662</v>
      </c>
      <c r="I2469">
        <v>-96.974867200000006</v>
      </c>
      <c r="J2469" t="s">
        <v>46</v>
      </c>
      <c r="K2469" t="s">
        <v>1032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25">
      <c r="A2470" t="s">
        <v>8716</v>
      </c>
      <c r="B2470" t="s">
        <v>8717</v>
      </c>
      <c r="C2470" s="1" t="str">
        <f t="shared" si="111"/>
        <v>21:0118</v>
      </c>
      <c r="D2470" s="1" t="str">
        <f t="shared" si="112"/>
        <v>21:0027</v>
      </c>
      <c r="E2470" t="s">
        <v>8718</v>
      </c>
      <c r="F2470" t="s">
        <v>8719</v>
      </c>
      <c r="H2470">
        <v>63.816579900000001</v>
      </c>
      <c r="I2470">
        <v>-96.990722099999999</v>
      </c>
      <c r="J2470" t="s">
        <v>46</v>
      </c>
      <c r="K2470" t="s">
        <v>1032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25">
      <c r="A2471" t="s">
        <v>8720</v>
      </c>
      <c r="B2471" t="s">
        <v>8721</v>
      </c>
      <c r="C2471" s="1" t="str">
        <f t="shared" si="111"/>
        <v>21:0118</v>
      </c>
      <c r="D2471" s="1" t="str">
        <f t="shared" si="112"/>
        <v>21:0027</v>
      </c>
      <c r="E2471" t="s">
        <v>8722</v>
      </c>
      <c r="F2471" t="s">
        <v>8723</v>
      </c>
      <c r="H2471">
        <v>63.790789799999999</v>
      </c>
      <c r="I2471">
        <v>-96.958919100000003</v>
      </c>
      <c r="J2471" t="s">
        <v>46</v>
      </c>
      <c r="K2471" t="s">
        <v>1032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25">
      <c r="A2472" t="s">
        <v>8724</v>
      </c>
      <c r="B2472" t="s">
        <v>8725</v>
      </c>
      <c r="C2472" s="1" t="str">
        <f t="shared" si="111"/>
        <v>21:0118</v>
      </c>
      <c r="D2472" s="1" t="str">
        <f t="shared" si="112"/>
        <v>21:0027</v>
      </c>
      <c r="E2472" t="s">
        <v>8726</v>
      </c>
      <c r="F2472" t="s">
        <v>8727</v>
      </c>
      <c r="H2472">
        <v>63.805004799999999</v>
      </c>
      <c r="I2472">
        <v>-96.950273899999999</v>
      </c>
      <c r="J2472" t="s">
        <v>46</v>
      </c>
      <c r="K2472" t="s">
        <v>1032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25">
      <c r="A2473" t="s">
        <v>8728</v>
      </c>
      <c r="B2473" t="s">
        <v>8729</v>
      </c>
      <c r="C2473" s="1" t="str">
        <f t="shared" si="111"/>
        <v>21:0118</v>
      </c>
      <c r="D2473" s="1" t="str">
        <f t="shared" si="112"/>
        <v>21:0027</v>
      </c>
      <c r="E2473" t="s">
        <v>8730</v>
      </c>
      <c r="F2473" t="s">
        <v>8731</v>
      </c>
      <c r="H2473">
        <v>63.821099500000003</v>
      </c>
      <c r="I2473">
        <v>-96.950099699999996</v>
      </c>
      <c r="J2473" t="s">
        <v>46</v>
      </c>
      <c r="K2473" t="s">
        <v>1032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25">
      <c r="A2474" t="s">
        <v>8732</v>
      </c>
      <c r="B2474" t="s">
        <v>8733</v>
      </c>
      <c r="C2474" s="1" t="str">
        <f t="shared" si="111"/>
        <v>21:0118</v>
      </c>
      <c r="D2474" s="1" t="str">
        <f t="shared" si="112"/>
        <v>21:0027</v>
      </c>
      <c r="E2474" t="s">
        <v>8734</v>
      </c>
      <c r="F2474" t="s">
        <v>8735</v>
      </c>
      <c r="H2474">
        <v>63.786977499999999</v>
      </c>
      <c r="I2474">
        <v>-96.930147500000004</v>
      </c>
      <c r="J2474" t="s">
        <v>46</v>
      </c>
      <c r="K2474" t="s">
        <v>1032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25">
      <c r="A2475" t="s">
        <v>8736</v>
      </c>
      <c r="B2475" t="s">
        <v>8737</v>
      </c>
      <c r="C2475" s="1" t="str">
        <f t="shared" si="111"/>
        <v>21:0118</v>
      </c>
      <c r="D2475" s="1" t="str">
        <f t="shared" si="112"/>
        <v>21:0027</v>
      </c>
      <c r="E2475" t="s">
        <v>8738</v>
      </c>
      <c r="F2475" t="s">
        <v>8739</v>
      </c>
      <c r="H2475">
        <v>63.804378900000003</v>
      </c>
      <c r="I2475">
        <v>-96.908498699999996</v>
      </c>
      <c r="J2475" t="s">
        <v>46</v>
      </c>
      <c r="K2475" t="s">
        <v>1032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25">
      <c r="A2476" t="s">
        <v>8740</v>
      </c>
      <c r="B2476" t="s">
        <v>8741</v>
      </c>
      <c r="C2476" s="1" t="str">
        <f t="shared" si="111"/>
        <v>21:0118</v>
      </c>
      <c r="D2476" s="1" t="str">
        <f t="shared" si="112"/>
        <v>21:0027</v>
      </c>
      <c r="E2476" t="s">
        <v>8742</v>
      </c>
      <c r="F2476" t="s">
        <v>8743</v>
      </c>
      <c r="H2476">
        <v>63.820320799999998</v>
      </c>
      <c r="I2476">
        <v>-96.911400999999998</v>
      </c>
      <c r="J2476" t="s">
        <v>46</v>
      </c>
      <c r="K2476" t="s">
        <v>1032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25">
      <c r="A2477" t="s">
        <v>8744</v>
      </c>
      <c r="B2477" t="s">
        <v>8745</v>
      </c>
      <c r="C2477" s="1" t="str">
        <f t="shared" si="111"/>
        <v>21:0118</v>
      </c>
      <c r="D2477" s="1" t="str">
        <f t="shared" si="112"/>
        <v>21:0027</v>
      </c>
      <c r="E2477" t="s">
        <v>8746</v>
      </c>
      <c r="F2477" t="s">
        <v>8747</v>
      </c>
      <c r="H2477">
        <v>63.788575600000001</v>
      </c>
      <c r="I2477">
        <v>-96.870287399999995</v>
      </c>
      <c r="J2477" t="s">
        <v>46</v>
      </c>
      <c r="K2477" t="s">
        <v>1032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25">
      <c r="A2478" t="s">
        <v>8748</v>
      </c>
      <c r="B2478" t="s">
        <v>8749</v>
      </c>
      <c r="C2478" s="1" t="str">
        <f t="shared" si="111"/>
        <v>21:0118</v>
      </c>
      <c r="D2478" s="1" t="str">
        <f t="shared" si="112"/>
        <v>21:0027</v>
      </c>
      <c r="E2478" t="s">
        <v>8750</v>
      </c>
      <c r="F2478" t="s">
        <v>8751</v>
      </c>
      <c r="H2478">
        <v>63.803792100000003</v>
      </c>
      <c r="I2478">
        <v>-96.886078299999994</v>
      </c>
      <c r="J2478" t="s">
        <v>46</v>
      </c>
      <c r="K2478" t="s">
        <v>1032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25">
      <c r="A2479" t="s">
        <v>8752</v>
      </c>
      <c r="B2479" t="s">
        <v>8753</v>
      </c>
      <c r="C2479" s="1" t="str">
        <f t="shared" si="111"/>
        <v>21:0118</v>
      </c>
      <c r="D2479" s="1" t="str">
        <f t="shared" si="112"/>
        <v>21:0027</v>
      </c>
      <c r="E2479" t="s">
        <v>8754</v>
      </c>
      <c r="F2479" t="s">
        <v>8755</v>
      </c>
      <c r="H2479">
        <v>63.818618200000003</v>
      </c>
      <c r="I2479">
        <v>-96.881410399999993</v>
      </c>
      <c r="J2479" t="s">
        <v>46</v>
      </c>
      <c r="K2479" t="s">
        <v>1032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25">
      <c r="A2480" t="s">
        <v>8756</v>
      </c>
      <c r="B2480" t="s">
        <v>8757</v>
      </c>
      <c r="C2480" s="1" t="str">
        <f t="shared" si="111"/>
        <v>21:0118</v>
      </c>
      <c r="D2480" s="1" t="str">
        <f t="shared" si="112"/>
        <v>21:0027</v>
      </c>
      <c r="E2480" t="s">
        <v>8758</v>
      </c>
      <c r="F2480" t="s">
        <v>8759</v>
      </c>
      <c r="H2480">
        <v>63.818741500000002</v>
      </c>
      <c r="I2480">
        <v>-96.837627400000002</v>
      </c>
      <c r="J2480" t="s">
        <v>46</v>
      </c>
      <c r="K2480" t="s">
        <v>1032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25">
      <c r="A2481" t="s">
        <v>8760</v>
      </c>
      <c r="B2481" t="s">
        <v>8761</v>
      </c>
      <c r="C2481" s="1" t="str">
        <f t="shared" si="111"/>
        <v>21:0118</v>
      </c>
      <c r="D2481" s="1" t="str">
        <f t="shared" si="112"/>
        <v>21:0027</v>
      </c>
      <c r="E2481" t="s">
        <v>8762</v>
      </c>
      <c r="F2481" t="s">
        <v>8763</v>
      </c>
      <c r="H2481">
        <v>63.803214799999999</v>
      </c>
      <c r="I2481">
        <v>-96.809995999999998</v>
      </c>
      <c r="J2481" t="s">
        <v>46</v>
      </c>
      <c r="K2481" t="s">
        <v>1032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25">
      <c r="A2482" t="s">
        <v>8764</v>
      </c>
      <c r="B2482" t="s">
        <v>8765</v>
      </c>
      <c r="C2482" s="1" t="str">
        <f t="shared" si="111"/>
        <v>21:0118</v>
      </c>
      <c r="D2482" s="1" t="str">
        <f t="shared" si="112"/>
        <v>21:0027</v>
      </c>
      <c r="E2482" t="s">
        <v>8766</v>
      </c>
      <c r="F2482" t="s">
        <v>8767</v>
      </c>
      <c r="H2482">
        <v>63.787146100000001</v>
      </c>
      <c r="I2482">
        <v>-96.779595099999995</v>
      </c>
      <c r="J2482" t="s">
        <v>46</v>
      </c>
      <c r="K2482" t="s">
        <v>1032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25">
      <c r="A2483" t="s">
        <v>8768</v>
      </c>
      <c r="B2483" t="s">
        <v>8769</v>
      </c>
      <c r="C2483" s="1" t="str">
        <f t="shared" si="111"/>
        <v>21:0118</v>
      </c>
      <c r="D2483" s="1" t="str">
        <f t="shared" si="112"/>
        <v>21:0027</v>
      </c>
      <c r="E2483" t="s">
        <v>8770</v>
      </c>
      <c r="F2483" t="s">
        <v>8771</v>
      </c>
      <c r="H2483">
        <v>63.8047453</v>
      </c>
      <c r="I2483">
        <v>-96.782617799999997</v>
      </c>
      <c r="J2483" t="s">
        <v>46</v>
      </c>
      <c r="K2483" t="s">
        <v>1032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25">
      <c r="A2484" t="s">
        <v>8772</v>
      </c>
      <c r="B2484" t="s">
        <v>8773</v>
      </c>
      <c r="C2484" s="1" t="str">
        <f t="shared" si="111"/>
        <v>21:0118</v>
      </c>
      <c r="D2484" s="1" t="str">
        <f t="shared" si="112"/>
        <v>21:0027</v>
      </c>
      <c r="E2484" t="s">
        <v>8774</v>
      </c>
      <c r="F2484" t="s">
        <v>8775</v>
      </c>
      <c r="H2484">
        <v>63.815252299999997</v>
      </c>
      <c r="I2484">
        <v>-96.782766899999999</v>
      </c>
      <c r="J2484" t="s">
        <v>46</v>
      </c>
      <c r="K2484" t="s">
        <v>1032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25">
      <c r="A2485" t="s">
        <v>8776</v>
      </c>
      <c r="B2485" t="s">
        <v>8777</v>
      </c>
      <c r="C2485" s="1" t="str">
        <f t="shared" si="111"/>
        <v>21:0118</v>
      </c>
      <c r="D2485" s="1" t="str">
        <f t="shared" si="112"/>
        <v>21:0027</v>
      </c>
      <c r="E2485" t="s">
        <v>8778</v>
      </c>
      <c r="F2485" t="s">
        <v>8779</v>
      </c>
      <c r="H2485">
        <v>63.784375400000002</v>
      </c>
      <c r="I2485">
        <v>-96.740495499999994</v>
      </c>
      <c r="J2485" t="s">
        <v>46</v>
      </c>
      <c r="K2485" t="s">
        <v>1032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25">
      <c r="A2486" t="s">
        <v>8780</v>
      </c>
      <c r="B2486" t="s">
        <v>8781</v>
      </c>
      <c r="C2486" s="1" t="str">
        <f t="shared" si="111"/>
        <v>21:0118</v>
      </c>
      <c r="D2486" s="1" t="str">
        <f t="shared" si="112"/>
        <v>21:0027</v>
      </c>
      <c r="E2486" t="s">
        <v>8782</v>
      </c>
      <c r="F2486" t="s">
        <v>8783</v>
      </c>
      <c r="H2486">
        <v>63.799306899999998</v>
      </c>
      <c r="I2486">
        <v>-96.762411400000005</v>
      </c>
      <c r="J2486" t="s">
        <v>46</v>
      </c>
      <c r="K2486" t="s">
        <v>1032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25">
      <c r="A2487" t="s">
        <v>8784</v>
      </c>
      <c r="B2487" t="s">
        <v>8785</v>
      </c>
      <c r="C2487" s="1" t="str">
        <f t="shared" si="111"/>
        <v>21:0118</v>
      </c>
      <c r="D2487" s="1" t="str">
        <f t="shared" si="112"/>
        <v>21:0027</v>
      </c>
      <c r="E2487" t="s">
        <v>8786</v>
      </c>
      <c r="F2487" t="s">
        <v>8787</v>
      </c>
      <c r="H2487">
        <v>63.815415399999999</v>
      </c>
      <c r="I2487">
        <v>-96.756703299999998</v>
      </c>
      <c r="J2487" t="s">
        <v>46</v>
      </c>
      <c r="K2487" t="s">
        <v>1032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25">
      <c r="A2488" t="s">
        <v>8788</v>
      </c>
      <c r="B2488" t="s">
        <v>8789</v>
      </c>
      <c r="C2488" s="1" t="str">
        <f t="shared" si="111"/>
        <v>21:0118</v>
      </c>
      <c r="D2488" s="1" t="str">
        <f t="shared" si="112"/>
        <v>21:0027</v>
      </c>
      <c r="E2488" t="s">
        <v>8790</v>
      </c>
      <c r="F2488" t="s">
        <v>8791</v>
      </c>
      <c r="H2488">
        <v>63.616215199999999</v>
      </c>
      <c r="I2488">
        <v>-96.721235300000004</v>
      </c>
      <c r="J2488" t="s">
        <v>46</v>
      </c>
      <c r="K2488" t="s">
        <v>1032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25">
      <c r="A2489" t="s">
        <v>8792</v>
      </c>
      <c r="B2489" t="s">
        <v>8793</v>
      </c>
      <c r="C2489" s="1" t="str">
        <f t="shared" si="111"/>
        <v>21:0118</v>
      </c>
      <c r="D2489" s="1" t="str">
        <f t="shared" si="112"/>
        <v>21:0027</v>
      </c>
      <c r="E2489" t="s">
        <v>8794</v>
      </c>
      <c r="F2489" t="s">
        <v>8795</v>
      </c>
      <c r="H2489">
        <v>63.631492199999997</v>
      </c>
      <c r="I2489">
        <v>-96.718658000000005</v>
      </c>
      <c r="J2489" t="s">
        <v>46</v>
      </c>
      <c r="K2489" t="s">
        <v>1032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25">
      <c r="A2490" t="s">
        <v>8796</v>
      </c>
      <c r="B2490" t="s">
        <v>8797</v>
      </c>
      <c r="C2490" s="1" t="str">
        <f t="shared" si="111"/>
        <v>21:0118</v>
      </c>
      <c r="D2490" s="1" t="str">
        <f t="shared" si="112"/>
        <v>21:0027</v>
      </c>
      <c r="E2490" t="s">
        <v>8798</v>
      </c>
      <c r="F2490" t="s">
        <v>8799</v>
      </c>
      <c r="H2490">
        <v>63.658640300000002</v>
      </c>
      <c r="I2490">
        <v>-96.716153500000004</v>
      </c>
      <c r="J2490" t="s">
        <v>46</v>
      </c>
      <c r="K2490" t="s">
        <v>1032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25">
      <c r="A2491" t="s">
        <v>8800</v>
      </c>
      <c r="B2491" t="s">
        <v>8801</v>
      </c>
      <c r="C2491" s="1" t="str">
        <f t="shared" si="111"/>
        <v>21:0118</v>
      </c>
      <c r="D2491" s="1" t="str">
        <f t="shared" si="112"/>
        <v>21:0027</v>
      </c>
      <c r="E2491" t="s">
        <v>8802</v>
      </c>
      <c r="F2491" t="s">
        <v>8803</v>
      </c>
      <c r="H2491">
        <v>63.675173800000003</v>
      </c>
      <c r="I2491">
        <v>-96.712982600000004</v>
      </c>
      <c r="J2491" t="s">
        <v>46</v>
      </c>
      <c r="K2491" t="s">
        <v>1032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25">
      <c r="A2492" t="s">
        <v>8804</v>
      </c>
      <c r="B2492" t="s">
        <v>8805</v>
      </c>
      <c r="C2492" s="1" t="str">
        <f t="shared" si="111"/>
        <v>21:0118</v>
      </c>
      <c r="D2492" s="1" t="str">
        <f t="shared" si="112"/>
        <v>21:0027</v>
      </c>
      <c r="E2492" t="s">
        <v>8806</v>
      </c>
      <c r="F2492" t="s">
        <v>8807</v>
      </c>
      <c r="H2492">
        <v>63.688543799999998</v>
      </c>
      <c r="I2492">
        <v>-96.715849000000006</v>
      </c>
      <c r="J2492" t="s">
        <v>46</v>
      </c>
      <c r="K2492" t="s">
        <v>1032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25">
      <c r="A2493" t="s">
        <v>8808</v>
      </c>
      <c r="B2493" t="s">
        <v>8809</v>
      </c>
      <c r="C2493" s="1" t="str">
        <f t="shared" si="111"/>
        <v>21:0118</v>
      </c>
      <c r="D2493" s="1" t="str">
        <f t="shared" si="112"/>
        <v>21:0027</v>
      </c>
      <c r="E2493" t="s">
        <v>8810</v>
      </c>
      <c r="F2493" t="s">
        <v>8811</v>
      </c>
      <c r="H2493">
        <v>63.701210400000001</v>
      </c>
      <c r="I2493">
        <v>-96.715131600000007</v>
      </c>
      <c r="J2493" t="s">
        <v>46</v>
      </c>
      <c r="K2493" t="s">
        <v>1032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25">
      <c r="A2494" t="s">
        <v>8812</v>
      </c>
      <c r="B2494" t="s">
        <v>8813</v>
      </c>
      <c r="C2494" s="1" t="str">
        <f t="shared" si="111"/>
        <v>21:0118</v>
      </c>
      <c r="D2494" s="1" t="str">
        <f t="shared" si="112"/>
        <v>21:0027</v>
      </c>
      <c r="E2494" t="s">
        <v>8814</v>
      </c>
      <c r="F2494" t="s">
        <v>8815</v>
      </c>
      <c r="H2494">
        <v>63.734254999999997</v>
      </c>
      <c r="I2494">
        <v>-96.707397999999998</v>
      </c>
      <c r="J2494" t="s">
        <v>46</v>
      </c>
      <c r="K2494" t="s">
        <v>1032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25">
      <c r="A2495" t="s">
        <v>8816</v>
      </c>
      <c r="B2495" t="s">
        <v>8817</v>
      </c>
      <c r="C2495" s="1" t="str">
        <f t="shared" si="111"/>
        <v>21:0118</v>
      </c>
      <c r="D2495" s="1" t="str">
        <f t="shared" si="112"/>
        <v>21:0027</v>
      </c>
      <c r="E2495" t="s">
        <v>8818</v>
      </c>
      <c r="F2495" t="s">
        <v>8819</v>
      </c>
      <c r="H2495">
        <v>63.744907400000002</v>
      </c>
      <c r="I2495">
        <v>-96.727473700000004</v>
      </c>
      <c r="J2495" t="s">
        <v>46</v>
      </c>
      <c r="K2495" t="s">
        <v>1032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25">
      <c r="A2496" t="s">
        <v>8820</v>
      </c>
      <c r="B2496" t="s">
        <v>8821</v>
      </c>
      <c r="C2496" s="1" t="str">
        <f t="shared" si="111"/>
        <v>21:0118</v>
      </c>
      <c r="D2496" s="1" t="str">
        <f t="shared" si="112"/>
        <v>21:0027</v>
      </c>
      <c r="E2496" t="s">
        <v>8822</v>
      </c>
      <c r="F2496" t="s">
        <v>8823</v>
      </c>
      <c r="H2496">
        <v>63.757917200000001</v>
      </c>
      <c r="I2496">
        <v>-96.728029800000002</v>
      </c>
      <c r="J2496" t="s">
        <v>46</v>
      </c>
      <c r="K2496" t="s">
        <v>1032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25">
      <c r="A2497" t="s">
        <v>8824</v>
      </c>
      <c r="B2497" t="s">
        <v>8825</v>
      </c>
      <c r="C2497" s="1" t="str">
        <f t="shared" si="111"/>
        <v>21:0118</v>
      </c>
      <c r="D2497" s="1" t="str">
        <f t="shared" si="112"/>
        <v>21:0027</v>
      </c>
      <c r="E2497" t="s">
        <v>8826</v>
      </c>
      <c r="F2497" t="s">
        <v>8827</v>
      </c>
      <c r="H2497">
        <v>63.768790299999999</v>
      </c>
      <c r="I2497">
        <v>-96.707030500000002</v>
      </c>
      <c r="J2497" t="s">
        <v>46</v>
      </c>
      <c r="K2497" t="s">
        <v>1032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25">
      <c r="A2498" t="s">
        <v>8828</v>
      </c>
      <c r="B2498" t="s">
        <v>8829</v>
      </c>
      <c r="C2498" s="1" t="str">
        <f t="shared" si="111"/>
        <v>21:0118</v>
      </c>
      <c r="D2498" s="1" t="str">
        <f t="shared" si="112"/>
        <v>21:0027</v>
      </c>
      <c r="E2498" t="s">
        <v>8830</v>
      </c>
      <c r="F2498" t="s">
        <v>8831</v>
      </c>
      <c r="H2498">
        <v>63.789448399999998</v>
      </c>
      <c r="I2498">
        <v>-96.722792100000007</v>
      </c>
      <c r="J2498" t="s">
        <v>46</v>
      </c>
      <c r="K2498" t="s">
        <v>1032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25">
      <c r="A2499" t="s">
        <v>8832</v>
      </c>
      <c r="B2499" t="s">
        <v>8833</v>
      </c>
      <c r="C2499" s="1" t="str">
        <f t="shared" si="111"/>
        <v>21:0118</v>
      </c>
      <c r="D2499" s="1" t="str">
        <f t="shared" si="112"/>
        <v>21:0027</v>
      </c>
      <c r="E2499" t="s">
        <v>8834</v>
      </c>
      <c r="F2499" t="s">
        <v>8835</v>
      </c>
      <c r="H2499">
        <v>63.8027424</v>
      </c>
      <c r="I2499">
        <v>-96.7140615</v>
      </c>
      <c r="J2499" t="s">
        <v>46</v>
      </c>
      <c r="K2499" t="s">
        <v>1032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25">
      <c r="A2500" t="s">
        <v>8836</v>
      </c>
      <c r="B2500" t="s">
        <v>8837</v>
      </c>
      <c r="C2500" s="1" t="str">
        <f t="shared" si="111"/>
        <v>21:0118</v>
      </c>
      <c r="D2500" s="1" t="str">
        <f t="shared" si="112"/>
        <v>21:0027</v>
      </c>
      <c r="E2500" t="s">
        <v>8838</v>
      </c>
      <c r="F2500" t="s">
        <v>8839</v>
      </c>
      <c r="H2500">
        <v>63.603137500000003</v>
      </c>
      <c r="I2500">
        <v>-96.712480200000002</v>
      </c>
      <c r="J2500" t="s">
        <v>46</v>
      </c>
      <c r="K2500" t="s">
        <v>1032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25">
      <c r="A2501" t="s">
        <v>8840</v>
      </c>
      <c r="B2501" t="s">
        <v>8841</v>
      </c>
      <c r="C2501" s="1" t="str">
        <f t="shared" si="111"/>
        <v>21:0118</v>
      </c>
      <c r="D2501" s="1" t="str">
        <f t="shared" si="112"/>
        <v>21:0027</v>
      </c>
      <c r="E2501" t="s">
        <v>8842</v>
      </c>
      <c r="F2501" t="s">
        <v>8843</v>
      </c>
      <c r="H2501">
        <v>63.593808500000002</v>
      </c>
      <c r="I2501">
        <v>-96.6928451</v>
      </c>
      <c r="J2501" t="s">
        <v>46</v>
      </c>
      <c r="K2501" t="s">
        <v>1032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25">
      <c r="A2502" t="s">
        <v>8844</v>
      </c>
      <c r="B2502" t="s">
        <v>8845</v>
      </c>
      <c r="C2502" s="1" t="str">
        <f t="shared" si="111"/>
        <v>21:0118</v>
      </c>
      <c r="D2502" s="1" t="str">
        <f t="shared" si="112"/>
        <v>21:0027</v>
      </c>
      <c r="E2502" t="s">
        <v>8846</v>
      </c>
      <c r="F2502" t="s">
        <v>8847</v>
      </c>
      <c r="H2502">
        <v>63.574621399999998</v>
      </c>
      <c r="I2502">
        <v>-96.714789499999995</v>
      </c>
      <c r="J2502" t="s">
        <v>46</v>
      </c>
      <c r="K2502" t="s">
        <v>1032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25">
      <c r="A2503" t="s">
        <v>8848</v>
      </c>
      <c r="B2503" t="s">
        <v>8849</v>
      </c>
      <c r="C2503" s="1" t="str">
        <f t="shared" si="111"/>
        <v>21:0118</v>
      </c>
      <c r="D2503" s="1" t="str">
        <f t="shared" si="112"/>
        <v>21:0027</v>
      </c>
      <c r="E2503" t="s">
        <v>8850</v>
      </c>
      <c r="F2503" t="s">
        <v>8851</v>
      </c>
      <c r="H2503">
        <v>63.902410400000001</v>
      </c>
      <c r="I2503">
        <v>-95.745980900000006</v>
      </c>
      <c r="J2503" t="s">
        <v>46</v>
      </c>
      <c r="K2503" t="s">
        <v>1032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25">
      <c r="A2504" t="s">
        <v>8852</v>
      </c>
      <c r="B2504" t="s">
        <v>8853</v>
      </c>
      <c r="C2504" s="1" t="str">
        <f t="shared" si="111"/>
        <v>21:0118</v>
      </c>
      <c r="D2504" s="1" t="str">
        <f t="shared" si="112"/>
        <v>21:0027</v>
      </c>
      <c r="E2504" t="s">
        <v>8854</v>
      </c>
      <c r="F2504" t="s">
        <v>8855</v>
      </c>
      <c r="H2504">
        <v>63.9160076</v>
      </c>
      <c r="I2504">
        <v>-95.746413799999999</v>
      </c>
      <c r="J2504" t="s">
        <v>46</v>
      </c>
      <c r="K2504" t="s">
        <v>1032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25">
      <c r="A2505" t="s">
        <v>8856</v>
      </c>
      <c r="B2505" t="s">
        <v>8857</v>
      </c>
      <c r="C2505" s="1" t="str">
        <f t="shared" si="111"/>
        <v>21:0118</v>
      </c>
      <c r="D2505" s="1" t="str">
        <f t="shared" si="112"/>
        <v>21:0027</v>
      </c>
      <c r="E2505" t="s">
        <v>8858</v>
      </c>
      <c r="F2505" t="s">
        <v>8859</v>
      </c>
      <c r="H2505">
        <v>63.618497499999997</v>
      </c>
      <c r="I2505">
        <v>-96.680934100000002</v>
      </c>
      <c r="J2505" t="s">
        <v>46</v>
      </c>
      <c r="K2505" t="s">
        <v>1032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25">
      <c r="A2506" t="s">
        <v>8860</v>
      </c>
      <c r="B2506" t="s">
        <v>8861</v>
      </c>
      <c r="C2506" s="1" t="str">
        <f t="shared" si="111"/>
        <v>21:0118</v>
      </c>
      <c r="D2506" s="1" t="str">
        <f t="shared" si="112"/>
        <v>21:0027</v>
      </c>
      <c r="E2506" t="s">
        <v>8862</v>
      </c>
      <c r="F2506" t="s">
        <v>8863</v>
      </c>
      <c r="H2506">
        <v>63.633337599999997</v>
      </c>
      <c r="I2506">
        <v>-96.685255699999999</v>
      </c>
      <c r="J2506" t="s">
        <v>46</v>
      </c>
      <c r="K2506" t="s">
        <v>1032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25">
      <c r="A2507" t="s">
        <v>8864</v>
      </c>
      <c r="B2507" t="s">
        <v>8865</v>
      </c>
      <c r="C2507" s="1" t="str">
        <f t="shared" si="111"/>
        <v>21:0118</v>
      </c>
      <c r="D2507" s="1" t="str">
        <f t="shared" si="112"/>
        <v>21:0027</v>
      </c>
      <c r="E2507" t="s">
        <v>8866</v>
      </c>
      <c r="F2507" t="s">
        <v>8867</v>
      </c>
      <c r="H2507">
        <v>63.645348300000002</v>
      </c>
      <c r="I2507">
        <v>-96.6850649</v>
      </c>
      <c r="J2507" t="s">
        <v>46</v>
      </c>
      <c r="K2507" t="s">
        <v>1032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25">
      <c r="A2508" t="s">
        <v>8868</v>
      </c>
      <c r="B2508" t="s">
        <v>8869</v>
      </c>
      <c r="C2508" s="1" t="str">
        <f t="shared" ref="C2508:C2571" si="113">HYPERLINK("http://geochem.nrcan.gc.ca/cdogs/content/bdl/bdl210118_e.htm", "21:0118")</f>
        <v>21:0118</v>
      </c>
      <c r="D2508" s="1" t="str">
        <f t="shared" ref="D2508:D2571" si="114">HYPERLINK("http://geochem.nrcan.gc.ca/cdogs/content/svy/svy210027_e.htm", "21:0027")</f>
        <v>21:0027</v>
      </c>
      <c r="E2508" t="s">
        <v>8870</v>
      </c>
      <c r="F2508" t="s">
        <v>8871</v>
      </c>
      <c r="H2508">
        <v>63.6631955</v>
      </c>
      <c r="I2508">
        <v>-96.682093699999996</v>
      </c>
      <c r="J2508" t="s">
        <v>46</v>
      </c>
      <c r="K2508" t="s">
        <v>1032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25">
      <c r="A2509" t="s">
        <v>8872</v>
      </c>
      <c r="B2509" t="s">
        <v>8873</v>
      </c>
      <c r="C2509" s="1" t="str">
        <f t="shared" si="113"/>
        <v>21:0118</v>
      </c>
      <c r="D2509" s="1" t="str">
        <f t="shared" si="114"/>
        <v>21:0027</v>
      </c>
      <c r="E2509" t="s">
        <v>8874</v>
      </c>
      <c r="F2509" t="s">
        <v>8875</v>
      </c>
      <c r="H2509">
        <v>63.672169799999999</v>
      </c>
      <c r="I2509">
        <v>-96.6845955</v>
      </c>
      <c r="J2509" t="s">
        <v>46</v>
      </c>
      <c r="K2509" t="s">
        <v>1032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25">
      <c r="A2510" t="s">
        <v>8876</v>
      </c>
      <c r="B2510" t="s">
        <v>8877</v>
      </c>
      <c r="C2510" s="1" t="str">
        <f t="shared" si="113"/>
        <v>21:0118</v>
      </c>
      <c r="D2510" s="1" t="str">
        <f t="shared" si="114"/>
        <v>21:0027</v>
      </c>
      <c r="E2510" t="s">
        <v>8878</v>
      </c>
      <c r="F2510" t="s">
        <v>8879</v>
      </c>
      <c r="H2510">
        <v>63.689019299999998</v>
      </c>
      <c r="I2510">
        <v>-96.686031600000007</v>
      </c>
      <c r="J2510" t="s">
        <v>46</v>
      </c>
      <c r="K2510" t="s">
        <v>1032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25">
      <c r="A2511" t="s">
        <v>8880</v>
      </c>
      <c r="B2511" t="s">
        <v>8881</v>
      </c>
      <c r="C2511" s="1" t="str">
        <f t="shared" si="113"/>
        <v>21:0118</v>
      </c>
      <c r="D2511" s="1" t="str">
        <f t="shared" si="114"/>
        <v>21:0027</v>
      </c>
      <c r="E2511" t="s">
        <v>8882</v>
      </c>
      <c r="F2511" t="s">
        <v>8883</v>
      </c>
      <c r="H2511">
        <v>63.7033141</v>
      </c>
      <c r="I2511">
        <v>-96.682152000000002</v>
      </c>
      <c r="J2511" t="s">
        <v>46</v>
      </c>
      <c r="K2511" t="s">
        <v>1032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25">
      <c r="A2512" t="s">
        <v>8884</v>
      </c>
      <c r="B2512" t="s">
        <v>8885</v>
      </c>
      <c r="C2512" s="1" t="str">
        <f t="shared" si="113"/>
        <v>21:0118</v>
      </c>
      <c r="D2512" s="1" t="str">
        <f t="shared" si="114"/>
        <v>21:0027</v>
      </c>
      <c r="E2512" t="s">
        <v>8886</v>
      </c>
      <c r="F2512" t="s">
        <v>8887</v>
      </c>
      <c r="H2512">
        <v>63.716529999999999</v>
      </c>
      <c r="I2512">
        <v>-96.686558099999999</v>
      </c>
      <c r="J2512" t="s">
        <v>46</v>
      </c>
      <c r="K2512" t="s">
        <v>1032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25">
      <c r="A2513" t="s">
        <v>8888</v>
      </c>
      <c r="B2513" t="s">
        <v>8889</v>
      </c>
      <c r="C2513" s="1" t="str">
        <f t="shared" si="113"/>
        <v>21:0118</v>
      </c>
      <c r="D2513" s="1" t="str">
        <f t="shared" si="114"/>
        <v>21:0027</v>
      </c>
      <c r="E2513" t="s">
        <v>8890</v>
      </c>
      <c r="F2513" t="s">
        <v>8891</v>
      </c>
      <c r="H2513">
        <v>63.733187100000002</v>
      </c>
      <c r="I2513">
        <v>-96.684406199999998</v>
      </c>
      <c r="J2513" t="s">
        <v>46</v>
      </c>
      <c r="K2513" t="s">
        <v>1032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25">
      <c r="A2514" t="s">
        <v>8892</v>
      </c>
      <c r="B2514" t="s">
        <v>8893</v>
      </c>
      <c r="C2514" s="1" t="str">
        <f t="shared" si="113"/>
        <v>21:0118</v>
      </c>
      <c r="D2514" s="1" t="str">
        <f t="shared" si="114"/>
        <v>21:0027</v>
      </c>
      <c r="E2514" t="s">
        <v>8894</v>
      </c>
      <c r="F2514" t="s">
        <v>8895</v>
      </c>
      <c r="H2514">
        <v>63.758429300000003</v>
      </c>
      <c r="I2514">
        <v>-96.686820400000002</v>
      </c>
      <c r="J2514" t="s">
        <v>46</v>
      </c>
      <c r="K2514" t="s">
        <v>1032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25">
      <c r="A2515" t="s">
        <v>8896</v>
      </c>
      <c r="B2515" t="s">
        <v>8897</v>
      </c>
      <c r="C2515" s="1" t="str">
        <f t="shared" si="113"/>
        <v>21:0118</v>
      </c>
      <c r="D2515" s="1" t="str">
        <f t="shared" si="114"/>
        <v>21:0027</v>
      </c>
      <c r="E2515" t="s">
        <v>8898</v>
      </c>
      <c r="F2515" t="s">
        <v>8899</v>
      </c>
      <c r="H2515">
        <v>63.7735342</v>
      </c>
      <c r="I2515">
        <v>-96.684183399999995</v>
      </c>
      <c r="J2515" t="s">
        <v>46</v>
      </c>
      <c r="K2515" t="s">
        <v>1032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25">
      <c r="A2516" t="s">
        <v>8900</v>
      </c>
      <c r="B2516" t="s">
        <v>8901</v>
      </c>
      <c r="C2516" s="1" t="str">
        <f t="shared" si="113"/>
        <v>21:0118</v>
      </c>
      <c r="D2516" s="1" t="str">
        <f t="shared" si="114"/>
        <v>21:0027</v>
      </c>
      <c r="E2516" t="s">
        <v>8902</v>
      </c>
      <c r="F2516" t="s">
        <v>8903</v>
      </c>
      <c r="H2516">
        <v>63.790280299999999</v>
      </c>
      <c r="I2516">
        <v>-96.679195500000006</v>
      </c>
      <c r="J2516" t="s">
        <v>46</v>
      </c>
      <c r="K2516" t="s">
        <v>1032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25">
      <c r="A2517" t="s">
        <v>8904</v>
      </c>
      <c r="B2517" t="s">
        <v>8905</v>
      </c>
      <c r="C2517" s="1" t="str">
        <f t="shared" si="113"/>
        <v>21:0118</v>
      </c>
      <c r="D2517" s="1" t="str">
        <f t="shared" si="114"/>
        <v>21:0027</v>
      </c>
      <c r="E2517" t="s">
        <v>8906</v>
      </c>
      <c r="F2517" t="s">
        <v>8907</v>
      </c>
      <c r="H2517">
        <v>63.598593200000003</v>
      </c>
      <c r="I2517">
        <v>-96.6755177</v>
      </c>
      <c r="J2517" t="s">
        <v>46</v>
      </c>
      <c r="K2517" t="s">
        <v>1032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25">
      <c r="A2518" t="s">
        <v>8908</v>
      </c>
      <c r="B2518" t="s">
        <v>8909</v>
      </c>
      <c r="C2518" s="1" t="str">
        <f t="shared" si="113"/>
        <v>21:0118</v>
      </c>
      <c r="D2518" s="1" t="str">
        <f t="shared" si="114"/>
        <v>21:0027</v>
      </c>
      <c r="E2518" t="s">
        <v>8910</v>
      </c>
      <c r="F2518" t="s">
        <v>8911</v>
      </c>
      <c r="H2518">
        <v>63.574805699999999</v>
      </c>
      <c r="I2518">
        <v>-96.684832799999995</v>
      </c>
      <c r="J2518" t="s">
        <v>46</v>
      </c>
      <c r="K2518" t="s">
        <v>1032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25">
      <c r="A2519" t="s">
        <v>8912</v>
      </c>
      <c r="B2519" t="s">
        <v>8913</v>
      </c>
      <c r="C2519" s="1" t="str">
        <f t="shared" si="113"/>
        <v>21:0118</v>
      </c>
      <c r="D2519" s="1" t="str">
        <f t="shared" si="114"/>
        <v>21:0027</v>
      </c>
      <c r="E2519" t="s">
        <v>8914</v>
      </c>
      <c r="F2519" t="s">
        <v>8915</v>
      </c>
      <c r="H2519">
        <v>63.9010319</v>
      </c>
      <c r="I2519">
        <v>-95.719587399999995</v>
      </c>
      <c r="J2519" t="s">
        <v>46</v>
      </c>
      <c r="K2519" t="s">
        <v>1032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25">
      <c r="A2520" t="s">
        <v>8916</v>
      </c>
      <c r="B2520" t="s">
        <v>8917</v>
      </c>
      <c r="C2520" s="1" t="str">
        <f t="shared" si="113"/>
        <v>21:0118</v>
      </c>
      <c r="D2520" s="1" t="str">
        <f t="shared" si="114"/>
        <v>21:0027</v>
      </c>
      <c r="E2520" t="s">
        <v>8918</v>
      </c>
      <c r="F2520" t="s">
        <v>8919</v>
      </c>
      <c r="H2520">
        <v>63.617643000000001</v>
      </c>
      <c r="I2520">
        <v>-96.650451200000006</v>
      </c>
      <c r="J2520" t="s">
        <v>46</v>
      </c>
      <c r="K2520" t="s">
        <v>1032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25">
      <c r="A2521" t="s">
        <v>8920</v>
      </c>
      <c r="B2521" t="s">
        <v>8921</v>
      </c>
      <c r="C2521" s="1" t="str">
        <f t="shared" si="113"/>
        <v>21:0118</v>
      </c>
      <c r="D2521" s="1" t="str">
        <f t="shared" si="114"/>
        <v>21:0027</v>
      </c>
      <c r="E2521" t="s">
        <v>8922</v>
      </c>
      <c r="F2521" t="s">
        <v>8923</v>
      </c>
      <c r="H2521">
        <v>63.6331822</v>
      </c>
      <c r="I2521">
        <v>-96.644744900000006</v>
      </c>
      <c r="J2521" t="s">
        <v>46</v>
      </c>
      <c r="K2521" t="s">
        <v>1032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25">
      <c r="A2522" t="s">
        <v>8924</v>
      </c>
      <c r="B2522" t="s">
        <v>8925</v>
      </c>
      <c r="C2522" s="1" t="str">
        <f t="shared" si="113"/>
        <v>21:0118</v>
      </c>
      <c r="D2522" s="1" t="str">
        <f t="shared" si="114"/>
        <v>21:0027</v>
      </c>
      <c r="E2522" t="s">
        <v>8926</v>
      </c>
      <c r="F2522" t="s">
        <v>8927</v>
      </c>
      <c r="H2522">
        <v>63.659871799999998</v>
      </c>
      <c r="I2522">
        <v>-96.649362100000005</v>
      </c>
      <c r="J2522" t="s">
        <v>46</v>
      </c>
      <c r="K2522" t="s">
        <v>1032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25">
      <c r="A2523" t="s">
        <v>8928</v>
      </c>
      <c r="B2523" t="s">
        <v>8929</v>
      </c>
      <c r="C2523" s="1" t="str">
        <f t="shared" si="113"/>
        <v>21:0118</v>
      </c>
      <c r="D2523" s="1" t="str">
        <f t="shared" si="114"/>
        <v>21:0027</v>
      </c>
      <c r="E2523" t="s">
        <v>8930</v>
      </c>
      <c r="F2523" t="s">
        <v>8931</v>
      </c>
      <c r="H2523">
        <v>63.672239699999999</v>
      </c>
      <c r="I2523">
        <v>-96.6468414</v>
      </c>
      <c r="J2523" t="s">
        <v>46</v>
      </c>
      <c r="K2523" t="s">
        <v>1032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25">
      <c r="A2524" t="s">
        <v>8932</v>
      </c>
      <c r="B2524" t="s">
        <v>8933</v>
      </c>
      <c r="C2524" s="1" t="str">
        <f t="shared" si="113"/>
        <v>21:0118</v>
      </c>
      <c r="D2524" s="1" t="str">
        <f t="shared" si="114"/>
        <v>21:0027</v>
      </c>
      <c r="E2524" t="s">
        <v>8934</v>
      </c>
      <c r="F2524" t="s">
        <v>8935</v>
      </c>
      <c r="H2524">
        <v>63.6879062</v>
      </c>
      <c r="I2524">
        <v>-96.651124800000005</v>
      </c>
      <c r="J2524" t="s">
        <v>46</v>
      </c>
      <c r="K2524" t="s">
        <v>1032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25">
      <c r="A2525" t="s">
        <v>8936</v>
      </c>
      <c r="B2525" t="s">
        <v>8937</v>
      </c>
      <c r="C2525" s="1" t="str">
        <f t="shared" si="113"/>
        <v>21:0118</v>
      </c>
      <c r="D2525" s="1" t="str">
        <f t="shared" si="114"/>
        <v>21:0027</v>
      </c>
      <c r="E2525" t="s">
        <v>8938</v>
      </c>
      <c r="F2525" t="s">
        <v>8939</v>
      </c>
      <c r="H2525">
        <v>63.699335400000002</v>
      </c>
      <c r="I2525">
        <v>-96.645563199999998</v>
      </c>
      <c r="J2525" t="s">
        <v>46</v>
      </c>
      <c r="K2525" t="s">
        <v>1032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25">
      <c r="A2526" t="s">
        <v>8940</v>
      </c>
      <c r="B2526" t="s">
        <v>8941</v>
      </c>
      <c r="C2526" s="1" t="str">
        <f t="shared" si="113"/>
        <v>21:0118</v>
      </c>
      <c r="D2526" s="1" t="str">
        <f t="shared" si="114"/>
        <v>21:0027</v>
      </c>
      <c r="E2526" t="s">
        <v>8942</v>
      </c>
      <c r="F2526" t="s">
        <v>8943</v>
      </c>
      <c r="H2526">
        <v>63.717968399999997</v>
      </c>
      <c r="I2526">
        <v>-96.648955299999997</v>
      </c>
      <c r="J2526" t="s">
        <v>46</v>
      </c>
      <c r="K2526" t="s">
        <v>1032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25">
      <c r="A2527" t="s">
        <v>8944</v>
      </c>
      <c r="B2527" t="s">
        <v>8945</v>
      </c>
      <c r="C2527" s="1" t="str">
        <f t="shared" si="113"/>
        <v>21:0118</v>
      </c>
      <c r="D2527" s="1" t="str">
        <f t="shared" si="114"/>
        <v>21:0027</v>
      </c>
      <c r="E2527" t="s">
        <v>8946</v>
      </c>
      <c r="F2527" t="s">
        <v>8947</v>
      </c>
      <c r="H2527">
        <v>63.746882900000003</v>
      </c>
      <c r="I2527">
        <v>-96.653505199999998</v>
      </c>
      <c r="J2527" t="s">
        <v>46</v>
      </c>
      <c r="K2527" t="s">
        <v>1032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25">
      <c r="A2528" t="s">
        <v>8948</v>
      </c>
      <c r="B2528" t="s">
        <v>8949</v>
      </c>
      <c r="C2528" s="1" t="str">
        <f t="shared" si="113"/>
        <v>21:0118</v>
      </c>
      <c r="D2528" s="1" t="str">
        <f t="shared" si="114"/>
        <v>21:0027</v>
      </c>
      <c r="E2528" t="s">
        <v>8950</v>
      </c>
      <c r="F2528" t="s">
        <v>8951</v>
      </c>
      <c r="H2528">
        <v>63.7582381</v>
      </c>
      <c r="I2528">
        <v>-96.653860499999993</v>
      </c>
      <c r="J2528" t="s">
        <v>46</v>
      </c>
      <c r="K2528" t="s">
        <v>1032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25">
      <c r="A2529" t="s">
        <v>8952</v>
      </c>
      <c r="B2529" t="s">
        <v>8953</v>
      </c>
      <c r="C2529" s="1" t="str">
        <f t="shared" si="113"/>
        <v>21:0118</v>
      </c>
      <c r="D2529" s="1" t="str">
        <f t="shared" si="114"/>
        <v>21:0027</v>
      </c>
      <c r="E2529" t="s">
        <v>8954</v>
      </c>
      <c r="F2529" t="s">
        <v>8955</v>
      </c>
      <c r="H2529">
        <v>63.780140600000003</v>
      </c>
      <c r="I2529">
        <v>-96.628781500000002</v>
      </c>
      <c r="J2529" t="s">
        <v>46</v>
      </c>
      <c r="K2529" t="s">
        <v>1032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25">
      <c r="A2530" t="s">
        <v>8956</v>
      </c>
      <c r="B2530" t="s">
        <v>8957</v>
      </c>
      <c r="C2530" s="1" t="str">
        <f t="shared" si="113"/>
        <v>21:0118</v>
      </c>
      <c r="D2530" s="1" t="str">
        <f t="shared" si="114"/>
        <v>21:0027</v>
      </c>
      <c r="E2530" t="s">
        <v>8958</v>
      </c>
      <c r="F2530" t="s">
        <v>8959</v>
      </c>
      <c r="H2530">
        <v>63.788746099999997</v>
      </c>
      <c r="I2530">
        <v>-96.649863300000007</v>
      </c>
      <c r="J2530" t="s">
        <v>46</v>
      </c>
      <c r="K2530" t="s">
        <v>1032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25">
      <c r="A2531" t="s">
        <v>8960</v>
      </c>
      <c r="B2531" t="s">
        <v>8961</v>
      </c>
      <c r="C2531" s="1" t="str">
        <f t="shared" si="113"/>
        <v>21:0118</v>
      </c>
      <c r="D2531" s="1" t="str">
        <f t="shared" si="114"/>
        <v>21:0027</v>
      </c>
      <c r="E2531" t="s">
        <v>8962</v>
      </c>
      <c r="F2531" t="s">
        <v>8963</v>
      </c>
      <c r="H2531">
        <v>63.804622700000003</v>
      </c>
      <c r="I2531">
        <v>-96.650531400000006</v>
      </c>
      <c r="J2531" t="s">
        <v>46</v>
      </c>
      <c r="K2531" t="s">
        <v>1032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25">
      <c r="A2532" t="s">
        <v>8964</v>
      </c>
      <c r="B2532" t="s">
        <v>8965</v>
      </c>
      <c r="C2532" s="1" t="str">
        <f t="shared" si="113"/>
        <v>21:0118</v>
      </c>
      <c r="D2532" s="1" t="str">
        <f t="shared" si="114"/>
        <v>21:0027</v>
      </c>
      <c r="E2532" t="s">
        <v>8966</v>
      </c>
      <c r="F2532" t="s">
        <v>8967</v>
      </c>
      <c r="H2532">
        <v>63.816067500000003</v>
      </c>
      <c r="I2532">
        <v>-96.658072200000007</v>
      </c>
      <c r="J2532" t="s">
        <v>46</v>
      </c>
      <c r="K2532" t="s">
        <v>1032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25">
      <c r="A2533" t="s">
        <v>8968</v>
      </c>
      <c r="B2533" t="s">
        <v>8969</v>
      </c>
      <c r="C2533" s="1" t="str">
        <f t="shared" si="113"/>
        <v>21:0118</v>
      </c>
      <c r="D2533" s="1" t="str">
        <f t="shared" si="114"/>
        <v>21:0027</v>
      </c>
      <c r="E2533" t="s">
        <v>8970</v>
      </c>
      <c r="F2533" t="s">
        <v>8971</v>
      </c>
      <c r="H2533">
        <v>63.8731157</v>
      </c>
      <c r="I2533">
        <v>-96.659533699999997</v>
      </c>
      <c r="J2533" t="s">
        <v>46</v>
      </c>
      <c r="K2533" t="s">
        <v>1032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25">
      <c r="A2534" t="s">
        <v>8972</v>
      </c>
      <c r="B2534" t="s">
        <v>8973</v>
      </c>
      <c r="C2534" s="1" t="str">
        <f t="shared" si="113"/>
        <v>21:0118</v>
      </c>
      <c r="D2534" s="1" t="str">
        <f t="shared" si="114"/>
        <v>21:0027</v>
      </c>
      <c r="E2534" t="s">
        <v>8974</v>
      </c>
      <c r="F2534" t="s">
        <v>8975</v>
      </c>
      <c r="H2534">
        <v>63.571257600000003</v>
      </c>
      <c r="I2534">
        <v>-96.645572000000001</v>
      </c>
      <c r="J2534" t="s">
        <v>46</v>
      </c>
      <c r="K2534" t="s">
        <v>1032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25">
      <c r="A2535" t="s">
        <v>8976</v>
      </c>
      <c r="B2535" t="s">
        <v>8977</v>
      </c>
      <c r="C2535" s="1" t="str">
        <f t="shared" si="113"/>
        <v>21:0118</v>
      </c>
      <c r="D2535" s="1" t="str">
        <f t="shared" si="114"/>
        <v>21:0027</v>
      </c>
      <c r="E2535" t="s">
        <v>8978</v>
      </c>
      <c r="F2535" t="s">
        <v>8979</v>
      </c>
      <c r="H2535">
        <v>63.902448900000003</v>
      </c>
      <c r="I2535">
        <v>-95.685065199999997</v>
      </c>
      <c r="J2535" t="s">
        <v>46</v>
      </c>
      <c r="K2535" t="s">
        <v>1032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25">
      <c r="A2536" t="s">
        <v>8980</v>
      </c>
      <c r="B2536" t="s">
        <v>8981</v>
      </c>
      <c r="C2536" s="1" t="str">
        <f t="shared" si="113"/>
        <v>21:0118</v>
      </c>
      <c r="D2536" s="1" t="str">
        <f t="shared" si="114"/>
        <v>21:0027</v>
      </c>
      <c r="E2536" t="s">
        <v>8982</v>
      </c>
      <c r="F2536" t="s">
        <v>8983</v>
      </c>
      <c r="H2536">
        <v>63.9147149</v>
      </c>
      <c r="I2536">
        <v>-95.683179199999998</v>
      </c>
      <c r="J2536" t="s">
        <v>46</v>
      </c>
      <c r="K2536" t="s">
        <v>1032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25">
      <c r="A2537" t="s">
        <v>8984</v>
      </c>
      <c r="B2537" t="s">
        <v>8985</v>
      </c>
      <c r="C2537" s="1" t="str">
        <f t="shared" si="113"/>
        <v>21:0118</v>
      </c>
      <c r="D2537" s="1" t="str">
        <f t="shared" si="114"/>
        <v>21:0027</v>
      </c>
      <c r="E2537" t="s">
        <v>8986</v>
      </c>
      <c r="F2537" t="s">
        <v>8987</v>
      </c>
      <c r="H2537">
        <v>63.617811500000002</v>
      </c>
      <c r="I2537">
        <v>-96.613284899999996</v>
      </c>
      <c r="J2537" t="s">
        <v>46</v>
      </c>
      <c r="K2537" t="s">
        <v>1032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25">
      <c r="A2538" t="s">
        <v>8988</v>
      </c>
      <c r="B2538" t="s">
        <v>8989</v>
      </c>
      <c r="C2538" s="1" t="str">
        <f t="shared" si="113"/>
        <v>21:0118</v>
      </c>
      <c r="D2538" s="1" t="str">
        <f t="shared" si="114"/>
        <v>21:0027</v>
      </c>
      <c r="E2538" t="s">
        <v>8990</v>
      </c>
      <c r="F2538" t="s">
        <v>8991</v>
      </c>
      <c r="H2538">
        <v>63.6276285</v>
      </c>
      <c r="I2538">
        <v>-96.612904999999998</v>
      </c>
      <c r="J2538" t="s">
        <v>46</v>
      </c>
      <c r="K2538" t="s">
        <v>1032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25">
      <c r="A2539" t="s">
        <v>8992</v>
      </c>
      <c r="B2539" t="s">
        <v>8993</v>
      </c>
      <c r="C2539" s="1" t="str">
        <f t="shared" si="113"/>
        <v>21:0118</v>
      </c>
      <c r="D2539" s="1" t="str">
        <f t="shared" si="114"/>
        <v>21:0027</v>
      </c>
      <c r="E2539" t="s">
        <v>8994</v>
      </c>
      <c r="F2539" t="s">
        <v>8995</v>
      </c>
      <c r="H2539">
        <v>63.644374300000003</v>
      </c>
      <c r="I2539">
        <v>-96.615578400000004</v>
      </c>
      <c r="J2539" t="s">
        <v>46</v>
      </c>
      <c r="K2539" t="s">
        <v>1032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25">
      <c r="A2540" t="s">
        <v>8996</v>
      </c>
      <c r="B2540" t="s">
        <v>8997</v>
      </c>
      <c r="C2540" s="1" t="str">
        <f t="shared" si="113"/>
        <v>21:0118</v>
      </c>
      <c r="D2540" s="1" t="str">
        <f t="shared" si="114"/>
        <v>21:0027</v>
      </c>
      <c r="E2540" t="s">
        <v>8998</v>
      </c>
      <c r="F2540" t="s">
        <v>8999</v>
      </c>
      <c r="H2540">
        <v>63.660932500000001</v>
      </c>
      <c r="I2540">
        <v>-96.617239799999993</v>
      </c>
      <c r="J2540" t="s">
        <v>46</v>
      </c>
      <c r="K2540" t="s">
        <v>1032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25">
      <c r="A2541" t="s">
        <v>9000</v>
      </c>
      <c r="B2541" t="s">
        <v>9001</v>
      </c>
      <c r="C2541" s="1" t="str">
        <f t="shared" si="113"/>
        <v>21:0118</v>
      </c>
      <c r="D2541" s="1" t="str">
        <f t="shared" si="114"/>
        <v>21:0027</v>
      </c>
      <c r="E2541" t="s">
        <v>9002</v>
      </c>
      <c r="F2541" t="s">
        <v>9003</v>
      </c>
      <c r="H2541">
        <v>63.672820899999998</v>
      </c>
      <c r="I2541">
        <v>-96.618324099999995</v>
      </c>
      <c r="J2541" t="s">
        <v>46</v>
      </c>
      <c r="K2541" t="s">
        <v>1032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25">
      <c r="A2542" t="s">
        <v>9004</v>
      </c>
      <c r="B2542" t="s">
        <v>9005</v>
      </c>
      <c r="C2542" s="1" t="str">
        <f t="shared" si="113"/>
        <v>21:0118</v>
      </c>
      <c r="D2542" s="1" t="str">
        <f t="shared" si="114"/>
        <v>21:0027</v>
      </c>
      <c r="E2542" t="s">
        <v>9006</v>
      </c>
      <c r="F2542" t="s">
        <v>9007</v>
      </c>
      <c r="H2542">
        <v>63.6892426</v>
      </c>
      <c r="I2542">
        <v>-96.617167199999997</v>
      </c>
      <c r="J2542" t="s">
        <v>46</v>
      </c>
      <c r="K2542" t="s">
        <v>1032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25">
      <c r="A2543" t="s">
        <v>9008</v>
      </c>
      <c r="B2543" t="s">
        <v>9009</v>
      </c>
      <c r="C2543" s="1" t="str">
        <f t="shared" si="113"/>
        <v>21:0118</v>
      </c>
      <c r="D2543" s="1" t="str">
        <f t="shared" si="114"/>
        <v>21:0027</v>
      </c>
      <c r="E2543" t="s">
        <v>9010</v>
      </c>
      <c r="F2543" t="s">
        <v>9011</v>
      </c>
      <c r="H2543">
        <v>63.703331200000001</v>
      </c>
      <c r="I2543">
        <v>-96.616103899999999</v>
      </c>
      <c r="J2543" t="s">
        <v>46</v>
      </c>
      <c r="K2543" t="s">
        <v>1032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25">
      <c r="A2544" t="s">
        <v>9012</v>
      </c>
      <c r="B2544" t="s">
        <v>9013</v>
      </c>
      <c r="C2544" s="1" t="str">
        <f t="shared" si="113"/>
        <v>21:0118</v>
      </c>
      <c r="D2544" s="1" t="str">
        <f t="shared" si="114"/>
        <v>21:0027</v>
      </c>
      <c r="E2544" t="s">
        <v>9014</v>
      </c>
      <c r="F2544" t="s">
        <v>9015</v>
      </c>
      <c r="H2544">
        <v>63.7184575</v>
      </c>
      <c r="I2544">
        <v>-96.622951599999993</v>
      </c>
      <c r="J2544" t="s">
        <v>46</v>
      </c>
      <c r="K2544" t="s">
        <v>1032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25">
      <c r="A2545" t="s">
        <v>9016</v>
      </c>
      <c r="B2545" t="s">
        <v>9017</v>
      </c>
      <c r="C2545" s="1" t="str">
        <f t="shared" si="113"/>
        <v>21:0118</v>
      </c>
      <c r="D2545" s="1" t="str">
        <f t="shared" si="114"/>
        <v>21:0027</v>
      </c>
      <c r="E2545" t="s">
        <v>9018</v>
      </c>
      <c r="F2545" t="s">
        <v>9019</v>
      </c>
      <c r="H2545">
        <v>63.728901399999998</v>
      </c>
      <c r="I2545">
        <v>-96.623573699999994</v>
      </c>
      <c r="J2545" t="s">
        <v>46</v>
      </c>
      <c r="K2545" t="s">
        <v>1032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25">
      <c r="A2546" t="s">
        <v>9020</v>
      </c>
      <c r="B2546" t="s">
        <v>9021</v>
      </c>
      <c r="C2546" s="1" t="str">
        <f t="shared" si="113"/>
        <v>21:0118</v>
      </c>
      <c r="D2546" s="1" t="str">
        <f t="shared" si="114"/>
        <v>21:0027</v>
      </c>
      <c r="E2546" t="s">
        <v>9022</v>
      </c>
      <c r="F2546" t="s">
        <v>9023</v>
      </c>
      <c r="H2546">
        <v>63.747117799999998</v>
      </c>
      <c r="I2546">
        <v>-96.617461399999996</v>
      </c>
      <c r="J2546" t="s">
        <v>46</v>
      </c>
      <c r="K2546" t="s">
        <v>1032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25">
      <c r="A2547" t="s">
        <v>9024</v>
      </c>
      <c r="B2547" t="s">
        <v>9025</v>
      </c>
      <c r="C2547" s="1" t="str">
        <f t="shared" si="113"/>
        <v>21:0118</v>
      </c>
      <c r="D2547" s="1" t="str">
        <f t="shared" si="114"/>
        <v>21:0027</v>
      </c>
      <c r="E2547" t="s">
        <v>9026</v>
      </c>
      <c r="F2547" t="s">
        <v>9027</v>
      </c>
      <c r="H2547">
        <v>63.757985099999999</v>
      </c>
      <c r="I2547">
        <v>-96.605695299999994</v>
      </c>
      <c r="J2547" t="s">
        <v>46</v>
      </c>
      <c r="K2547" t="s">
        <v>1032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25">
      <c r="A2548" t="s">
        <v>9028</v>
      </c>
      <c r="B2548" t="s">
        <v>9029</v>
      </c>
      <c r="C2548" s="1" t="str">
        <f t="shared" si="113"/>
        <v>21:0118</v>
      </c>
      <c r="D2548" s="1" t="str">
        <f t="shared" si="114"/>
        <v>21:0027</v>
      </c>
      <c r="E2548" t="s">
        <v>9030</v>
      </c>
      <c r="F2548" t="s">
        <v>9031</v>
      </c>
      <c r="H2548">
        <v>63.774274699999999</v>
      </c>
      <c r="I2548">
        <v>-96.600925799999999</v>
      </c>
      <c r="J2548" t="s">
        <v>46</v>
      </c>
      <c r="K2548" t="s">
        <v>1032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25">
      <c r="A2549" t="s">
        <v>9032</v>
      </c>
      <c r="B2549" t="s">
        <v>9033</v>
      </c>
      <c r="C2549" s="1" t="str">
        <f t="shared" si="113"/>
        <v>21:0118</v>
      </c>
      <c r="D2549" s="1" t="str">
        <f t="shared" si="114"/>
        <v>21:0027</v>
      </c>
      <c r="E2549" t="s">
        <v>9034</v>
      </c>
      <c r="F2549" t="s">
        <v>9035</v>
      </c>
      <c r="H2549">
        <v>63.789559500000003</v>
      </c>
      <c r="I2549">
        <v>-96.607017099999993</v>
      </c>
      <c r="J2549" t="s">
        <v>46</v>
      </c>
      <c r="K2549" t="s">
        <v>1032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25">
      <c r="A2550" t="s">
        <v>9036</v>
      </c>
      <c r="B2550" t="s">
        <v>9037</v>
      </c>
      <c r="C2550" s="1" t="str">
        <f t="shared" si="113"/>
        <v>21:0118</v>
      </c>
      <c r="D2550" s="1" t="str">
        <f t="shared" si="114"/>
        <v>21:0027</v>
      </c>
      <c r="E2550" t="s">
        <v>9038</v>
      </c>
      <c r="F2550" t="s">
        <v>9039</v>
      </c>
      <c r="H2550">
        <v>63.572788299999999</v>
      </c>
      <c r="I2550">
        <v>-96.614295600000005</v>
      </c>
      <c r="J2550" t="s">
        <v>46</v>
      </c>
      <c r="K2550" t="s">
        <v>1032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25">
      <c r="A2551" t="s">
        <v>9040</v>
      </c>
      <c r="B2551" t="s">
        <v>9041</v>
      </c>
      <c r="C2551" s="1" t="str">
        <f t="shared" si="113"/>
        <v>21:0118</v>
      </c>
      <c r="D2551" s="1" t="str">
        <f t="shared" si="114"/>
        <v>21:0027</v>
      </c>
      <c r="E2551" t="s">
        <v>9042</v>
      </c>
      <c r="F2551" t="s">
        <v>9043</v>
      </c>
      <c r="H2551">
        <v>63.902572900000003</v>
      </c>
      <c r="I2551">
        <v>-95.654495499999996</v>
      </c>
      <c r="J2551" t="s">
        <v>46</v>
      </c>
      <c r="K2551" t="s">
        <v>1032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25">
      <c r="A2552" t="s">
        <v>9044</v>
      </c>
      <c r="B2552" t="s">
        <v>9045</v>
      </c>
      <c r="C2552" s="1" t="str">
        <f t="shared" si="113"/>
        <v>21:0118</v>
      </c>
      <c r="D2552" s="1" t="str">
        <f t="shared" si="114"/>
        <v>21:0027</v>
      </c>
      <c r="E2552" t="s">
        <v>9046</v>
      </c>
      <c r="F2552" t="s">
        <v>9047</v>
      </c>
      <c r="H2552">
        <v>63.915937100000001</v>
      </c>
      <c r="I2552">
        <v>-95.654882400000005</v>
      </c>
      <c r="J2552" t="s">
        <v>46</v>
      </c>
      <c r="K2552" t="s">
        <v>1032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25">
      <c r="A2553" t="s">
        <v>9048</v>
      </c>
      <c r="B2553" t="s">
        <v>9049</v>
      </c>
      <c r="C2553" s="1" t="str">
        <f t="shared" si="113"/>
        <v>21:0118</v>
      </c>
      <c r="D2553" s="1" t="str">
        <f t="shared" si="114"/>
        <v>21:0027</v>
      </c>
      <c r="E2553" t="s">
        <v>9050</v>
      </c>
      <c r="F2553" t="s">
        <v>9051</v>
      </c>
      <c r="H2553">
        <v>63.615445899999997</v>
      </c>
      <c r="I2553">
        <v>-96.580833499999997</v>
      </c>
      <c r="J2553" t="s">
        <v>46</v>
      </c>
      <c r="K2553" t="s">
        <v>1032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25">
      <c r="A2554" t="s">
        <v>9052</v>
      </c>
      <c r="B2554" t="s">
        <v>9053</v>
      </c>
      <c r="C2554" s="1" t="str">
        <f t="shared" si="113"/>
        <v>21:0118</v>
      </c>
      <c r="D2554" s="1" t="str">
        <f t="shared" si="114"/>
        <v>21:0027</v>
      </c>
      <c r="E2554" t="s">
        <v>9054</v>
      </c>
      <c r="F2554" t="s">
        <v>9055</v>
      </c>
      <c r="H2554">
        <v>63.628731600000002</v>
      </c>
      <c r="I2554">
        <v>-96.579541599999999</v>
      </c>
      <c r="J2554" t="s">
        <v>46</v>
      </c>
      <c r="K2554" t="s">
        <v>1032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25">
      <c r="A2555" t="s">
        <v>9056</v>
      </c>
      <c r="B2555" t="s">
        <v>9057</v>
      </c>
      <c r="C2555" s="1" t="str">
        <f t="shared" si="113"/>
        <v>21:0118</v>
      </c>
      <c r="D2555" s="1" t="str">
        <f t="shared" si="114"/>
        <v>21:0027</v>
      </c>
      <c r="E2555" t="s">
        <v>9058</v>
      </c>
      <c r="F2555" t="s">
        <v>9059</v>
      </c>
      <c r="H2555">
        <v>63.646841999999999</v>
      </c>
      <c r="I2555">
        <v>-96.567251499999998</v>
      </c>
      <c r="J2555" t="s">
        <v>46</v>
      </c>
      <c r="K2555" t="s">
        <v>1032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25">
      <c r="A2556" t="s">
        <v>9060</v>
      </c>
      <c r="B2556" t="s">
        <v>9061</v>
      </c>
      <c r="C2556" s="1" t="str">
        <f t="shared" si="113"/>
        <v>21:0118</v>
      </c>
      <c r="D2556" s="1" t="str">
        <f t="shared" si="114"/>
        <v>21:0027</v>
      </c>
      <c r="E2556" t="s">
        <v>9062</v>
      </c>
      <c r="F2556" t="s">
        <v>9063</v>
      </c>
      <c r="H2556">
        <v>63.6621788</v>
      </c>
      <c r="I2556">
        <v>-96.578954199999998</v>
      </c>
      <c r="J2556" t="s">
        <v>46</v>
      </c>
      <c r="K2556" t="s">
        <v>1032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25">
      <c r="A2557" t="s">
        <v>9064</v>
      </c>
      <c r="B2557" t="s">
        <v>9065</v>
      </c>
      <c r="C2557" s="1" t="str">
        <f t="shared" si="113"/>
        <v>21:0118</v>
      </c>
      <c r="D2557" s="1" t="str">
        <f t="shared" si="114"/>
        <v>21:0027</v>
      </c>
      <c r="E2557" t="s">
        <v>9066</v>
      </c>
      <c r="F2557" t="s">
        <v>9067</v>
      </c>
      <c r="H2557">
        <v>63.673255400000002</v>
      </c>
      <c r="I2557">
        <v>-96.579788500000006</v>
      </c>
      <c r="J2557" t="s">
        <v>46</v>
      </c>
      <c r="K2557" t="s">
        <v>1032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25">
      <c r="A2558" t="s">
        <v>9068</v>
      </c>
      <c r="B2558" t="s">
        <v>9069</v>
      </c>
      <c r="C2558" s="1" t="str">
        <f t="shared" si="113"/>
        <v>21:0118</v>
      </c>
      <c r="D2558" s="1" t="str">
        <f t="shared" si="114"/>
        <v>21:0027</v>
      </c>
      <c r="E2558" t="s">
        <v>9070</v>
      </c>
      <c r="F2558" t="s">
        <v>9071</v>
      </c>
      <c r="H2558">
        <v>63.691782000000003</v>
      </c>
      <c r="I2558">
        <v>-96.576729799999995</v>
      </c>
      <c r="J2558" t="s">
        <v>46</v>
      </c>
      <c r="K2558" t="s">
        <v>1032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25">
      <c r="A2559" t="s">
        <v>9072</v>
      </c>
      <c r="B2559" t="s">
        <v>9073</v>
      </c>
      <c r="C2559" s="1" t="str">
        <f t="shared" si="113"/>
        <v>21:0118</v>
      </c>
      <c r="D2559" s="1" t="str">
        <f t="shared" si="114"/>
        <v>21:0027</v>
      </c>
      <c r="E2559" t="s">
        <v>9074</v>
      </c>
      <c r="F2559" t="s">
        <v>9075</v>
      </c>
      <c r="H2559">
        <v>63.703178100000002</v>
      </c>
      <c r="I2559">
        <v>-96.589114699999996</v>
      </c>
      <c r="J2559" t="s">
        <v>46</v>
      </c>
      <c r="K2559" t="s">
        <v>1032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25">
      <c r="A2560" t="s">
        <v>9076</v>
      </c>
      <c r="B2560" t="s">
        <v>9077</v>
      </c>
      <c r="C2560" s="1" t="str">
        <f t="shared" si="113"/>
        <v>21:0118</v>
      </c>
      <c r="D2560" s="1" t="str">
        <f t="shared" si="114"/>
        <v>21:0027</v>
      </c>
      <c r="E2560" t="s">
        <v>9078</v>
      </c>
      <c r="F2560" t="s">
        <v>9079</v>
      </c>
      <c r="H2560">
        <v>63.718813500000003</v>
      </c>
      <c r="I2560">
        <v>-96.595175699999999</v>
      </c>
      <c r="J2560" t="s">
        <v>46</v>
      </c>
      <c r="K2560" t="s">
        <v>1032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25">
      <c r="A2561" t="s">
        <v>9080</v>
      </c>
      <c r="B2561" t="s">
        <v>9081</v>
      </c>
      <c r="C2561" s="1" t="str">
        <f t="shared" si="113"/>
        <v>21:0118</v>
      </c>
      <c r="D2561" s="1" t="str">
        <f t="shared" si="114"/>
        <v>21:0027</v>
      </c>
      <c r="E2561" t="s">
        <v>9082</v>
      </c>
      <c r="F2561" t="s">
        <v>9083</v>
      </c>
      <c r="H2561">
        <v>63.729624600000001</v>
      </c>
      <c r="I2561">
        <v>-96.584451099999995</v>
      </c>
      <c r="J2561" t="s">
        <v>46</v>
      </c>
      <c r="K2561" t="s">
        <v>1032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25">
      <c r="A2562" t="s">
        <v>9084</v>
      </c>
      <c r="B2562" t="s">
        <v>9085</v>
      </c>
      <c r="C2562" s="1" t="str">
        <f t="shared" si="113"/>
        <v>21:0118</v>
      </c>
      <c r="D2562" s="1" t="str">
        <f t="shared" si="114"/>
        <v>21:0027</v>
      </c>
      <c r="E2562" t="s">
        <v>9086</v>
      </c>
      <c r="F2562" t="s">
        <v>9087</v>
      </c>
      <c r="H2562">
        <v>63.747523399999999</v>
      </c>
      <c r="I2562">
        <v>-96.580894900000004</v>
      </c>
      <c r="J2562" t="s">
        <v>46</v>
      </c>
      <c r="K2562" t="s">
        <v>1032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25">
      <c r="A2563" t="s">
        <v>9088</v>
      </c>
      <c r="B2563" t="s">
        <v>9089</v>
      </c>
      <c r="C2563" s="1" t="str">
        <f t="shared" si="113"/>
        <v>21:0118</v>
      </c>
      <c r="D2563" s="1" t="str">
        <f t="shared" si="114"/>
        <v>21:0027</v>
      </c>
      <c r="E2563" t="s">
        <v>9090</v>
      </c>
      <c r="F2563" t="s">
        <v>9091</v>
      </c>
      <c r="H2563">
        <v>63.758516499999999</v>
      </c>
      <c r="I2563">
        <v>-96.578372200000004</v>
      </c>
      <c r="J2563" t="s">
        <v>46</v>
      </c>
      <c r="K2563" t="s">
        <v>1032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25">
      <c r="A2564" t="s">
        <v>9092</v>
      </c>
      <c r="B2564" t="s">
        <v>9093</v>
      </c>
      <c r="C2564" s="1" t="str">
        <f t="shared" si="113"/>
        <v>21:0118</v>
      </c>
      <c r="D2564" s="1" t="str">
        <f t="shared" si="114"/>
        <v>21:0027</v>
      </c>
      <c r="E2564" t="s">
        <v>9094</v>
      </c>
      <c r="F2564" t="s">
        <v>9095</v>
      </c>
      <c r="H2564">
        <v>63.776364700000002</v>
      </c>
      <c r="I2564">
        <v>-96.5691506</v>
      </c>
      <c r="J2564" t="s">
        <v>46</v>
      </c>
      <c r="K2564" t="s">
        <v>1032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25">
      <c r="A2565" t="s">
        <v>9096</v>
      </c>
      <c r="B2565" t="s">
        <v>9097</v>
      </c>
      <c r="C2565" s="1" t="str">
        <f t="shared" si="113"/>
        <v>21:0118</v>
      </c>
      <c r="D2565" s="1" t="str">
        <f t="shared" si="114"/>
        <v>21:0027</v>
      </c>
      <c r="E2565" t="s">
        <v>9098</v>
      </c>
      <c r="F2565" t="s">
        <v>9099</v>
      </c>
      <c r="H2565">
        <v>63.791667500000003</v>
      </c>
      <c r="I2565">
        <v>-96.577294800000004</v>
      </c>
      <c r="J2565" t="s">
        <v>46</v>
      </c>
      <c r="K2565" t="s">
        <v>1032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25">
      <c r="A2566" t="s">
        <v>9100</v>
      </c>
      <c r="B2566" t="s">
        <v>9101</v>
      </c>
      <c r="C2566" s="1" t="str">
        <f t="shared" si="113"/>
        <v>21:0118</v>
      </c>
      <c r="D2566" s="1" t="str">
        <f t="shared" si="114"/>
        <v>21:0027</v>
      </c>
      <c r="E2566" t="s">
        <v>9102</v>
      </c>
      <c r="F2566" t="s">
        <v>9103</v>
      </c>
      <c r="H2566">
        <v>63.813067400000001</v>
      </c>
      <c r="I2566">
        <v>-96.584417599999995</v>
      </c>
      <c r="J2566" t="s">
        <v>46</v>
      </c>
      <c r="K2566" t="s">
        <v>1032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25">
      <c r="A2567" t="s">
        <v>9104</v>
      </c>
      <c r="B2567" t="s">
        <v>9105</v>
      </c>
      <c r="C2567" s="1" t="str">
        <f t="shared" si="113"/>
        <v>21:0118</v>
      </c>
      <c r="D2567" s="1" t="str">
        <f t="shared" si="114"/>
        <v>21:0027</v>
      </c>
      <c r="E2567" t="s">
        <v>9106</v>
      </c>
      <c r="F2567" t="s">
        <v>9107</v>
      </c>
      <c r="H2567">
        <v>63.819472900000001</v>
      </c>
      <c r="I2567">
        <v>-96.585697999999994</v>
      </c>
      <c r="J2567" t="s">
        <v>46</v>
      </c>
      <c r="K2567" t="s">
        <v>1032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25">
      <c r="A2568" t="s">
        <v>9108</v>
      </c>
      <c r="B2568" t="s">
        <v>9109</v>
      </c>
      <c r="C2568" s="1" t="str">
        <f t="shared" si="113"/>
        <v>21:0118</v>
      </c>
      <c r="D2568" s="1" t="str">
        <f t="shared" si="114"/>
        <v>21:0027</v>
      </c>
      <c r="E2568" t="s">
        <v>9110</v>
      </c>
      <c r="F2568" t="s">
        <v>9111</v>
      </c>
      <c r="H2568">
        <v>63.5963122</v>
      </c>
      <c r="I2568">
        <v>-96.578789299999997</v>
      </c>
      <c r="J2568" t="s">
        <v>46</v>
      </c>
      <c r="K2568" t="s">
        <v>1032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25">
      <c r="A2569" t="s">
        <v>9112</v>
      </c>
      <c r="B2569" t="s">
        <v>9113</v>
      </c>
      <c r="C2569" s="1" t="str">
        <f t="shared" si="113"/>
        <v>21:0118</v>
      </c>
      <c r="D2569" s="1" t="str">
        <f t="shared" si="114"/>
        <v>21:0027</v>
      </c>
      <c r="E2569" t="s">
        <v>9114</v>
      </c>
      <c r="F2569" t="s">
        <v>9115</v>
      </c>
      <c r="H2569">
        <v>63.586623500000002</v>
      </c>
      <c r="I2569">
        <v>-96.594812700000006</v>
      </c>
      <c r="J2569" t="s">
        <v>46</v>
      </c>
      <c r="K2569" t="s">
        <v>1032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25">
      <c r="A2570" t="s">
        <v>9116</v>
      </c>
      <c r="B2570" t="s">
        <v>9117</v>
      </c>
      <c r="C2570" s="1" t="str">
        <f t="shared" si="113"/>
        <v>21:0118</v>
      </c>
      <c r="D2570" s="1" t="str">
        <f t="shared" si="114"/>
        <v>21:0027</v>
      </c>
      <c r="E2570" t="s">
        <v>9118</v>
      </c>
      <c r="F2570" t="s">
        <v>9119</v>
      </c>
      <c r="H2570">
        <v>63.573725600000003</v>
      </c>
      <c r="I2570">
        <v>-96.581252300000003</v>
      </c>
      <c r="J2570" t="s">
        <v>46</v>
      </c>
      <c r="K2570" t="s">
        <v>1032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25">
      <c r="A2571" t="s">
        <v>9120</v>
      </c>
      <c r="B2571" t="s">
        <v>9121</v>
      </c>
      <c r="C2571" s="1" t="str">
        <f t="shared" si="113"/>
        <v>21:0118</v>
      </c>
      <c r="D2571" s="1" t="str">
        <f t="shared" si="114"/>
        <v>21:0027</v>
      </c>
      <c r="E2571" t="s">
        <v>9122</v>
      </c>
      <c r="F2571" t="s">
        <v>9123</v>
      </c>
      <c r="H2571">
        <v>63.900640199999998</v>
      </c>
      <c r="I2571">
        <v>-95.6151512</v>
      </c>
      <c r="J2571" t="s">
        <v>46</v>
      </c>
      <c r="K2571" t="s">
        <v>1032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25">
      <c r="A2572" t="s">
        <v>9124</v>
      </c>
      <c r="B2572" t="s">
        <v>9125</v>
      </c>
      <c r="C2572" s="1" t="str">
        <f t="shared" ref="C2572:C2635" si="115">HYPERLINK("http://geochem.nrcan.gc.ca/cdogs/content/bdl/bdl210118_e.htm", "21:0118")</f>
        <v>21:0118</v>
      </c>
      <c r="D2572" s="1" t="str">
        <f t="shared" ref="D2572:D2635" si="116">HYPERLINK("http://geochem.nrcan.gc.ca/cdogs/content/svy/svy210027_e.htm", "21:0027")</f>
        <v>21:0027</v>
      </c>
      <c r="E2572" t="s">
        <v>9126</v>
      </c>
      <c r="F2572" t="s">
        <v>9127</v>
      </c>
      <c r="H2572">
        <v>63.914550800000001</v>
      </c>
      <c r="I2572">
        <v>-95.611633900000001</v>
      </c>
      <c r="J2572" t="s">
        <v>46</v>
      </c>
      <c r="K2572" t="s">
        <v>1032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25">
      <c r="A2573" t="s">
        <v>9128</v>
      </c>
      <c r="B2573" t="s">
        <v>9129</v>
      </c>
      <c r="C2573" s="1" t="str">
        <f t="shared" si="115"/>
        <v>21:0118</v>
      </c>
      <c r="D2573" s="1" t="str">
        <f t="shared" si="116"/>
        <v>21:0027</v>
      </c>
      <c r="E2573" t="s">
        <v>9130</v>
      </c>
      <c r="F2573" t="s">
        <v>9131</v>
      </c>
      <c r="H2573">
        <v>63.617215899999998</v>
      </c>
      <c r="I2573">
        <v>-96.532329899999993</v>
      </c>
      <c r="J2573" t="s">
        <v>46</v>
      </c>
      <c r="K2573" t="s">
        <v>1032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25">
      <c r="A2574" t="s">
        <v>9132</v>
      </c>
      <c r="B2574" t="s">
        <v>9133</v>
      </c>
      <c r="C2574" s="1" t="str">
        <f t="shared" si="115"/>
        <v>21:0118</v>
      </c>
      <c r="D2574" s="1" t="str">
        <f t="shared" si="116"/>
        <v>21:0027</v>
      </c>
      <c r="E2574" t="s">
        <v>9134</v>
      </c>
      <c r="F2574" t="s">
        <v>9135</v>
      </c>
      <c r="H2574">
        <v>63.631376000000003</v>
      </c>
      <c r="I2574">
        <v>-96.552765699999995</v>
      </c>
      <c r="J2574" t="s">
        <v>46</v>
      </c>
      <c r="K2574" t="s">
        <v>1032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25">
      <c r="A2575" t="s">
        <v>9136</v>
      </c>
      <c r="B2575" t="s">
        <v>9137</v>
      </c>
      <c r="C2575" s="1" t="str">
        <f t="shared" si="115"/>
        <v>21:0118</v>
      </c>
      <c r="D2575" s="1" t="str">
        <f t="shared" si="116"/>
        <v>21:0027</v>
      </c>
      <c r="E2575" t="s">
        <v>9138</v>
      </c>
      <c r="F2575" t="s">
        <v>9139</v>
      </c>
      <c r="H2575">
        <v>63.643424500000002</v>
      </c>
      <c r="I2575">
        <v>-96.5473851</v>
      </c>
      <c r="J2575" t="s">
        <v>46</v>
      </c>
      <c r="K2575" t="s">
        <v>1032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25">
      <c r="A2576" t="s">
        <v>9140</v>
      </c>
      <c r="B2576" t="s">
        <v>9141</v>
      </c>
      <c r="C2576" s="1" t="str">
        <f t="shared" si="115"/>
        <v>21:0118</v>
      </c>
      <c r="D2576" s="1" t="str">
        <f t="shared" si="116"/>
        <v>21:0027</v>
      </c>
      <c r="E2576" t="s">
        <v>9142</v>
      </c>
      <c r="F2576" t="s">
        <v>9143</v>
      </c>
      <c r="H2576">
        <v>63.6628629</v>
      </c>
      <c r="I2576">
        <v>-96.550941199999997</v>
      </c>
      <c r="J2576" t="s">
        <v>46</v>
      </c>
      <c r="K2576" t="s">
        <v>1032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25">
      <c r="A2577" t="s">
        <v>9144</v>
      </c>
      <c r="B2577" t="s">
        <v>9145</v>
      </c>
      <c r="C2577" s="1" t="str">
        <f t="shared" si="115"/>
        <v>21:0118</v>
      </c>
      <c r="D2577" s="1" t="str">
        <f t="shared" si="116"/>
        <v>21:0027</v>
      </c>
      <c r="E2577" t="s">
        <v>9146</v>
      </c>
      <c r="F2577" t="s">
        <v>9147</v>
      </c>
      <c r="H2577">
        <v>63.675362100000001</v>
      </c>
      <c r="I2577">
        <v>-96.550933999999998</v>
      </c>
      <c r="J2577" t="s">
        <v>46</v>
      </c>
      <c r="K2577" t="s">
        <v>1032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25">
      <c r="A2578" t="s">
        <v>9148</v>
      </c>
      <c r="B2578" t="s">
        <v>9149</v>
      </c>
      <c r="C2578" s="1" t="str">
        <f t="shared" si="115"/>
        <v>21:0118</v>
      </c>
      <c r="D2578" s="1" t="str">
        <f t="shared" si="116"/>
        <v>21:0027</v>
      </c>
      <c r="E2578" t="s">
        <v>9150</v>
      </c>
      <c r="F2578" t="s">
        <v>9151</v>
      </c>
      <c r="H2578">
        <v>63.691426900000003</v>
      </c>
      <c r="I2578">
        <v>-96.553613200000001</v>
      </c>
      <c r="J2578" t="s">
        <v>46</v>
      </c>
      <c r="K2578" t="s">
        <v>1032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25">
      <c r="A2579" t="s">
        <v>9152</v>
      </c>
      <c r="B2579" t="s">
        <v>9153</v>
      </c>
      <c r="C2579" s="1" t="str">
        <f t="shared" si="115"/>
        <v>21:0118</v>
      </c>
      <c r="D2579" s="1" t="str">
        <f t="shared" si="116"/>
        <v>21:0027</v>
      </c>
      <c r="E2579" t="s">
        <v>9154</v>
      </c>
      <c r="F2579" t="s">
        <v>9155</v>
      </c>
      <c r="H2579">
        <v>63.701970500000002</v>
      </c>
      <c r="I2579">
        <v>-96.552662499999997</v>
      </c>
      <c r="J2579" t="s">
        <v>46</v>
      </c>
      <c r="K2579" t="s">
        <v>1032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25">
      <c r="A2580" t="s">
        <v>9156</v>
      </c>
      <c r="B2580" t="s">
        <v>9157</v>
      </c>
      <c r="C2580" s="1" t="str">
        <f t="shared" si="115"/>
        <v>21:0118</v>
      </c>
      <c r="D2580" s="1" t="str">
        <f t="shared" si="116"/>
        <v>21:0027</v>
      </c>
      <c r="E2580" t="s">
        <v>9158</v>
      </c>
      <c r="F2580" t="s">
        <v>9159</v>
      </c>
      <c r="H2580">
        <v>63.717394300000002</v>
      </c>
      <c r="I2580">
        <v>-96.554083800000001</v>
      </c>
      <c r="J2580" t="s">
        <v>46</v>
      </c>
      <c r="K2580" t="s">
        <v>1032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25">
      <c r="A2581" t="s">
        <v>9160</v>
      </c>
      <c r="B2581" t="s">
        <v>9161</v>
      </c>
      <c r="C2581" s="1" t="str">
        <f t="shared" si="115"/>
        <v>21:0118</v>
      </c>
      <c r="D2581" s="1" t="str">
        <f t="shared" si="116"/>
        <v>21:0027</v>
      </c>
      <c r="E2581" t="s">
        <v>9162</v>
      </c>
      <c r="F2581" t="s">
        <v>9163</v>
      </c>
      <c r="H2581">
        <v>63.730662299999999</v>
      </c>
      <c r="I2581">
        <v>-96.550181499999994</v>
      </c>
      <c r="J2581" t="s">
        <v>46</v>
      </c>
      <c r="K2581" t="s">
        <v>1032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25">
      <c r="A2582" t="s">
        <v>9164</v>
      </c>
      <c r="B2582" t="s">
        <v>9165</v>
      </c>
      <c r="C2582" s="1" t="str">
        <f t="shared" si="115"/>
        <v>21:0118</v>
      </c>
      <c r="D2582" s="1" t="str">
        <f t="shared" si="116"/>
        <v>21:0027</v>
      </c>
      <c r="E2582" t="s">
        <v>9166</v>
      </c>
      <c r="F2582" t="s">
        <v>9167</v>
      </c>
      <c r="H2582">
        <v>63.744970600000002</v>
      </c>
      <c r="I2582">
        <v>-96.547786700000003</v>
      </c>
      <c r="J2582" t="s">
        <v>46</v>
      </c>
      <c r="K2582" t="s">
        <v>1032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25">
      <c r="A2583" t="s">
        <v>9168</v>
      </c>
      <c r="B2583" t="s">
        <v>9169</v>
      </c>
      <c r="C2583" s="1" t="str">
        <f t="shared" si="115"/>
        <v>21:0118</v>
      </c>
      <c r="D2583" s="1" t="str">
        <f t="shared" si="116"/>
        <v>21:0027</v>
      </c>
      <c r="E2583" t="s">
        <v>9170</v>
      </c>
      <c r="F2583" t="s">
        <v>9171</v>
      </c>
      <c r="H2583">
        <v>63.759063599999998</v>
      </c>
      <c r="I2583">
        <v>-96.554920199999998</v>
      </c>
      <c r="J2583" t="s">
        <v>46</v>
      </c>
      <c r="K2583" t="s">
        <v>1032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25">
      <c r="A2584" t="s">
        <v>9172</v>
      </c>
      <c r="B2584" t="s">
        <v>9173</v>
      </c>
      <c r="C2584" s="1" t="str">
        <f t="shared" si="115"/>
        <v>21:0118</v>
      </c>
      <c r="D2584" s="1" t="str">
        <f t="shared" si="116"/>
        <v>21:0027</v>
      </c>
      <c r="E2584" t="s">
        <v>9174</v>
      </c>
      <c r="F2584" t="s">
        <v>9175</v>
      </c>
      <c r="H2584">
        <v>63.775005800000002</v>
      </c>
      <c r="I2584">
        <v>-96.549867199999994</v>
      </c>
      <c r="J2584" t="s">
        <v>46</v>
      </c>
      <c r="K2584" t="s">
        <v>1032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25">
      <c r="A2585" t="s">
        <v>9176</v>
      </c>
      <c r="B2585" t="s">
        <v>9177</v>
      </c>
      <c r="C2585" s="1" t="str">
        <f t="shared" si="115"/>
        <v>21:0118</v>
      </c>
      <c r="D2585" s="1" t="str">
        <f t="shared" si="116"/>
        <v>21:0027</v>
      </c>
      <c r="E2585" t="s">
        <v>9178</v>
      </c>
      <c r="F2585" t="s">
        <v>9179</v>
      </c>
      <c r="H2585">
        <v>63.786935999999997</v>
      </c>
      <c r="I2585">
        <v>-96.536488300000002</v>
      </c>
      <c r="J2585" t="s">
        <v>46</v>
      </c>
      <c r="K2585" t="s">
        <v>1032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25">
      <c r="A2586" t="s">
        <v>9180</v>
      </c>
      <c r="B2586" t="s">
        <v>9181</v>
      </c>
      <c r="C2586" s="1" t="str">
        <f t="shared" si="115"/>
        <v>21:0118</v>
      </c>
      <c r="D2586" s="1" t="str">
        <f t="shared" si="116"/>
        <v>21:0027</v>
      </c>
      <c r="E2586" t="s">
        <v>9182</v>
      </c>
      <c r="F2586" t="s">
        <v>9183</v>
      </c>
      <c r="H2586">
        <v>63.804276799999997</v>
      </c>
      <c r="I2586">
        <v>-96.556141600000004</v>
      </c>
      <c r="J2586" t="s">
        <v>46</v>
      </c>
      <c r="K2586" t="s">
        <v>1032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25">
      <c r="A2587" t="s">
        <v>9184</v>
      </c>
      <c r="B2587" t="s">
        <v>9185</v>
      </c>
      <c r="C2587" s="1" t="str">
        <f t="shared" si="115"/>
        <v>21:0118</v>
      </c>
      <c r="D2587" s="1" t="str">
        <f t="shared" si="116"/>
        <v>21:0027</v>
      </c>
      <c r="E2587" t="s">
        <v>9186</v>
      </c>
      <c r="F2587" t="s">
        <v>9187</v>
      </c>
      <c r="H2587">
        <v>63.818215500000001</v>
      </c>
      <c r="I2587">
        <v>-96.556843799999996</v>
      </c>
      <c r="J2587" t="s">
        <v>46</v>
      </c>
      <c r="K2587" t="s">
        <v>1032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25">
      <c r="A2588" t="s">
        <v>9188</v>
      </c>
      <c r="B2588" t="s">
        <v>9189</v>
      </c>
      <c r="C2588" s="1" t="str">
        <f t="shared" si="115"/>
        <v>21:0118</v>
      </c>
      <c r="D2588" s="1" t="str">
        <f t="shared" si="116"/>
        <v>21:0027</v>
      </c>
      <c r="E2588" t="s">
        <v>9190</v>
      </c>
      <c r="F2588" t="s">
        <v>9191</v>
      </c>
      <c r="H2588">
        <v>63.834631999999999</v>
      </c>
      <c r="I2588">
        <v>-96.5548711</v>
      </c>
      <c r="J2588" t="s">
        <v>46</v>
      </c>
      <c r="K2588" t="s">
        <v>1032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25">
      <c r="A2589" t="s">
        <v>9192</v>
      </c>
      <c r="B2589" t="s">
        <v>9193</v>
      </c>
      <c r="C2589" s="1" t="str">
        <f t="shared" si="115"/>
        <v>21:0118</v>
      </c>
      <c r="D2589" s="1" t="str">
        <f t="shared" si="116"/>
        <v>21:0027</v>
      </c>
      <c r="E2589" t="s">
        <v>9194</v>
      </c>
      <c r="F2589" t="s">
        <v>9195</v>
      </c>
      <c r="H2589">
        <v>63.585745199999998</v>
      </c>
      <c r="I2589">
        <v>-96.549792499999995</v>
      </c>
      <c r="J2589" t="s">
        <v>46</v>
      </c>
      <c r="K2589" t="s">
        <v>1032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25">
      <c r="A2590" t="s">
        <v>9196</v>
      </c>
      <c r="B2590" t="s">
        <v>9197</v>
      </c>
      <c r="C2590" s="1" t="str">
        <f t="shared" si="115"/>
        <v>21:0118</v>
      </c>
      <c r="D2590" s="1" t="str">
        <f t="shared" si="116"/>
        <v>21:0027</v>
      </c>
      <c r="E2590" t="s">
        <v>9198</v>
      </c>
      <c r="F2590" t="s">
        <v>9199</v>
      </c>
      <c r="H2590">
        <v>63.5696899</v>
      </c>
      <c r="I2590">
        <v>-96.554537300000007</v>
      </c>
      <c r="J2590" t="s">
        <v>46</v>
      </c>
      <c r="K2590" t="s">
        <v>1032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25">
      <c r="A2591" t="s">
        <v>9200</v>
      </c>
      <c r="B2591" t="s">
        <v>9201</v>
      </c>
      <c r="C2591" s="1" t="str">
        <f t="shared" si="115"/>
        <v>21:0118</v>
      </c>
      <c r="D2591" s="1" t="str">
        <f t="shared" si="116"/>
        <v>21:0027</v>
      </c>
      <c r="E2591" t="s">
        <v>9202</v>
      </c>
      <c r="F2591" t="s">
        <v>9203</v>
      </c>
      <c r="H2591">
        <v>63.558915499999998</v>
      </c>
      <c r="I2591">
        <v>-96.549862399999995</v>
      </c>
      <c r="J2591" t="s">
        <v>46</v>
      </c>
      <c r="K2591" t="s">
        <v>1032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25">
      <c r="A2592" t="s">
        <v>9204</v>
      </c>
      <c r="B2592" t="s">
        <v>9205</v>
      </c>
      <c r="C2592" s="1" t="str">
        <f t="shared" si="115"/>
        <v>21:0118</v>
      </c>
      <c r="D2592" s="1" t="str">
        <f t="shared" si="116"/>
        <v>21:0027</v>
      </c>
      <c r="E2592" t="s">
        <v>9206</v>
      </c>
      <c r="F2592" t="s">
        <v>9207</v>
      </c>
      <c r="H2592">
        <v>63.901124299999999</v>
      </c>
      <c r="I2592">
        <v>-95.571611099999998</v>
      </c>
      <c r="J2592" t="s">
        <v>46</v>
      </c>
      <c r="K2592" t="s">
        <v>1032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25">
      <c r="A2593" t="s">
        <v>9208</v>
      </c>
      <c r="B2593" t="s">
        <v>9209</v>
      </c>
      <c r="C2593" s="1" t="str">
        <f t="shared" si="115"/>
        <v>21:0118</v>
      </c>
      <c r="D2593" s="1" t="str">
        <f t="shared" si="116"/>
        <v>21:0027</v>
      </c>
      <c r="E2593" t="s">
        <v>9210</v>
      </c>
      <c r="F2593" t="s">
        <v>9211</v>
      </c>
      <c r="H2593">
        <v>63.917275199999999</v>
      </c>
      <c r="I2593">
        <v>-95.578883899999994</v>
      </c>
      <c r="J2593" t="s">
        <v>46</v>
      </c>
      <c r="K2593" t="s">
        <v>1032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25">
      <c r="A2594" t="s">
        <v>9212</v>
      </c>
      <c r="B2594" t="s">
        <v>9213</v>
      </c>
      <c r="C2594" s="1" t="str">
        <f t="shared" si="115"/>
        <v>21:0118</v>
      </c>
      <c r="D2594" s="1" t="str">
        <f t="shared" si="116"/>
        <v>21:0027</v>
      </c>
      <c r="E2594" t="s">
        <v>9214</v>
      </c>
      <c r="F2594" t="s">
        <v>9215</v>
      </c>
      <c r="H2594">
        <v>63.620376399999998</v>
      </c>
      <c r="I2594">
        <v>-96.506826500000003</v>
      </c>
      <c r="J2594" t="s">
        <v>46</v>
      </c>
      <c r="K2594" t="s">
        <v>1032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25">
      <c r="A2595" t="s">
        <v>9216</v>
      </c>
      <c r="B2595" t="s">
        <v>9217</v>
      </c>
      <c r="C2595" s="1" t="str">
        <f t="shared" si="115"/>
        <v>21:0118</v>
      </c>
      <c r="D2595" s="1" t="str">
        <f t="shared" si="116"/>
        <v>21:0027</v>
      </c>
      <c r="E2595" t="s">
        <v>9218</v>
      </c>
      <c r="F2595" t="s">
        <v>9219</v>
      </c>
      <c r="H2595">
        <v>63.630364999999998</v>
      </c>
      <c r="I2595">
        <v>-96.520507899999998</v>
      </c>
      <c r="J2595" t="s">
        <v>46</v>
      </c>
      <c r="K2595" t="s">
        <v>1032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25">
      <c r="A2596" t="s">
        <v>9220</v>
      </c>
      <c r="B2596" t="s">
        <v>9221</v>
      </c>
      <c r="C2596" s="1" t="str">
        <f t="shared" si="115"/>
        <v>21:0118</v>
      </c>
      <c r="D2596" s="1" t="str">
        <f t="shared" si="116"/>
        <v>21:0027</v>
      </c>
      <c r="E2596" t="s">
        <v>9222</v>
      </c>
      <c r="F2596" t="s">
        <v>9223</v>
      </c>
      <c r="H2596">
        <v>63.6431775</v>
      </c>
      <c r="I2596">
        <v>-96.523550999999998</v>
      </c>
      <c r="J2596" t="s">
        <v>46</v>
      </c>
      <c r="K2596" t="s">
        <v>1032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25">
      <c r="A2597" t="s">
        <v>9224</v>
      </c>
      <c r="B2597" t="s">
        <v>9225</v>
      </c>
      <c r="C2597" s="1" t="str">
        <f t="shared" si="115"/>
        <v>21:0118</v>
      </c>
      <c r="D2597" s="1" t="str">
        <f t="shared" si="116"/>
        <v>21:0027</v>
      </c>
      <c r="E2597" t="s">
        <v>9226</v>
      </c>
      <c r="F2597" t="s">
        <v>9227</v>
      </c>
      <c r="H2597">
        <v>63.658978699999999</v>
      </c>
      <c r="I2597">
        <v>-96.523385599999997</v>
      </c>
      <c r="J2597" t="s">
        <v>46</v>
      </c>
      <c r="K2597" t="s">
        <v>1032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25">
      <c r="A2598" t="s">
        <v>9228</v>
      </c>
      <c r="B2598" t="s">
        <v>9229</v>
      </c>
      <c r="C2598" s="1" t="str">
        <f t="shared" si="115"/>
        <v>21:0118</v>
      </c>
      <c r="D2598" s="1" t="str">
        <f t="shared" si="116"/>
        <v>21:0027</v>
      </c>
      <c r="E2598" t="s">
        <v>9230</v>
      </c>
      <c r="F2598" t="s">
        <v>9231</v>
      </c>
      <c r="H2598">
        <v>63.673888699999999</v>
      </c>
      <c r="I2598">
        <v>-96.517878199999998</v>
      </c>
      <c r="J2598" t="s">
        <v>46</v>
      </c>
      <c r="K2598" t="s">
        <v>1032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25">
      <c r="A2599" t="s">
        <v>9232</v>
      </c>
      <c r="B2599" t="s">
        <v>9233</v>
      </c>
      <c r="C2599" s="1" t="str">
        <f t="shared" si="115"/>
        <v>21:0118</v>
      </c>
      <c r="D2599" s="1" t="str">
        <f t="shared" si="116"/>
        <v>21:0027</v>
      </c>
      <c r="E2599" t="s">
        <v>9234</v>
      </c>
      <c r="F2599" t="s">
        <v>9235</v>
      </c>
      <c r="H2599">
        <v>63.689084100000002</v>
      </c>
      <c r="I2599">
        <v>-96.519036600000007</v>
      </c>
      <c r="J2599" t="s">
        <v>46</v>
      </c>
      <c r="K2599" t="s">
        <v>1032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25">
      <c r="A2600" t="s">
        <v>9236</v>
      </c>
      <c r="B2600" t="s">
        <v>9237</v>
      </c>
      <c r="C2600" s="1" t="str">
        <f t="shared" si="115"/>
        <v>21:0118</v>
      </c>
      <c r="D2600" s="1" t="str">
        <f t="shared" si="116"/>
        <v>21:0027</v>
      </c>
      <c r="E2600" t="s">
        <v>9238</v>
      </c>
      <c r="F2600" t="s">
        <v>9239</v>
      </c>
      <c r="H2600">
        <v>63.7018877</v>
      </c>
      <c r="I2600">
        <v>-96.521052999999995</v>
      </c>
      <c r="J2600" t="s">
        <v>46</v>
      </c>
      <c r="K2600" t="s">
        <v>1032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25">
      <c r="A2601" t="s">
        <v>9240</v>
      </c>
      <c r="B2601" t="s">
        <v>9241</v>
      </c>
      <c r="C2601" s="1" t="str">
        <f t="shared" si="115"/>
        <v>21:0118</v>
      </c>
      <c r="D2601" s="1" t="str">
        <f t="shared" si="116"/>
        <v>21:0027</v>
      </c>
      <c r="E2601" t="s">
        <v>9242</v>
      </c>
      <c r="F2601" t="s">
        <v>9243</v>
      </c>
      <c r="H2601">
        <v>63.720240500000003</v>
      </c>
      <c r="I2601">
        <v>-96.525157899999996</v>
      </c>
      <c r="J2601" t="s">
        <v>46</v>
      </c>
      <c r="K2601" t="s">
        <v>1032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25">
      <c r="A2602" t="s">
        <v>9244</v>
      </c>
      <c r="B2602" t="s">
        <v>9245</v>
      </c>
      <c r="C2602" s="1" t="str">
        <f t="shared" si="115"/>
        <v>21:0118</v>
      </c>
      <c r="D2602" s="1" t="str">
        <f t="shared" si="116"/>
        <v>21:0027</v>
      </c>
      <c r="E2602" t="s">
        <v>9246</v>
      </c>
      <c r="F2602" t="s">
        <v>9247</v>
      </c>
      <c r="H2602">
        <v>63.730164500000001</v>
      </c>
      <c r="I2602">
        <v>-96.524209099999993</v>
      </c>
      <c r="J2602" t="s">
        <v>46</v>
      </c>
      <c r="K2602" t="s">
        <v>1032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25">
      <c r="A2603" t="s">
        <v>9248</v>
      </c>
      <c r="B2603" t="s">
        <v>9249</v>
      </c>
      <c r="C2603" s="1" t="str">
        <f t="shared" si="115"/>
        <v>21:0118</v>
      </c>
      <c r="D2603" s="1" t="str">
        <f t="shared" si="116"/>
        <v>21:0027</v>
      </c>
      <c r="E2603" t="s">
        <v>9250</v>
      </c>
      <c r="F2603" t="s">
        <v>9251</v>
      </c>
      <c r="H2603">
        <v>63.7450349</v>
      </c>
      <c r="I2603">
        <v>-96.514839100000003</v>
      </c>
      <c r="J2603" t="s">
        <v>46</v>
      </c>
      <c r="K2603" t="s">
        <v>1032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25">
      <c r="A2604" t="s">
        <v>9252</v>
      </c>
      <c r="B2604" t="s">
        <v>9253</v>
      </c>
      <c r="C2604" s="1" t="str">
        <f t="shared" si="115"/>
        <v>21:0118</v>
      </c>
      <c r="D2604" s="1" t="str">
        <f t="shared" si="116"/>
        <v>21:0027</v>
      </c>
      <c r="E2604" t="s">
        <v>9254</v>
      </c>
      <c r="F2604" t="s">
        <v>9255</v>
      </c>
      <c r="H2604">
        <v>63.757204600000001</v>
      </c>
      <c r="I2604">
        <v>-96.520725600000006</v>
      </c>
      <c r="J2604" t="s">
        <v>46</v>
      </c>
      <c r="K2604" t="s">
        <v>1032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25">
      <c r="A2605" t="s">
        <v>9256</v>
      </c>
      <c r="B2605" t="s">
        <v>9257</v>
      </c>
      <c r="C2605" s="1" t="str">
        <f t="shared" si="115"/>
        <v>21:0118</v>
      </c>
      <c r="D2605" s="1" t="str">
        <f t="shared" si="116"/>
        <v>21:0027</v>
      </c>
      <c r="E2605" t="s">
        <v>9258</v>
      </c>
      <c r="F2605" t="s">
        <v>9259</v>
      </c>
      <c r="H2605">
        <v>63.774542599999997</v>
      </c>
      <c r="I2605">
        <v>-96.508144099999996</v>
      </c>
      <c r="J2605" t="s">
        <v>46</v>
      </c>
      <c r="K2605" t="s">
        <v>1032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25">
      <c r="A2606" t="s">
        <v>9260</v>
      </c>
      <c r="B2606" t="s">
        <v>9261</v>
      </c>
      <c r="C2606" s="1" t="str">
        <f t="shared" si="115"/>
        <v>21:0118</v>
      </c>
      <c r="D2606" s="1" t="str">
        <f t="shared" si="116"/>
        <v>21:0027</v>
      </c>
      <c r="E2606" t="s">
        <v>9262</v>
      </c>
      <c r="F2606" t="s">
        <v>9263</v>
      </c>
      <c r="H2606">
        <v>63.786691900000001</v>
      </c>
      <c r="I2606">
        <v>-96.507112399999997</v>
      </c>
      <c r="J2606" t="s">
        <v>46</v>
      </c>
      <c r="K2606" t="s">
        <v>1032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25">
      <c r="A2607" t="s">
        <v>9264</v>
      </c>
      <c r="B2607" t="s">
        <v>9265</v>
      </c>
      <c r="C2607" s="1" t="str">
        <f t="shared" si="115"/>
        <v>21:0118</v>
      </c>
      <c r="D2607" s="1" t="str">
        <f t="shared" si="116"/>
        <v>21:0027</v>
      </c>
      <c r="E2607" t="s">
        <v>9266</v>
      </c>
      <c r="F2607" t="s">
        <v>9267</v>
      </c>
      <c r="H2607">
        <v>63.8025533</v>
      </c>
      <c r="I2607">
        <v>-96.519320899999997</v>
      </c>
      <c r="J2607" t="s">
        <v>46</v>
      </c>
      <c r="K2607" t="s">
        <v>1032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25">
      <c r="A2608" t="s">
        <v>9268</v>
      </c>
      <c r="B2608" t="s">
        <v>9269</v>
      </c>
      <c r="C2608" s="1" t="str">
        <f t="shared" si="115"/>
        <v>21:0118</v>
      </c>
      <c r="D2608" s="1" t="str">
        <f t="shared" si="116"/>
        <v>21:0027</v>
      </c>
      <c r="E2608" t="s">
        <v>9270</v>
      </c>
      <c r="F2608" t="s">
        <v>9271</v>
      </c>
      <c r="H2608">
        <v>63.819298099999997</v>
      </c>
      <c r="I2608">
        <v>-96.529697200000001</v>
      </c>
      <c r="J2608" t="s">
        <v>46</v>
      </c>
      <c r="K2608" t="s">
        <v>1032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25">
      <c r="A2609" t="s">
        <v>9272</v>
      </c>
      <c r="B2609" t="s">
        <v>9273</v>
      </c>
      <c r="C2609" s="1" t="str">
        <f t="shared" si="115"/>
        <v>21:0118</v>
      </c>
      <c r="D2609" s="1" t="str">
        <f t="shared" si="116"/>
        <v>21:0027</v>
      </c>
      <c r="E2609" t="s">
        <v>9274</v>
      </c>
      <c r="F2609" t="s">
        <v>9275</v>
      </c>
      <c r="H2609">
        <v>63.860280899999999</v>
      </c>
      <c r="I2609">
        <v>-96.509877000000003</v>
      </c>
      <c r="J2609" t="s">
        <v>46</v>
      </c>
      <c r="K2609" t="s">
        <v>1032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25">
      <c r="A2610" t="s">
        <v>9276</v>
      </c>
      <c r="B2610" t="s">
        <v>9277</v>
      </c>
      <c r="C2610" s="1" t="str">
        <f t="shared" si="115"/>
        <v>21:0118</v>
      </c>
      <c r="D2610" s="1" t="str">
        <f t="shared" si="116"/>
        <v>21:0027</v>
      </c>
      <c r="E2610" t="s">
        <v>9278</v>
      </c>
      <c r="F2610" t="s">
        <v>9279</v>
      </c>
      <c r="H2610">
        <v>63.596441400000003</v>
      </c>
      <c r="I2610">
        <v>-96.524753200000006</v>
      </c>
      <c r="J2610" t="s">
        <v>46</v>
      </c>
      <c r="K2610" t="s">
        <v>1032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25">
      <c r="A2611" t="s">
        <v>9280</v>
      </c>
      <c r="B2611" t="s">
        <v>9281</v>
      </c>
      <c r="C2611" s="1" t="str">
        <f t="shared" si="115"/>
        <v>21:0118</v>
      </c>
      <c r="D2611" s="1" t="str">
        <f t="shared" si="116"/>
        <v>21:0027</v>
      </c>
      <c r="E2611" t="s">
        <v>9282</v>
      </c>
      <c r="F2611" t="s">
        <v>9283</v>
      </c>
      <c r="H2611">
        <v>63.589790399999998</v>
      </c>
      <c r="I2611">
        <v>-96.515048800000002</v>
      </c>
      <c r="J2611" t="s">
        <v>46</v>
      </c>
      <c r="K2611" t="s">
        <v>1032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25">
      <c r="A2612" t="s">
        <v>9284</v>
      </c>
      <c r="B2612" t="s">
        <v>9285</v>
      </c>
      <c r="C2612" s="1" t="str">
        <f t="shared" si="115"/>
        <v>21:0118</v>
      </c>
      <c r="D2612" s="1" t="str">
        <f t="shared" si="116"/>
        <v>21:0027</v>
      </c>
      <c r="E2612" t="s">
        <v>9286</v>
      </c>
      <c r="F2612" t="s">
        <v>9287</v>
      </c>
      <c r="H2612">
        <v>63.573580900000003</v>
      </c>
      <c r="I2612">
        <v>-96.514467400000001</v>
      </c>
      <c r="J2612" t="s">
        <v>46</v>
      </c>
      <c r="K2612" t="s">
        <v>1032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25">
      <c r="A2613" t="s">
        <v>9288</v>
      </c>
      <c r="B2613" t="s">
        <v>9289</v>
      </c>
      <c r="C2613" s="1" t="str">
        <f t="shared" si="115"/>
        <v>21:0118</v>
      </c>
      <c r="D2613" s="1" t="str">
        <f t="shared" si="116"/>
        <v>21:0027</v>
      </c>
      <c r="E2613" t="s">
        <v>9290</v>
      </c>
      <c r="F2613" t="s">
        <v>9291</v>
      </c>
      <c r="H2613">
        <v>63.559613900000002</v>
      </c>
      <c r="I2613">
        <v>-96.516852999999998</v>
      </c>
      <c r="J2613" t="s">
        <v>46</v>
      </c>
      <c r="K2613" t="s">
        <v>1032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25">
      <c r="A2614" t="s">
        <v>9292</v>
      </c>
      <c r="B2614" t="s">
        <v>9293</v>
      </c>
      <c r="C2614" s="1" t="str">
        <f t="shared" si="115"/>
        <v>21:0118</v>
      </c>
      <c r="D2614" s="1" t="str">
        <f t="shared" si="116"/>
        <v>21:0027</v>
      </c>
      <c r="E2614" t="s">
        <v>9294</v>
      </c>
      <c r="F2614" t="s">
        <v>9295</v>
      </c>
      <c r="H2614">
        <v>63.901224399999997</v>
      </c>
      <c r="I2614">
        <v>-95.541551499999997</v>
      </c>
      <c r="J2614" t="s">
        <v>46</v>
      </c>
      <c r="K2614" t="s">
        <v>1032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25">
      <c r="A2615" t="s">
        <v>9296</v>
      </c>
      <c r="B2615" t="s">
        <v>9297</v>
      </c>
      <c r="C2615" s="1" t="str">
        <f t="shared" si="115"/>
        <v>21:0118</v>
      </c>
      <c r="D2615" s="1" t="str">
        <f t="shared" si="116"/>
        <v>21:0027</v>
      </c>
      <c r="E2615" t="s">
        <v>9298</v>
      </c>
      <c r="F2615" t="s">
        <v>9299</v>
      </c>
      <c r="H2615">
        <v>63.917137199999999</v>
      </c>
      <c r="I2615">
        <v>-95.537913500000002</v>
      </c>
      <c r="J2615" t="s">
        <v>46</v>
      </c>
      <c r="K2615" t="s">
        <v>1032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25">
      <c r="A2616" t="s">
        <v>9300</v>
      </c>
      <c r="B2616" t="s">
        <v>9301</v>
      </c>
      <c r="C2616" s="1" t="str">
        <f t="shared" si="115"/>
        <v>21:0118</v>
      </c>
      <c r="D2616" s="1" t="str">
        <f t="shared" si="116"/>
        <v>21:0027</v>
      </c>
      <c r="E2616" t="s">
        <v>9302</v>
      </c>
      <c r="F2616" t="s">
        <v>9303</v>
      </c>
      <c r="H2616">
        <v>63.6248243</v>
      </c>
      <c r="I2616">
        <v>-96.486895799999999</v>
      </c>
      <c r="J2616" t="s">
        <v>46</v>
      </c>
      <c r="K2616" t="s">
        <v>1032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25">
      <c r="A2617" t="s">
        <v>9304</v>
      </c>
      <c r="B2617" t="s">
        <v>9305</v>
      </c>
      <c r="C2617" s="1" t="str">
        <f t="shared" si="115"/>
        <v>21:0118</v>
      </c>
      <c r="D2617" s="1" t="str">
        <f t="shared" si="116"/>
        <v>21:0027</v>
      </c>
      <c r="E2617" t="s">
        <v>9306</v>
      </c>
      <c r="F2617" t="s">
        <v>9307</v>
      </c>
      <c r="H2617">
        <v>63.631154700000003</v>
      </c>
      <c r="I2617">
        <v>-96.485851600000004</v>
      </c>
      <c r="J2617" t="s">
        <v>46</v>
      </c>
      <c r="K2617" t="s">
        <v>1032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25">
      <c r="A2618" t="s">
        <v>9308</v>
      </c>
      <c r="B2618" t="s">
        <v>9309</v>
      </c>
      <c r="C2618" s="1" t="str">
        <f t="shared" si="115"/>
        <v>21:0118</v>
      </c>
      <c r="D2618" s="1" t="str">
        <f t="shared" si="116"/>
        <v>21:0027</v>
      </c>
      <c r="E2618" t="s">
        <v>9310</v>
      </c>
      <c r="F2618" t="s">
        <v>9311</v>
      </c>
      <c r="H2618">
        <v>63.642209399999999</v>
      </c>
      <c r="I2618">
        <v>-96.484348400000002</v>
      </c>
      <c r="J2618" t="s">
        <v>46</v>
      </c>
      <c r="K2618" t="s">
        <v>1032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25">
      <c r="A2619" t="s">
        <v>9312</v>
      </c>
      <c r="B2619" t="s">
        <v>9313</v>
      </c>
      <c r="C2619" s="1" t="str">
        <f t="shared" si="115"/>
        <v>21:0118</v>
      </c>
      <c r="D2619" s="1" t="str">
        <f t="shared" si="116"/>
        <v>21:0027</v>
      </c>
      <c r="E2619" t="s">
        <v>9314</v>
      </c>
      <c r="F2619" t="s">
        <v>9315</v>
      </c>
      <c r="H2619">
        <v>63.659132100000001</v>
      </c>
      <c r="I2619">
        <v>-96.481030200000006</v>
      </c>
      <c r="J2619" t="s">
        <v>46</v>
      </c>
      <c r="K2619" t="s">
        <v>1032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25">
      <c r="A2620" t="s">
        <v>9316</v>
      </c>
      <c r="B2620" t="s">
        <v>9317</v>
      </c>
      <c r="C2620" s="1" t="str">
        <f t="shared" si="115"/>
        <v>21:0118</v>
      </c>
      <c r="D2620" s="1" t="str">
        <f t="shared" si="116"/>
        <v>21:0027</v>
      </c>
      <c r="E2620" t="s">
        <v>9318</v>
      </c>
      <c r="F2620" t="s">
        <v>9319</v>
      </c>
      <c r="H2620">
        <v>63.674161599999998</v>
      </c>
      <c r="I2620">
        <v>-96.482425899999996</v>
      </c>
      <c r="J2620" t="s">
        <v>46</v>
      </c>
      <c r="K2620" t="s">
        <v>1032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25">
      <c r="A2621" t="s">
        <v>9320</v>
      </c>
      <c r="B2621" t="s">
        <v>9321</v>
      </c>
      <c r="C2621" s="1" t="str">
        <f t="shared" si="115"/>
        <v>21:0118</v>
      </c>
      <c r="D2621" s="1" t="str">
        <f t="shared" si="116"/>
        <v>21:0027</v>
      </c>
      <c r="E2621" t="s">
        <v>9322</v>
      </c>
      <c r="F2621" t="s">
        <v>9323</v>
      </c>
      <c r="H2621">
        <v>63.688096600000002</v>
      </c>
      <c r="I2621">
        <v>-96.483879400000006</v>
      </c>
      <c r="J2621" t="s">
        <v>46</v>
      </c>
      <c r="K2621" t="s">
        <v>1032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25">
      <c r="A2622" t="s">
        <v>9324</v>
      </c>
      <c r="B2622" t="s">
        <v>9325</v>
      </c>
      <c r="C2622" s="1" t="str">
        <f t="shared" si="115"/>
        <v>21:0118</v>
      </c>
      <c r="D2622" s="1" t="str">
        <f t="shared" si="116"/>
        <v>21:0027</v>
      </c>
      <c r="E2622" t="s">
        <v>9326</v>
      </c>
      <c r="F2622" t="s">
        <v>9327</v>
      </c>
      <c r="H2622">
        <v>63.701892000000001</v>
      </c>
      <c r="I2622">
        <v>-96.481460200000001</v>
      </c>
      <c r="J2622" t="s">
        <v>46</v>
      </c>
      <c r="K2622" t="s">
        <v>1032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25">
      <c r="A2623" t="s">
        <v>9328</v>
      </c>
      <c r="B2623" t="s">
        <v>9329</v>
      </c>
      <c r="C2623" s="1" t="str">
        <f t="shared" si="115"/>
        <v>21:0118</v>
      </c>
      <c r="D2623" s="1" t="str">
        <f t="shared" si="116"/>
        <v>21:0027</v>
      </c>
      <c r="E2623" t="s">
        <v>9330</v>
      </c>
      <c r="F2623" t="s">
        <v>9331</v>
      </c>
      <c r="H2623">
        <v>63.730667599999997</v>
      </c>
      <c r="I2623">
        <v>-96.489456300000001</v>
      </c>
      <c r="J2623" t="s">
        <v>46</v>
      </c>
      <c r="K2623" t="s">
        <v>1032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25">
      <c r="A2624" t="s">
        <v>9332</v>
      </c>
      <c r="B2624" t="s">
        <v>9333</v>
      </c>
      <c r="C2624" s="1" t="str">
        <f t="shared" si="115"/>
        <v>21:0118</v>
      </c>
      <c r="D2624" s="1" t="str">
        <f t="shared" si="116"/>
        <v>21:0027</v>
      </c>
      <c r="E2624" t="s">
        <v>9334</v>
      </c>
      <c r="F2624" t="s">
        <v>9335</v>
      </c>
      <c r="H2624">
        <v>63.743870999999999</v>
      </c>
      <c r="I2624">
        <v>-96.485527399999995</v>
      </c>
      <c r="J2624" t="s">
        <v>46</v>
      </c>
      <c r="K2624" t="s">
        <v>1032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25">
      <c r="A2625" t="s">
        <v>9336</v>
      </c>
      <c r="B2625" t="s">
        <v>9337</v>
      </c>
      <c r="C2625" s="1" t="str">
        <f t="shared" si="115"/>
        <v>21:0118</v>
      </c>
      <c r="D2625" s="1" t="str">
        <f t="shared" si="116"/>
        <v>21:0027</v>
      </c>
      <c r="E2625" t="s">
        <v>9338</v>
      </c>
      <c r="F2625" t="s">
        <v>9339</v>
      </c>
      <c r="H2625">
        <v>63.758698500000001</v>
      </c>
      <c r="I2625">
        <v>-96.484106999999995</v>
      </c>
      <c r="J2625" t="s">
        <v>46</v>
      </c>
      <c r="K2625" t="s">
        <v>1032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25">
      <c r="A2626" t="s">
        <v>9340</v>
      </c>
      <c r="B2626" t="s">
        <v>9341</v>
      </c>
      <c r="C2626" s="1" t="str">
        <f t="shared" si="115"/>
        <v>21:0118</v>
      </c>
      <c r="D2626" s="1" t="str">
        <f t="shared" si="116"/>
        <v>21:0027</v>
      </c>
      <c r="E2626" t="s">
        <v>9342</v>
      </c>
      <c r="F2626" t="s">
        <v>9343</v>
      </c>
      <c r="H2626">
        <v>63.782578200000003</v>
      </c>
      <c r="I2626">
        <v>-96.482223099999999</v>
      </c>
      <c r="J2626" t="s">
        <v>46</v>
      </c>
      <c r="K2626" t="s">
        <v>1032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25">
      <c r="A2627" t="s">
        <v>9344</v>
      </c>
      <c r="B2627" t="s">
        <v>9345</v>
      </c>
      <c r="C2627" s="1" t="str">
        <f t="shared" si="115"/>
        <v>21:0118</v>
      </c>
      <c r="D2627" s="1" t="str">
        <f t="shared" si="116"/>
        <v>21:0027</v>
      </c>
      <c r="E2627" t="s">
        <v>9346</v>
      </c>
      <c r="F2627" t="s">
        <v>9347</v>
      </c>
      <c r="H2627">
        <v>63.803427300000003</v>
      </c>
      <c r="I2627">
        <v>-96.487817899999996</v>
      </c>
      <c r="J2627" t="s">
        <v>46</v>
      </c>
      <c r="K2627" t="s">
        <v>1032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25">
      <c r="A2628" t="s">
        <v>9348</v>
      </c>
      <c r="B2628" t="s">
        <v>9349</v>
      </c>
      <c r="C2628" s="1" t="str">
        <f t="shared" si="115"/>
        <v>21:0118</v>
      </c>
      <c r="D2628" s="1" t="str">
        <f t="shared" si="116"/>
        <v>21:0027</v>
      </c>
      <c r="E2628" t="s">
        <v>9350</v>
      </c>
      <c r="F2628" t="s">
        <v>9351</v>
      </c>
      <c r="H2628">
        <v>63.818451799999998</v>
      </c>
      <c r="I2628">
        <v>-96.489467000000005</v>
      </c>
      <c r="J2628" t="s">
        <v>46</v>
      </c>
      <c r="K2628" t="s">
        <v>1032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25">
      <c r="A2629" t="s">
        <v>9352</v>
      </c>
      <c r="B2629" t="s">
        <v>9353</v>
      </c>
      <c r="C2629" s="1" t="str">
        <f t="shared" si="115"/>
        <v>21:0118</v>
      </c>
      <c r="D2629" s="1" t="str">
        <f t="shared" si="116"/>
        <v>21:0027</v>
      </c>
      <c r="E2629" t="s">
        <v>9354</v>
      </c>
      <c r="F2629" t="s">
        <v>9355</v>
      </c>
      <c r="H2629">
        <v>63.834158199999997</v>
      </c>
      <c r="I2629">
        <v>-96.491097600000003</v>
      </c>
      <c r="J2629" t="s">
        <v>46</v>
      </c>
      <c r="K2629" t="s">
        <v>1032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25">
      <c r="A2630" t="s">
        <v>9356</v>
      </c>
      <c r="B2630" t="s">
        <v>9357</v>
      </c>
      <c r="C2630" s="1" t="str">
        <f t="shared" si="115"/>
        <v>21:0118</v>
      </c>
      <c r="D2630" s="1" t="str">
        <f t="shared" si="116"/>
        <v>21:0027</v>
      </c>
      <c r="E2630" t="s">
        <v>9358</v>
      </c>
      <c r="F2630" t="s">
        <v>9359</v>
      </c>
      <c r="H2630">
        <v>63.825005900000001</v>
      </c>
      <c r="I2630">
        <v>-96.4951042</v>
      </c>
      <c r="J2630" t="s">
        <v>46</v>
      </c>
      <c r="K2630" t="s">
        <v>1032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25">
      <c r="A2631" t="s">
        <v>9360</v>
      </c>
      <c r="B2631" t="s">
        <v>9361</v>
      </c>
      <c r="C2631" s="1" t="str">
        <f t="shared" si="115"/>
        <v>21:0118</v>
      </c>
      <c r="D2631" s="1" t="str">
        <f t="shared" si="116"/>
        <v>21:0027</v>
      </c>
      <c r="E2631" t="s">
        <v>9362</v>
      </c>
      <c r="F2631" t="s">
        <v>9363</v>
      </c>
      <c r="H2631">
        <v>63.859577399999999</v>
      </c>
      <c r="I2631">
        <v>-96.480669000000006</v>
      </c>
      <c r="J2631" t="s">
        <v>46</v>
      </c>
      <c r="K2631" t="s">
        <v>1032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25">
      <c r="A2632" t="s">
        <v>9364</v>
      </c>
      <c r="B2632" t="s">
        <v>9365</v>
      </c>
      <c r="C2632" s="1" t="str">
        <f t="shared" si="115"/>
        <v>21:0118</v>
      </c>
      <c r="D2632" s="1" t="str">
        <f t="shared" si="116"/>
        <v>21:0027</v>
      </c>
      <c r="E2632" t="s">
        <v>9366</v>
      </c>
      <c r="F2632" t="s">
        <v>9367</v>
      </c>
      <c r="H2632">
        <v>63.587142399999998</v>
      </c>
      <c r="I2632">
        <v>-96.4785483</v>
      </c>
      <c r="J2632" t="s">
        <v>46</v>
      </c>
      <c r="K2632" t="s">
        <v>1032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25">
      <c r="A2633" t="s">
        <v>9368</v>
      </c>
      <c r="B2633" t="s">
        <v>9369</v>
      </c>
      <c r="C2633" s="1" t="str">
        <f t="shared" si="115"/>
        <v>21:0118</v>
      </c>
      <c r="D2633" s="1" t="str">
        <f t="shared" si="116"/>
        <v>21:0027</v>
      </c>
      <c r="E2633" t="s">
        <v>9370</v>
      </c>
      <c r="F2633" t="s">
        <v>9371</v>
      </c>
      <c r="H2633">
        <v>63.571578899999999</v>
      </c>
      <c r="I2633">
        <v>-96.481537200000005</v>
      </c>
      <c r="J2633" t="s">
        <v>46</v>
      </c>
      <c r="K2633" t="s">
        <v>1032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25">
      <c r="A2634" t="s">
        <v>9372</v>
      </c>
      <c r="B2634" t="s">
        <v>9373</v>
      </c>
      <c r="C2634" s="1" t="str">
        <f t="shared" si="115"/>
        <v>21:0118</v>
      </c>
      <c r="D2634" s="1" t="str">
        <f t="shared" si="116"/>
        <v>21:0027</v>
      </c>
      <c r="E2634" t="s">
        <v>9374</v>
      </c>
      <c r="F2634" t="s">
        <v>9375</v>
      </c>
      <c r="H2634">
        <v>63.556953</v>
      </c>
      <c r="I2634">
        <v>-96.486272600000007</v>
      </c>
      <c r="J2634" t="s">
        <v>46</v>
      </c>
      <c r="K2634" t="s">
        <v>1032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25">
      <c r="A2635" t="s">
        <v>9376</v>
      </c>
      <c r="B2635" t="s">
        <v>9377</v>
      </c>
      <c r="C2635" s="1" t="str">
        <f t="shared" si="115"/>
        <v>21:0118</v>
      </c>
      <c r="D2635" s="1" t="str">
        <f t="shared" si="116"/>
        <v>21:0027</v>
      </c>
      <c r="E2635" t="s">
        <v>9378</v>
      </c>
      <c r="F2635" t="s">
        <v>9379</v>
      </c>
      <c r="H2635">
        <v>63.904907399999999</v>
      </c>
      <c r="I2635">
        <v>-95.518356999999995</v>
      </c>
      <c r="J2635" t="s">
        <v>46</v>
      </c>
      <c r="K2635" t="s">
        <v>1032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25">
      <c r="A2636" t="s">
        <v>9380</v>
      </c>
      <c r="B2636" t="s">
        <v>9381</v>
      </c>
      <c r="C2636" s="1" t="str">
        <f t="shared" ref="C2636:C2699" si="117">HYPERLINK("http://geochem.nrcan.gc.ca/cdogs/content/bdl/bdl210118_e.htm", "21:0118")</f>
        <v>21:0118</v>
      </c>
      <c r="D2636" s="1" t="str">
        <f t="shared" ref="D2636:D2699" si="118">HYPERLINK("http://geochem.nrcan.gc.ca/cdogs/content/svy/svy210027_e.htm", "21:0027")</f>
        <v>21:0027</v>
      </c>
      <c r="E2636" t="s">
        <v>9382</v>
      </c>
      <c r="F2636" t="s">
        <v>9383</v>
      </c>
      <c r="H2636">
        <v>63.9184299</v>
      </c>
      <c r="I2636">
        <v>-95.507535599999997</v>
      </c>
      <c r="J2636" t="s">
        <v>46</v>
      </c>
      <c r="K2636" t="s">
        <v>1032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25">
      <c r="A2637" t="s">
        <v>9384</v>
      </c>
      <c r="B2637" t="s">
        <v>9385</v>
      </c>
      <c r="C2637" s="1" t="str">
        <f t="shared" si="117"/>
        <v>21:0118</v>
      </c>
      <c r="D2637" s="1" t="str">
        <f t="shared" si="118"/>
        <v>21:0027</v>
      </c>
      <c r="E2637" t="s">
        <v>9386</v>
      </c>
      <c r="F2637" t="s">
        <v>9387</v>
      </c>
      <c r="H2637">
        <v>63.617015199999997</v>
      </c>
      <c r="I2637">
        <v>-96.455456999999996</v>
      </c>
      <c r="J2637" t="s">
        <v>46</v>
      </c>
      <c r="K2637" t="s">
        <v>1032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25">
      <c r="A2638" t="s">
        <v>9388</v>
      </c>
      <c r="B2638" t="s">
        <v>9389</v>
      </c>
      <c r="C2638" s="1" t="str">
        <f t="shared" si="117"/>
        <v>21:0118</v>
      </c>
      <c r="D2638" s="1" t="str">
        <f t="shared" si="118"/>
        <v>21:0027</v>
      </c>
      <c r="E2638" t="s">
        <v>9390</v>
      </c>
      <c r="F2638" t="s">
        <v>9391</v>
      </c>
      <c r="H2638">
        <v>63.627176800000001</v>
      </c>
      <c r="I2638">
        <v>-96.455254199999999</v>
      </c>
      <c r="J2638" t="s">
        <v>46</v>
      </c>
      <c r="K2638" t="s">
        <v>1032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25">
      <c r="A2639" t="s">
        <v>9392</v>
      </c>
      <c r="B2639" t="s">
        <v>9393</v>
      </c>
      <c r="C2639" s="1" t="str">
        <f t="shared" si="117"/>
        <v>21:0118</v>
      </c>
      <c r="D2639" s="1" t="str">
        <f t="shared" si="118"/>
        <v>21:0027</v>
      </c>
      <c r="E2639" t="s">
        <v>9394</v>
      </c>
      <c r="F2639" t="s">
        <v>9395</v>
      </c>
      <c r="H2639">
        <v>63.641784700000002</v>
      </c>
      <c r="I2639">
        <v>-96.455117599999994</v>
      </c>
      <c r="J2639" t="s">
        <v>46</v>
      </c>
      <c r="K2639" t="s">
        <v>1032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25">
      <c r="A2640" t="s">
        <v>9396</v>
      </c>
      <c r="B2640" t="s">
        <v>9397</v>
      </c>
      <c r="C2640" s="1" t="str">
        <f t="shared" si="117"/>
        <v>21:0118</v>
      </c>
      <c r="D2640" s="1" t="str">
        <f t="shared" si="118"/>
        <v>21:0027</v>
      </c>
      <c r="E2640" t="s">
        <v>9398</v>
      </c>
      <c r="F2640" t="s">
        <v>9399</v>
      </c>
      <c r="H2640">
        <v>63.655432400000002</v>
      </c>
      <c r="I2640">
        <v>-96.4555316</v>
      </c>
      <c r="J2640" t="s">
        <v>46</v>
      </c>
      <c r="K2640" t="s">
        <v>1032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25">
      <c r="A2641" t="s">
        <v>9400</v>
      </c>
      <c r="B2641" t="s">
        <v>9401</v>
      </c>
      <c r="C2641" s="1" t="str">
        <f t="shared" si="117"/>
        <v>21:0118</v>
      </c>
      <c r="D2641" s="1" t="str">
        <f t="shared" si="118"/>
        <v>21:0027</v>
      </c>
      <c r="E2641" t="s">
        <v>9402</v>
      </c>
      <c r="F2641" t="s">
        <v>9403</v>
      </c>
      <c r="H2641">
        <v>63.672564899999998</v>
      </c>
      <c r="I2641">
        <v>-96.450395999999998</v>
      </c>
      <c r="J2641" t="s">
        <v>46</v>
      </c>
      <c r="K2641" t="s">
        <v>1032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25">
      <c r="A2642" t="s">
        <v>9404</v>
      </c>
      <c r="B2642" t="s">
        <v>9405</v>
      </c>
      <c r="C2642" s="1" t="str">
        <f t="shared" si="117"/>
        <v>21:0118</v>
      </c>
      <c r="D2642" s="1" t="str">
        <f t="shared" si="118"/>
        <v>21:0027</v>
      </c>
      <c r="E2642" t="s">
        <v>9406</v>
      </c>
      <c r="F2642" t="s">
        <v>9407</v>
      </c>
      <c r="H2642">
        <v>63.689752400000003</v>
      </c>
      <c r="I2642">
        <v>-96.451419999999999</v>
      </c>
      <c r="J2642" t="s">
        <v>46</v>
      </c>
      <c r="K2642" t="s">
        <v>1032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25">
      <c r="A2643" t="s">
        <v>9408</v>
      </c>
      <c r="B2643" t="s">
        <v>9409</v>
      </c>
      <c r="C2643" s="1" t="str">
        <f t="shared" si="117"/>
        <v>21:0118</v>
      </c>
      <c r="D2643" s="1" t="str">
        <f t="shared" si="118"/>
        <v>21:0027</v>
      </c>
      <c r="E2643" t="s">
        <v>9410</v>
      </c>
      <c r="F2643" t="s">
        <v>9411</v>
      </c>
      <c r="H2643">
        <v>63.7021163</v>
      </c>
      <c r="I2643">
        <v>-96.448810100000003</v>
      </c>
      <c r="J2643" t="s">
        <v>46</v>
      </c>
      <c r="K2643" t="s">
        <v>1032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25">
      <c r="A2644" t="s">
        <v>9412</v>
      </c>
      <c r="B2644" t="s">
        <v>9413</v>
      </c>
      <c r="C2644" s="1" t="str">
        <f t="shared" si="117"/>
        <v>21:0118</v>
      </c>
      <c r="D2644" s="1" t="str">
        <f t="shared" si="118"/>
        <v>21:0027</v>
      </c>
      <c r="E2644" t="s">
        <v>9414</v>
      </c>
      <c r="F2644" t="s">
        <v>9415</v>
      </c>
      <c r="H2644">
        <v>63.7179383</v>
      </c>
      <c r="I2644">
        <v>-96.463020299999997</v>
      </c>
      <c r="J2644" t="s">
        <v>46</v>
      </c>
      <c r="K2644" t="s">
        <v>1032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25">
      <c r="A2645" t="s">
        <v>9416</v>
      </c>
      <c r="B2645" t="s">
        <v>9417</v>
      </c>
      <c r="C2645" s="1" t="str">
        <f t="shared" si="117"/>
        <v>21:0118</v>
      </c>
      <c r="D2645" s="1" t="str">
        <f t="shared" si="118"/>
        <v>21:0027</v>
      </c>
      <c r="E2645" t="s">
        <v>9418</v>
      </c>
      <c r="F2645" t="s">
        <v>9419</v>
      </c>
      <c r="H2645">
        <v>63.7284212</v>
      </c>
      <c r="I2645">
        <v>-96.454057399999996</v>
      </c>
      <c r="J2645" t="s">
        <v>46</v>
      </c>
      <c r="K2645" t="s">
        <v>1032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25">
      <c r="A2646" t="s">
        <v>9420</v>
      </c>
      <c r="B2646" t="s">
        <v>9421</v>
      </c>
      <c r="C2646" s="1" t="str">
        <f t="shared" si="117"/>
        <v>21:0118</v>
      </c>
      <c r="D2646" s="1" t="str">
        <f t="shared" si="118"/>
        <v>21:0027</v>
      </c>
      <c r="E2646" t="s">
        <v>9422</v>
      </c>
      <c r="F2646" t="s">
        <v>9423</v>
      </c>
      <c r="H2646">
        <v>63.742031900000001</v>
      </c>
      <c r="I2646">
        <v>-96.450866099999999</v>
      </c>
      <c r="J2646" t="s">
        <v>46</v>
      </c>
      <c r="K2646" t="s">
        <v>1032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25">
      <c r="A2647" t="s">
        <v>9424</v>
      </c>
      <c r="B2647" t="s">
        <v>9425</v>
      </c>
      <c r="C2647" s="1" t="str">
        <f t="shared" si="117"/>
        <v>21:0118</v>
      </c>
      <c r="D2647" s="1" t="str">
        <f t="shared" si="118"/>
        <v>21:0027</v>
      </c>
      <c r="E2647" t="s">
        <v>9426</v>
      </c>
      <c r="F2647" t="s">
        <v>9427</v>
      </c>
      <c r="H2647">
        <v>63.758115199999999</v>
      </c>
      <c r="I2647">
        <v>-96.449375099999997</v>
      </c>
      <c r="J2647" t="s">
        <v>46</v>
      </c>
      <c r="K2647" t="s">
        <v>1032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25">
      <c r="A2648" t="s">
        <v>9428</v>
      </c>
      <c r="B2648" t="s">
        <v>9429</v>
      </c>
      <c r="C2648" s="1" t="str">
        <f t="shared" si="117"/>
        <v>21:0118</v>
      </c>
      <c r="D2648" s="1" t="str">
        <f t="shared" si="118"/>
        <v>21:0027</v>
      </c>
      <c r="E2648" t="s">
        <v>9430</v>
      </c>
      <c r="F2648" t="s">
        <v>9431</v>
      </c>
      <c r="H2648">
        <v>63.772300299999998</v>
      </c>
      <c r="I2648">
        <v>-96.447181200000003</v>
      </c>
      <c r="J2648" t="s">
        <v>46</v>
      </c>
      <c r="K2648" t="s">
        <v>1032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25">
      <c r="A2649" t="s">
        <v>9432</v>
      </c>
      <c r="B2649" t="s">
        <v>9433</v>
      </c>
      <c r="C2649" s="1" t="str">
        <f t="shared" si="117"/>
        <v>21:0118</v>
      </c>
      <c r="D2649" s="1" t="str">
        <f t="shared" si="118"/>
        <v>21:0027</v>
      </c>
      <c r="E2649" t="s">
        <v>9434</v>
      </c>
      <c r="F2649" t="s">
        <v>9435</v>
      </c>
      <c r="H2649">
        <v>63.788865199999996</v>
      </c>
      <c r="I2649">
        <v>-96.454150200000001</v>
      </c>
      <c r="J2649" t="s">
        <v>46</v>
      </c>
      <c r="K2649" t="s">
        <v>1032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25">
      <c r="A2650" t="s">
        <v>9436</v>
      </c>
      <c r="B2650" t="s">
        <v>9437</v>
      </c>
      <c r="C2650" s="1" t="str">
        <f t="shared" si="117"/>
        <v>21:0118</v>
      </c>
      <c r="D2650" s="1" t="str">
        <f t="shared" si="118"/>
        <v>21:0027</v>
      </c>
      <c r="E2650" t="s">
        <v>9438</v>
      </c>
      <c r="F2650" t="s">
        <v>9439</v>
      </c>
      <c r="H2650">
        <v>63.802018599999997</v>
      </c>
      <c r="I2650">
        <v>-96.450992799999995</v>
      </c>
      <c r="J2650" t="s">
        <v>46</v>
      </c>
      <c r="K2650" t="s">
        <v>1032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25">
      <c r="A2651" t="s">
        <v>9440</v>
      </c>
      <c r="B2651" t="s">
        <v>9441</v>
      </c>
      <c r="C2651" s="1" t="str">
        <f t="shared" si="117"/>
        <v>21:0118</v>
      </c>
      <c r="D2651" s="1" t="str">
        <f t="shared" si="118"/>
        <v>21:0027</v>
      </c>
      <c r="E2651" t="s">
        <v>9442</v>
      </c>
      <c r="F2651" t="s">
        <v>9443</v>
      </c>
      <c r="H2651">
        <v>63.816366299999999</v>
      </c>
      <c r="I2651">
        <v>-96.453435299999995</v>
      </c>
      <c r="J2651" t="s">
        <v>46</v>
      </c>
      <c r="K2651" t="s">
        <v>1032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25">
      <c r="A2652" t="s">
        <v>9444</v>
      </c>
      <c r="B2652" t="s">
        <v>9445</v>
      </c>
      <c r="C2652" s="1" t="str">
        <f t="shared" si="117"/>
        <v>21:0118</v>
      </c>
      <c r="D2652" s="1" t="str">
        <f t="shared" si="118"/>
        <v>21:0027</v>
      </c>
      <c r="E2652" t="s">
        <v>9446</v>
      </c>
      <c r="F2652" t="s">
        <v>9447</v>
      </c>
      <c r="H2652">
        <v>63.833494999999999</v>
      </c>
      <c r="I2652">
        <v>-96.454713900000002</v>
      </c>
      <c r="J2652" t="s">
        <v>46</v>
      </c>
      <c r="K2652" t="s">
        <v>1032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25">
      <c r="A2653" t="s">
        <v>9448</v>
      </c>
      <c r="B2653" t="s">
        <v>9449</v>
      </c>
      <c r="C2653" s="1" t="str">
        <f t="shared" si="117"/>
        <v>21:0118</v>
      </c>
      <c r="D2653" s="1" t="str">
        <f t="shared" si="118"/>
        <v>21:0027</v>
      </c>
      <c r="E2653" t="s">
        <v>9450</v>
      </c>
      <c r="F2653" t="s">
        <v>9451</v>
      </c>
      <c r="H2653">
        <v>63.846187299999997</v>
      </c>
      <c r="I2653">
        <v>-96.456475999999995</v>
      </c>
      <c r="J2653" t="s">
        <v>46</v>
      </c>
      <c r="K2653" t="s">
        <v>1032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25">
      <c r="A2654" t="s">
        <v>9452</v>
      </c>
      <c r="B2654" t="s">
        <v>9453</v>
      </c>
      <c r="C2654" s="1" t="str">
        <f t="shared" si="117"/>
        <v>21:0118</v>
      </c>
      <c r="D2654" s="1" t="str">
        <f t="shared" si="118"/>
        <v>21:0027</v>
      </c>
      <c r="E2654" t="s">
        <v>9454</v>
      </c>
      <c r="F2654" t="s">
        <v>9455</v>
      </c>
      <c r="H2654">
        <v>63.8585645</v>
      </c>
      <c r="I2654">
        <v>-96.4556422</v>
      </c>
      <c r="J2654" t="s">
        <v>46</v>
      </c>
      <c r="K2654" t="s">
        <v>1032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25">
      <c r="A2655" t="s">
        <v>9456</v>
      </c>
      <c r="B2655" t="s">
        <v>9457</v>
      </c>
      <c r="C2655" s="1" t="str">
        <f t="shared" si="117"/>
        <v>21:0118</v>
      </c>
      <c r="D2655" s="1" t="str">
        <f t="shared" si="118"/>
        <v>21:0027</v>
      </c>
      <c r="E2655" t="s">
        <v>9458</v>
      </c>
      <c r="F2655" t="s">
        <v>9459</v>
      </c>
      <c r="H2655">
        <v>63.601078999999999</v>
      </c>
      <c r="I2655">
        <v>-96.454118300000005</v>
      </c>
      <c r="J2655" t="s">
        <v>46</v>
      </c>
      <c r="K2655" t="s">
        <v>1032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25">
      <c r="A2656" t="s">
        <v>9460</v>
      </c>
      <c r="B2656" t="s">
        <v>9461</v>
      </c>
      <c r="C2656" s="1" t="str">
        <f t="shared" si="117"/>
        <v>21:0118</v>
      </c>
      <c r="D2656" s="1" t="str">
        <f t="shared" si="118"/>
        <v>21:0027</v>
      </c>
      <c r="E2656" t="s">
        <v>9462</v>
      </c>
      <c r="F2656" t="s">
        <v>9463</v>
      </c>
      <c r="H2656">
        <v>63.585815699999998</v>
      </c>
      <c r="I2656">
        <v>-96.451733000000004</v>
      </c>
      <c r="J2656" t="s">
        <v>46</v>
      </c>
      <c r="K2656" t="s">
        <v>1032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25">
      <c r="A2657" t="s">
        <v>9464</v>
      </c>
      <c r="B2657" t="s">
        <v>9465</v>
      </c>
      <c r="C2657" s="1" t="str">
        <f t="shared" si="117"/>
        <v>21:0118</v>
      </c>
      <c r="D2657" s="1" t="str">
        <f t="shared" si="118"/>
        <v>21:0027</v>
      </c>
      <c r="E2657" t="s">
        <v>9466</v>
      </c>
      <c r="F2657" t="s">
        <v>9467</v>
      </c>
      <c r="H2657">
        <v>63.5745097</v>
      </c>
      <c r="I2657">
        <v>-96.451212499999997</v>
      </c>
      <c r="J2657" t="s">
        <v>46</v>
      </c>
      <c r="K2657" t="s">
        <v>1032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25">
      <c r="A2658" t="s">
        <v>9468</v>
      </c>
      <c r="B2658" t="s">
        <v>9469</v>
      </c>
      <c r="C2658" s="1" t="str">
        <f t="shared" si="117"/>
        <v>21:0118</v>
      </c>
      <c r="D2658" s="1" t="str">
        <f t="shared" si="118"/>
        <v>21:0027</v>
      </c>
      <c r="E2658" t="s">
        <v>9470</v>
      </c>
      <c r="F2658" t="s">
        <v>9471</v>
      </c>
      <c r="H2658">
        <v>63.558332499999999</v>
      </c>
      <c r="I2658">
        <v>-96.455014899999995</v>
      </c>
      <c r="J2658" t="s">
        <v>46</v>
      </c>
      <c r="K2658" t="s">
        <v>1032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25">
      <c r="A2659" t="s">
        <v>9472</v>
      </c>
      <c r="B2659" t="s">
        <v>9473</v>
      </c>
      <c r="C2659" s="1" t="str">
        <f t="shared" si="117"/>
        <v>21:0118</v>
      </c>
      <c r="D2659" s="1" t="str">
        <f t="shared" si="118"/>
        <v>21:0027</v>
      </c>
      <c r="E2659" t="s">
        <v>9474</v>
      </c>
      <c r="F2659" t="s">
        <v>9475</v>
      </c>
      <c r="H2659">
        <v>63.917523299999999</v>
      </c>
      <c r="I2659">
        <v>-95.474636200000006</v>
      </c>
      <c r="J2659" t="s">
        <v>46</v>
      </c>
      <c r="K2659" t="s">
        <v>1032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25">
      <c r="A2660" t="s">
        <v>9476</v>
      </c>
      <c r="B2660" t="s">
        <v>9477</v>
      </c>
      <c r="C2660" s="1" t="str">
        <f t="shared" si="117"/>
        <v>21:0118</v>
      </c>
      <c r="D2660" s="1" t="str">
        <f t="shared" si="118"/>
        <v>21:0027</v>
      </c>
      <c r="E2660" t="s">
        <v>9478</v>
      </c>
      <c r="F2660" t="s">
        <v>9479</v>
      </c>
      <c r="H2660">
        <v>63.615333499999998</v>
      </c>
      <c r="I2660">
        <v>-96.427092400000006</v>
      </c>
      <c r="J2660" t="s">
        <v>46</v>
      </c>
      <c r="K2660" t="s">
        <v>1032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25">
      <c r="A2661" t="s">
        <v>9480</v>
      </c>
      <c r="B2661" t="s">
        <v>9481</v>
      </c>
      <c r="C2661" s="1" t="str">
        <f t="shared" si="117"/>
        <v>21:0118</v>
      </c>
      <c r="D2661" s="1" t="str">
        <f t="shared" si="118"/>
        <v>21:0027</v>
      </c>
      <c r="E2661" t="s">
        <v>9482</v>
      </c>
      <c r="F2661" t="s">
        <v>9483</v>
      </c>
      <c r="H2661">
        <v>63.627542599999998</v>
      </c>
      <c r="I2661">
        <v>-96.419870299999999</v>
      </c>
      <c r="J2661" t="s">
        <v>46</v>
      </c>
      <c r="K2661" t="s">
        <v>1032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25">
      <c r="A2662" t="s">
        <v>9484</v>
      </c>
      <c r="B2662" t="s">
        <v>9485</v>
      </c>
      <c r="C2662" s="1" t="str">
        <f t="shared" si="117"/>
        <v>21:0118</v>
      </c>
      <c r="D2662" s="1" t="str">
        <f t="shared" si="118"/>
        <v>21:0027</v>
      </c>
      <c r="E2662" t="s">
        <v>9486</v>
      </c>
      <c r="F2662" t="s">
        <v>9487</v>
      </c>
      <c r="H2662">
        <v>63.6436919</v>
      </c>
      <c r="I2662">
        <v>-96.426059899999998</v>
      </c>
      <c r="J2662" t="s">
        <v>46</v>
      </c>
      <c r="K2662" t="s">
        <v>1032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25">
      <c r="A2663" t="s">
        <v>9488</v>
      </c>
      <c r="B2663" t="s">
        <v>9489</v>
      </c>
      <c r="C2663" s="1" t="str">
        <f t="shared" si="117"/>
        <v>21:0118</v>
      </c>
      <c r="D2663" s="1" t="str">
        <f t="shared" si="118"/>
        <v>21:0027</v>
      </c>
      <c r="E2663" t="s">
        <v>9490</v>
      </c>
      <c r="F2663" t="s">
        <v>9491</v>
      </c>
      <c r="H2663">
        <v>63.656947000000002</v>
      </c>
      <c r="I2663">
        <v>-96.421584300000006</v>
      </c>
      <c r="J2663" t="s">
        <v>46</v>
      </c>
      <c r="K2663" t="s">
        <v>1032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25">
      <c r="A2664" t="s">
        <v>9492</v>
      </c>
      <c r="B2664" t="s">
        <v>9493</v>
      </c>
      <c r="C2664" s="1" t="str">
        <f t="shared" si="117"/>
        <v>21:0118</v>
      </c>
      <c r="D2664" s="1" t="str">
        <f t="shared" si="118"/>
        <v>21:0027</v>
      </c>
      <c r="E2664" t="s">
        <v>9494</v>
      </c>
      <c r="F2664" t="s">
        <v>9495</v>
      </c>
      <c r="H2664">
        <v>63.676082000000001</v>
      </c>
      <c r="I2664">
        <v>-96.422514899999996</v>
      </c>
      <c r="J2664" t="s">
        <v>46</v>
      </c>
      <c r="K2664" t="s">
        <v>1032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25">
      <c r="A2665" t="s">
        <v>9496</v>
      </c>
      <c r="B2665" t="s">
        <v>9497</v>
      </c>
      <c r="C2665" s="1" t="str">
        <f t="shared" si="117"/>
        <v>21:0118</v>
      </c>
      <c r="D2665" s="1" t="str">
        <f t="shared" si="118"/>
        <v>21:0027</v>
      </c>
      <c r="E2665" t="s">
        <v>9498</v>
      </c>
      <c r="F2665" t="s">
        <v>9499</v>
      </c>
      <c r="H2665">
        <v>63.687184299999998</v>
      </c>
      <c r="I2665">
        <v>-96.419179</v>
      </c>
      <c r="J2665" t="s">
        <v>46</v>
      </c>
      <c r="K2665" t="s">
        <v>1032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25">
      <c r="A2666" t="s">
        <v>9500</v>
      </c>
      <c r="B2666" t="s">
        <v>9501</v>
      </c>
      <c r="C2666" s="1" t="str">
        <f t="shared" si="117"/>
        <v>21:0118</v>
      </c>
      <c r="D2666" s="1" t="str">
        <f t="shared" si="118"/>
        <v>21:0027</v>
      </c>
      <c r="E2666" t="s">
        <v>9502</v>
      </c>
      <c r="F2666" t="s">
        <v>9503</v>
      </c>
      <c r="H2666">
        <v>63.701709700000002</v>
      </c>
      <c r="I2666">
        <v>-96.416439100000005</v>
      </c>
      <c r="J2666" t="s">
        <v>46</v>
      </c>
      <c r="K2666" t="s">
        <v>1032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25">
      <c r="A2667" t="s">
        <v>9504</v>
      </c>
      <c r="B2667" t="s">
        <v>9505</v>
      </c>
      <c r="C2667" s="1" t="str">
        <f t="shared" si="117"/>
        <v>21:0118</v>
      </c>
      <c r="D2667" s="1" t="str">
        <f t="shared" si="118"/>
        <v>21:0027</v>
      </c>
      <c r="E2667" t="s">
        <v>9506</v>
      </c>
      <c r="F2667" t="s">
        <v>9507</v>
      </c>
      <c r="H2667">
        <v>63.716371899999999</v>
      </c>
      <c r="I2667">
        <v>-96.428366999999994</v>
      </c>
      <c r="J2667" t="s">
        <v>46</v>
      </c>
      <c r="K2667" t="s">
        <v>1032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25">
      <c r="A2668" t="s">
        <v>9508</v>
      </c>
      <c r="B2668" t="s">
        <v>9509</v>
      </c>
      <c r="C2668" s="1" t="str">
        <f t="shared" si="117"/>
        <v>21:0118</v>
      </c>
      <c r="D2668" s="1" t="str">
        <f t="shared" si="118"/>
        <v>21:0027</v>
      </c>
      <c r="E2668" t="s">
        <v>9510</v>
      </c>
      <c r="F2668" t="s">
        <v>9511</v>
      </c>
      <c r="H2668">
        <v>63.728056700000003</v>
      </c>
      <c r="I2668">
        <v>-96.413933099999994</v>
      </c>
      <c r="J2668" t="s">
        <v>46</v>
      </c>
      <c r="K2668" t="s">
        <v>1032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25">
      <c r="A2669" t="s">
        <v>9512</v>
      </c>
      <c r="B2669" t="s">
        <v>9513</v>
      </c>
      <c r="C2669" s="1" t="str">
        <f t="shared" si="117"/>
        <v>21:0118</v>
      </c>
      <c r="D2669" s="1" t="str">
        <f t="shared" si="118"/>
        <v>21:0027</v>
      </c>
      <c r="E2669" t="s">
        <v>9514</v>
      </c>
      <c r="F2669" t="s">
        <v>9515</v>
      </c>
      <c r="H2669">
        <v>63.7427919</v>
      </c>
      <c r="I2669">
        <v>-96.4279315</v>
      </c>
      <c r="J2669" t="s">
        <v>46</v>
      </c>
      <c r="K2669" t="s">
        <v>1032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25">
      <c r="A2670" t="s">
        <v>9516</v>
      </c>
      <c r="B2670" t="s">
        <v>9517</v>
      </c>
      <c r="C2670" s="1" t="str">
        <f t="shared" si="117"/>
        <v>21:0118</v>
      </c>
      <c r="D2670" s="1" t="str">
        <f t="shared" si="118"/>
        <v>21:0027</v>
      </c>
      <c r="E2670" t="s">
        <v>9518</v>
      </c>
      <c r="F2670" t="s">
        <v>9519</v>
      </c>
      <c r="H2670">
        <v>63.760322000000002</v>
      </c>
      <c r="I2670">
        <v>-96.422482200000005</v>
      </c>
      <c r="J2670" t="s">
        <v>46</v>
      </c>
      <c r="K2670" t="s">
        <v>1032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25">
      <c r="A2671" t="s">
        <v>9520</v>
      </c>
      <c r="B2671" t="s">
        <v>9521</v>
      </c>
      <c r="C2671" s="1" t="str">
        <f t="shared" si="117"/>
        <v>21:0118</v>
      </c>
      <c r="D2671" s="1" t="str">
        <f t="shared" si="118"/>
        <v>21:0027</v>
      </c>
      <c r="E2671" t="s">
        <v>9522</v>
      </c>
      <c r="F2671" t="s">
        <v>9523</v>
      </c>
      <c r="H2671">
        <v>63.769217500000003</v>
      </c>
      <c r="I2671">
        <v>-96.4212852</v>
      </c>
      <c r="J2671" t="s">
        <v>46</v>
      </c>
      <c r="K2671" t="s">
        <v>1032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25">
      <c r="A2672" t="s">
        <v>9524</v>
      </c>
      <c r="B2672" t="s">
        <v>9525</v>
      </c>
      <c r="C2672" s="1" t="str">
        <f t="shared" si="117"/>
        <v>21:0118</v>
      </c>
      <c r="D2672" s="1" t="str">
        <f t="shared" si="118"/>
        <v>21:0027</v>
      </c>
      <c r="E2672" t="s">
        <v>9526</v>
      </c>
      <c r="F2672" t="s">
        <v>9527</v>
      </c>
      <c r="H2672">
        <v>63.788740400000002</v>
      </c>
      <c r="I2672">
        <v>-96.427867300000003</v>
      </c>
      <c r="J2672" t="s">
        <v>46</v>
      </c>
      <c r="K2672" t="s">
        <v>1032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25">
      <c r="A2673" t="s">
        <v>9528</v>
      </c>
      <c r="B2673" t="s">
        <v>9529</v>
      </c>
      <c r="C2673" s="1" t="str">
        <f t="shared" si="117"/>
        <v>21:0118</v>
      </c>
      <c r="D2673" s="1" t="str">
        <f t="shared" si="118"/>
        <v>21:0027</v>
      </c>
      <c r="E2673" t="s">
        <v>9530</v>
      </c>
      <c r="F2673" t="s">
        <v>9531</v>
      </c>
      <c r="H2673">
        <v>63.802546499999998</v>
      </c>
      <c r="I2673">
        <v>-96.3895749</v>
      </c>
      <c r="J2673" t="s">
        <v>46</v>
      </c>
      <c r="K2673" t="s">
        <v>1032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25">
      <c r="A2674" t="s">
        <v>9532</v>
      </c>
      <c r="B2674" t="s">
        <v>9533</v>
      </c>
      <c r="C2674" s="1" t="str">
        <f t="shared" si="117"/>
        <v>21:0118</v>
      </c>
      <c r="D2674" s="1" t="str">
        <f t="shared" si="118"/>
        <v>21:0027</v>
      </c>
      <c r="E2674" t="s">
        <v>9534</v>
      </c>
      <c r="F2674" t="s">
        <v>9535</v>
      </c>
      <c r="H2674">
        <v>63.815611699999998</v>
      </c>
      <c r="I2674">
        <v>-96.414502100000007</v>
      </c>
      <c r="J2674" t="s">
        <v>46</v>
      </c>
      <c r="K2674" t="s">
        <v>1032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25">
      <c r="A2675" t="s">
        <v>9536</v>
      </c>
      <c r="B2675" t="s">
        <v>9537</v>
      </c>
      <c r="C2675" s="1" t="str">
        <f t="shared" si="117"/>
        <v>21:0118</v>
      </c>
      <c r="D2675" s="1" t="str">
        <f t="shared" si="118"/>
        <v>21:0027</v>
      </c>
      <c r="E2675" t="s">
        <v>9538</v>
      </c>
      <c r="F2675" t="s">
        <v>9539</v>
      </c>
      <c r="H2675">
        <v>63.8339128</v>
      </c>
      <c r="I2675">
        <v>-96.418537299999997</v>
      </c>
      <c r="J2675" t="s">
        <v>46</v>
      </c>
      <c r="K2675" t="s">
        <v>1032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25">
      <c r="A2676" t="s">
        <v>9540</v>
      </c>
      <c r="B2676" t="s">
        <v>9541</v>
      </c>
      <c r="C2676" s="1" t="str">
        <f t="shared" si="117"/>
        <v>21:0118</v>
      </c>
      <c r="D2676" s="1" t="str">
        <f t="shared" si="118"/>
        <v>21:0027</v>
      </c>
      <c r="E2676" t="s">
        <v>9542</v>
      </c>
      <c r="F2676" t="s">
        <v>9543</v>
      </c>
      <c r="H2676">
        <v>63.845066799999998</v>
      </c>
      <c r="I2676">
        <v>-96.420607200000006</v>
      </c>
      <c r="J2676" t="s">
        <v>46</v>
      </c>
      <c r="K2676" t="s">
        <v>1032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25">
      <c r="A2677" t="s">
        <v>9544</v>
      </c>
      <c r="B2677" t="s">
        <v>9545</v>
      </c>
      <c r="C2677" s="1" t="str">
        <f t="shared" si="117"/>
        <v>21:0118</v>
      </c>
      <c r="D2677" s="1" t="str">
        <f t="shared" si="118"/>
        <v>21:0027</v>
      </c>
      <c r="E2677" t="s">
        <v>9546</v>
      </c>
      <c r="F2677" t="s">
        <v>9547</v>
      </c>
      <c r="H2677">
        <v>63.8566012</v>
      </c>
      <c r="I2677">
        <v>-96.420852600000003</v>
      </c>
      <c r="J2677" t="s">
        <v>46</v>
      </c>
      <c r="K2677" t="s">
        <v>1032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25">
      <c r="A2678" t="s">
        <v>9548</v>
      </c>
      <c r="B2678" t="s">
        <v>9549</v>
      </c>
      <c r="C2678" s="1" t="str">
        <f t="shared" si="117"/>
        <v>21:0118</v>
      </c>
      <c r="D2678" s="1" t="str">
        <f t="shared" si="118"/>
        <v>21:0027</v>
      </c>
      <c r="E2678" t="s">
        <v>9550</v>
      </c>
      <c r="F2678" t="s">
        <v>9551</v>
      </c>
      <c r="H2678">
        <v>63.582970000000003</v>
      </c>
      <c r="I2678">
        <v>-96.420118500000001</v>
      </c>
      <c r="J2678" t="s">
        <v>46</v>
      </c>
      <c r="K2678" t="s">
        <v>1032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25">
      <c r="A2679" t="s">
        <v>9552</v>
      </c>
      <c r="B2679" t="s">
        <v>9553</v>
      </c>
      <c r="C2679" s="1" t="str">
        <f t="shared" si="117"/>
        <v>21:0118</v>
      </c>
      <c r="D2679" s="1" t="str">
        <f t="shared" si="118"/>
        <v>21:0027</v>
      </c>
      <c r="E2679" t="s">
        <v>9554</v>
      </c>
      <c r="F2679" t="s">
        <v>9555</v>
      </c>
      <c r="H2679">
        <v>63.573007199999999</v>
      </c>
      <c r="I2679">
        <v>-96.423398199999994</v>
      </c>
      <c r="J2679" t="s">
        <v>46</v>
      </c>
      <c r="K2679" t="s">
        <v>1032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25">
      <c r="A2680" t="s">
        <v>9556</v>
      </c>
      <c r="B2680" t="s">
        <v>9557</v>
      </c>
      <c r="C2680" s="1" t="str">
        <f t="shared" si="117"/>
        <v>21:0118</v>
      </c>
      <c r="D2680" s="1" t="str">
        <f t="shared" si="118"/>
        <v>21:0027</v>
      </c>
      <c r="E2680" t="s">
        <v>9558</v>
      </c>
      <c r="F2680" t="s">
        <v>9559</v>
      </c>
      <c r="H2680">
        <v>63.557313800000003</v>
      </c>
      <c r="I2680">
        <v>-96.423607899999993</v>
      </c>
      <c r="J2680" t="s">
        <v>46</v>
      </c>
      <c r="K2680" t="s">
        <v>1032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25">
      <c r="A2681" t="s">
        <v>9560</v>
      </c>
      <c r="B2681" t="s">
        <v>9561</v>
      </c>
      <c r="C2681" s="1" t="str">
        <f t="shared" si="117"/>
        <v>21:0118</v>
      </c>
      <c r="D2681" s="1" t="str">
        <f t="shared" si="118"/>
        <v>21:0027</v>
      </c>
      <c r="E2681" t="s">
        <v>9562</v>
      </c>
      <c r="F2681" t="s">
        <v>9563</v>
      </c>
      <c r="H2681">
        <v>63.903468400000001</v>
      </c>
      <c r="I2681">
        <v>-95.440392399999993</v>
      </c>
      <c r="J2681" t="s">
        <v>46</v>
      </c>
      <c r="K2681" t="s">
        <v>1032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25">
      <c r="A2682" t="s">
        <v>9564</v>
      </c>
      <c r="B2682" t="s">
        <v>9565</v>
      </c>
      <c r="C2682" s="1" t="str">
        <f t="shared" si="117"/>
        <v>21:0118</v>
      </c>
      <c r="D2682" s="1" t="str">
        <f t="shared" si="118"/>
        <v>21:0027</v>
      </c>
      <c r="E2682" t="s">
        <v>9566</v>
      </c>
      <c r="F2682" t="s">
        <v>9567</v>
      </c>
      <c r="H2682">
        <v>63.918919899999999</v>
      </c>
      <c r="I2682">
        <v>-95.444754700000004</v>
      </c>
      <c r="J2682" t="s">
        <v>46</v>
      </c>
      <c r="K2682" t="s">
        <v>1032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25">
      <c r="A2683" t="s">
        <v>9568</v>
      </c>
      <c r="B2683" t="s">
        <v>9569</v>
      </c>
      <c r="C2683" s="1" t="str">
        <f t="shared" si="117"/>
        <v>21:0118</v>
      </c>
      <c r="D2683" s="1" t="str">
        <f t="shared" si="118"/>
        <v>21:0027</v>
      </c>
      <c r="E2683" t="s">
        <v>9570</v>
      </c>
      <c r="F2683" t="s">
        <v>9571</v>
      </c>
      <c r="H2683">
        <v>63.617061100000001</v>
      </c>
      <c r="I2683">
        <v>-96.385502500000001</v>
      </c>
      <c r="J2683" t="s">
        <v>46</v>
      </c>
      <c r="K2683" t="s">
        <v>1032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25">
      <c r="A2684" t="s">
        <v>9572</v>
      </c>
      <c r="B2684" t="s">
        <v>9573</v>
      </c>
      <c r="C2684" s="1" t="str">
        <f t="shared" si="117"/>
        <v>21:0118</v>
      </c>
      <c r="D2684" s="1" t="str">
        <f t="shared" si="118"/>
        <v>21:0027</v>
      </c>
      <c r="E2684" t="s">
        <v>9574</v>
      </c>
      <c r="F2684" t="s">
        <v>9575</v>
      </c>
      <c r="H2684">
        <v>63.629048099999999</v>
      </c>
      <c r="I2684">
        <v>-96.384925100000004</v>
      </c>
      <c r="J2684" t="s">
        <v>46</v>
      </c>
      <c r="K2684" t="s">
        <v>1032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25">
      <c r="A2685" t="s">
        <v>9576</v>
      </c>
      <c r="B2685" t="s">
        <v>9577</v>
      </c>
      <c r="C2685" s="1" t="str">
        <f t="shared" si="117"/>
        <v>21:0118</v>
      </c>
      <c r="D2685" s="1" t="str">
        <f t="shared" si="118"/>
        <v>21:0027</v>
      </c>
      <c r="E2685" t="s">
        <v>9578</v>
      </c>
      <c r="F2685" t="s">
        <v>9579</v>
      </c>
      <c r="H2685">
        <v>63.645905200000001</v>
      </c>
      <c r="I2685">
        <v>-96.381050000000002</v>
      </c>
      <c r="J2685" t="s">
        <v>46</v>
      </c>
      <c r="K2685" t="s">
        <v>1032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25">
      <c r="A2686" t="s">
        <v>9580</v>
      </c>
      <c r="B2686" t="s">
        <v>9581</v>
      </c>
      <c r="C2686" s="1" t="str">
        <f t="shared" si="117"/>
        <v>21:0118</v>
      </c>
      <c r="D2686" s="1" t="str">
        <f t="shared" si="118"/>
        <v>21:0027</v>
      </c>
      <c r="E2686" t="s">
        <v>9582</v>
      </c>
      <c r="F2686" t="s">
        <v>9583</v>
      </c>
      <c r="H2686">
        <v>63.657147399999999</v>
      </c>
      <c r="I2686">
        <v>-96.393352199999995</v>
      </c>
      <c r="J2686" t="s">
        <v>46</v>
      </c>
      <c r="K2686" t="s">
        <v>1032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25">
      <c r="A2687" t="s">
        <v>9584</v>
      </c>
      <c r="B2687" t="s">
        <v>9585</v>
      </c>
      <c r="C2687" s="1" t="str">
        <f t="shared" si="117"/>
        <v>21:0118</v>
      </c>
      <c r="D2687" s="1" t="str">
        <f t="shared" si="118"/>
        <v>21:0027</v>
      </c>
      <c r="E2687" t="s">
        <v>9586</v>
      </c>
      <c r="F2687" t="s">
        <v>9587</v>
      </c>
      <c r="H2687">
        <v>63.674933500000002</v>
      </c>
      <c r="I2687">
        <v>-96.396632400000001</v>
      </c>
      <c r="J2687" t="s">
        <v>46</v>
      </c>
      <c r="K2687" t="s">
        <v>1032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25">
      <c r="A2688" t="s">
        <v>9588</v>
      </c>
      <c r="B2688" t="s">
        <v>9589</v>
      </c>
      <c r="C2688" s="1" t="str">
        <f t="shared" si="117"/>
        <v>21:0118</v>
      </c>
      <c r="D2688" s="1" t="str">
        <f t="shared" si="118"/>
        <v>21:0027</v>
      </c>
      <c r="E2688" t="s">
        <v>9590</v>
      </c>
      <c r="F2688" t="s">
        <v>9591</v>
      </c>
      <c r="H2688">
        <v>63.685437399999998</v>
      </c>
      <c r="I2688">
        <v>-96.385087299999995</v>
      </c>
      <c r="J2688" t="s">
        <v>46</v>
      </c>
      <c r="K2688" t="s">
        <v>1032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25">
      <c r="A2689" t="s">
        <v>9592</v>
      </c>
      <c r="B2689" t="s">
        <v>9593</v>
      </c>
      <c r="C2689" s="1" t="str">
        <f t="shared" si="117"/>
        <v>21:0118</v>
      </c>
      <c r="D2689" s="1" t="str">
        <f t="shared" si="118"/>
        <v>21:0027</v>
      </c>
      <c r="E2689" t="s">
        <v>9594</v>
      </c>
      <c r="F2689" t="s">
        <v>9595</v>
      </c>
      <c r="H2689">
        <v>63.702478800000002</v>
      </c>
      <c r="I2689">
        <v>-96.388393300000004</v>
      </c>
      <c r="J2689" t="s">
        <v>46</v>
      </c>
      <c r="K2689" t="s">
        <v>1032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25">
      <c r="A2690" t="s">
        <v>9596</v>
      </c>
      <c r="B2690" t="s">
        <v>9597</v>
      </c>
      <c r="C2690" s="1" t="str">
        <f t="shared" si="117"/>
        <v>21:0118</v>
      </c>
      <c r="D2690" s="1" t="str">
        <f t="shared" si="118"/>
        <v>21:0027</v>
      </c>
      <c r="E2690" t="s">
        <v>9598</v>
      </c>
      <c r="F2690" t="s">
        <v>9599</v>
      </c>
      <c r="H2690">
        <v>63.714762800000003</v>
      </c>
      <c r="I2690">
        <v>-96.389346399999994</v>
      </c>
      <c r="J2690" t="s">
        <v>46</v>
      </c>
      <c r="K2690" t="s">
        <v>1032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25">
      <c r="A2691" t="s">
        <v>9600</v>
      </c>
      <c r="B2691" t="s">
        <v>9601</v>
      </c>
      <c r="C2691" s="1" t="str">
        <f t="shared" si="117"/>
        <v>21:0118</v>
      </c>
      <c r="D2691" s="1" t="str">
        <f t="shared" si="118"/>
        <v>21:0027</v>
      </c>
      <c r="E2691" t="s">
        <v>9602</v>
      </c>
      <c r="F2691" t="s">
        <v>9603</v>
      </c>
      <c r="H2691">
        <v>63.7266294</v>
      </c>
      <c r="I2691">
        <v>-96.383126099999998</v>
      </c>
      <c r="J2691" t="s">
        <v>46</v>
      </c>
      <c r="K2691" t="s">
        <v>1032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25">
      <c r="A2692" t="s">
        <v>9604</v>
      </c>
      <c r="B2692" t="s">
        <v>9605</v>
      </c>
      <c r="C2692" s="1" t="str">
        <f t="shared" si="117"/>
        <v>21:0118</v>
      </c>
      <c r="D2692" s="1" t="str">
        <f t="shared" si="118"/>
        <v>21:0027</v>
      </c>
      <c r="E2692" t="s">
        <v>9606</v>
      </c>
      <c r="F2692" t="s">
        <v>9607</v>
      </c>
      <c r="H2692">
        <v>63.743012499999999</v>
      </c>
      <c r="I2692">
        <v>-96.395212999999998</v>
      </c>
      <c r="J2692" t="s">
        <v>46</v>
      </c>
      <c r="K2692" t="s">
        <v>1032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25">
      <c r="A2693" t="s">
        <v>9608</v>
      </c>
      <c r="B2693" t="s">
        <v>9609</v>
      </c>
      <c r="C2693" s="1" t="str">
        <f t="shared" si="117"/>
        <v>21:0118</v>
      </c>
      <c r="D2693" s="1" t="str">
        <f t="shared" si="118"/>
        <v>21:0027</v>
      </c>
      <c r="E2693" t="s">
        <v>9610</v>
      </c>
      <c r="F2693" t="s">
        <v>9611</v>
      </c>
      <c r="H2693">
        <v>63.757361600000003</v>
      </c>
      <c r="I2693">
        <v>-96.398150000000001</v>
      </c>
      <c r="J2693" t="s">
        <v>46</v>
      </c>
      <c r="K2693" t="s">
        <v>1032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25">
      <c r="A2694" t="s">
        <v>9612</v>
      </c>
      <c r="B2694" t="s">
        <v>9613</v>
      </c>
      <c r="C2694" s="1" t="str">
        <f t="shared" si="117"/>
        <v>21:0118</v>
      </c>
      <c r="D2694" s="1" t="str">
        <f t="shared" si="118"/>
        <v>21:0027</v>
      </c>
      <c r="E2694" t="s">
        <v>9614</v>
      </c>
      <c r="F2694" t="s">
        <v>9615</v>
      </c>
      <c r="H2694">
        <v>63.773931599999997</v>
      </c>
      <c r="I2694">
        <v>-96.375456799999995</v>
      </c>
      <c r="J2694" t="s">
        <v>46</v>
      </c>
      <c r="K2694" t="s">
        <v>1032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25">
      <c r="A2695" t="s">
        <v>9616</v>
      </c>
      <c r="B2695" t="s">
        <v>9617</v>
      </c>
      <c r="C2695" s="1" t="str">
        <f t="shared" si="117"/>
        <v>21:0118</v>
      </c>
      <c r="D2695" s="1" t="str">
        <f t="shared" si="118"/>
        <v>21:0027</v>
      </c>
      <c r="E2695" t="s">
        <v>9618</v>
      </c>
      <c r="F2695" t="s">
        <v>9619</v>
      </c>
      <c r="H2695">
        <v>63.829291699999999</v>
      </c>
      <c r="I2695">
        <v>-96.387259999999998</v>
      </c>
      <c r="J2695" t="s">
        <v>46</v>
      </c>
      <c r="K2695" t="s">
        <v>1032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25">
      <c r="A2696" t="s">
        <v>9620</v>
      </c>
      <c r="B2696" t="s">
        <v>9621</v>
      </c>
      <c r="C2696" s="1" t="str">
        <f t="shared" si="117"/>
        <v>21:0118</v>
      </c>
      <c r="D2696" s="1" t="str">
        <f t="shared" si="118"/>
        <v>21:0027</v>
      </c>
      <c r="E2696" t="s">
        <v>9622</v>
      </c>
      <c r="F2696" t="s">
        <v>9623</v>
      </c>
      <c r="H2696">
        <v>63.845096499999997</v>
      </c>
      <c r="I2696">
        <v>-96.386769999999999</v>
      </c>
      <c r="J2696" t="s">
        <v>46</v>
      </c>
      <c r="K2696" t="s">
        <v>1032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25">
      <c r="A2697" t="s">
        <v>9624</v>
      </c>
      <c r="B2697" t="s">
        <v>9625</v>
      </c>
      <c r="C2697" s="1" t="str">
        <f t="shared" si="117"/>
        <v>21:0118</v>
      </c>
      <c r="D2697" s="1" t="str">
        <f t="shared" si="118"/>
        <v>21:0027</v>
      </c>
      <c r="E2697" t="s">
        <v>9626</v>
      </c>
      <c r="F2697" t="s">
        <v>9627</v>
      </c>
      <c r="H2697">
        <v>63.857415000000003</v>
      </c>
      <c r="I2697">
        <v>-96.385666900000004</v>
      </c>
      <c r="J2697" t="s">
        <v>46</v>
      </c>
      <c r="K2697" t="s">
        <v>1032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25">
      <c r="A2698" t="s">
        <v>9628</v>
      </c>
      <c r="B2698" t="s">
        <v>9629</v>
      </c>
      <c r="C2698" s="1" t="str">
        <f t="shared" si="117"/>
        <v>21:0118</v>
      </c>
      <c r="D2698" s="1" t="str">
        <f t="shared" si="118"/>
        <v>21:0027</v>
      </c>
      <c r="E2698" t="s">
        <v>9630</v>
      </c>
      <c r="F2698" t="s">
        <v>9631</v>
      </c>
      <c r="H2698">
        <v>63.571101300000002</v>
      </c>
      <c r="I2698">
        <v>-96.384077599999998</v>
      </c>
      <c r="J2698" t="s">
        <v>46</v>
      </c>
      <c r="K2698" t="s">
        <v>1032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25">
      <c r="A2699" t="s">
        <v>9632</v>
      </c>
      <c r="B2699" t="s">
        <v>9633</v>
      </c>
      <c r="C2699" s="1" t="str">
        <f t="shared" si="117"/>
        <v>21:0118</v>
      </c>
      <c r="D2699" s="1" t="str">
        <f t="shared" si="118"/>
        <v>21:0027</v>
      </c>
      <c r="E2699" t="s">
        <v>9634</v>
      </c>
      <c r="F2699" t="s">
        <v>9635</v>
      </c>
      <c r="H2699">
        <v>63.557847199999998</v>
      </c>
      <c r="I2699">
        <v>-96.382151699999994</v>
      </c>
      <c r="J2699" t="s">
        <v>46</v>
      </c>
      <c r="K2699" t="s">
        <v>1032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25">
      <c r="A2700" t="s">
        <v>9636</v>
      </c>
      <c r="B2700" t="s">
        <v>9637</v>
      </c>
      <c r="C2700" s="1" t="str">
        <f t="shared" ref="C2700:C2763" si="119">HYPERLINK("http://geochem.nrcan.gc.ca/cdogs/content/bdl/bdl210118_e.htm", "21:0118")</f>
        <v>21:0118</v>
      </c>
      <c r="D2700" s="1" t="str">
        <f t="shared" ref="D2700:D2763" si="120">HYPERLINK("http://geochem.nrcan.gc.ca/cdogs/content/svy/svy210027_e.htm", "21:0027")</f>
        <v>21:0027</v>
      </c>
      <c r="E2700" t="s">
        <v>9638</v>
      </c>
      <c r="F2700" t="s">
        <v>9639</v>
      </c>
      <c r="H2700">
        <v>63.901781200000002</v>
      </c>
      <c r="I2700">
        <v>-95.418943799999994</v>
      </c>
      <c r="J2700" t="s">
        <v>46</v>
      </c>
      <c r="K2700" t="s">
        <v>1032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25">
      <c r="A2701" t="s">
        <v>9640</v>
      </c>
      <c r="B2701" t="s">
        <v>9641</v>
      </c>
      <c r="C2701" s="1" t="str">
        <f t="shared" si="119"/>
        <v>21:0118</v>
      </c>
      <c r="D2701" s="1" t="str">
        <f t="shared" si="120"/>
        <v>21:0027</v>
      </c>
      <c r="E2701" t="s">
        <v>9642</v>
      </c>
      <c r="F2701" t="s">
        <v>9643</v>
      </c>
      <c r="H2701">
        <v>63.922611199999999</v>
      </c>
      <c r="I2701">
        <v>-95.4168837</v>
      </c>
      <c r="J2701" t="s">
        <v>46</v>
      </c>
      <c r="K2701" t="s">
        <v>1032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25">
      <c r="A2702" t="s">
        <v>9644</v>
      </c>
      <c r="B2702" t="s">
        <v>9645</v>
      </c>
      <c r="C2702" s="1" t="str">
        <f t="shared" si="119"/>
        <v>21:0118</v>
      </c>
      <c r="D2702" s="1" t="str">
        <f t="shared" si="120"/>
        <v>21:0027</v>
      </c>
      <c r="E2702" t="s">
        <v>9646</v>
      </c>
      <c r="F2702" t="s">
        <v>9647</v>
      </c>
      <c r="H2702">
        <v>63.619080400000001</v>
      </c>
      <c r="I2702">
        <v>-96.357463199999998</v>
      </c>
      <c r="J2702" t="s">
        <v>46</v>
      </c>
      <c r="K2702" t="s">
        <v>1032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25">
      <c r="A2703" t="s">
        <v>9648</v>
      </c>
      <c r="B2703" t="s">
        <v>9649</v>
      </c>
      <c r="C2703" s="1" t="str">
        <f t="shared" si="119"/>
        <v>21:0118</v>
      </c>
      <c r="D2703" s="1" t="str">
        <f t="shared" si="120"/>
        <v>21:0027</v>
      </c>
      <c r="E2703" t="s">
        <v>9650</v>
      </c>
      <c r="F2703" t="s">
        <v>9651</v>
      </c>
      <c r="H2703">
        <v>63.633814000000001</v>
      </c>
      <c r="I2703">
        <v>-96.349005199999993</v>
      </c>
      <c r="J2703" t="s">
        <v>46</v>
      </c>
      <c r="K2703" t="s">
        <v>1032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25">
      <c r="A2704" t="s">
        <v>9652</v>
      </c>
      <c r="B2704" t="s">
        <v>9653</v>
      </c>
      <c r="C2704" s="1" t="str">
        <f t="shared" si="119"/>
        <v>21:0118</v>
      </c>
      <c r="D2704" s="1" t="str">
        <f t="shared" si="120"/>
        <v>21:0027</v>
      </c>
      <c r="E2704" t="s">
        <v>9654</v>
      </c>
      <c r="F2704" t="s">
        <v>9655</v>
      </c>
      <c r="H2704">
        <v>63.638970499999999</v>
      </c>
      <c r="I2704">
        <v>-96.354462299999994</v>
      </c>
      <c r="J2704" t="s">
        <v>46</v>
      </c>
      <c r="K2704" t="s">
        <v>1032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25">
      <c r="A2705" t="s">
        <v>9656</v>
      </c>
      <c r="B2705" t="s">
        <v>9657</v>
      </c>
      <c r="C2705" s="1" t="str">
        <f t="shared" si="119"/>
        <v>21:0118</v>
      </c>
      <c r="D2705" s="1" t="str">
        <f t="shared" si="120"/>
        <v>21:0027</v>
      </c>
      <c r="E2705" t="s">
        <v>9658</v>
      </c>
      <c r="F2705" t="s">
        <v>9659</v>
      </c>
      <c r="H2705">
        <v>63.6573469</v>
      </c>
      <c r="I2705">
        <v>-96.359985800000004</v>
      </c>
      <c r="J2705" t="s">
        <v>46</v>
      </c>
      <c r="K2705" t="s">
        <v>1032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25">
      <c r="A2706" t="s">
        <v>9660</v>
      </c>
      <c r="B2706" t="s">
        <v>9661</v>
      </c>
      <c r="C2706" s="1" t="str">
        <f t="shared" si="119"/>
        <v>21:0118</v>
      </c>
      <c r="D2706" s="1" t="str">
        <f t="shared" si="120"/>
        <v>21:0027</v>
      </c>
      <c r="E2706" t="s">
        <v>9662</v>
      </c>
      <c r="F2706" t="s">
        <v>9663</v>
      </c>
      <c r="H2706">
        <v>63.6763361</v>
      </c>
      <c r="I2706">
        <v>-96.358299599999995</v>
      </c>
      <c r="J2706" t="s">
        <v>46</v>
      </c>
      <c r="K2706" t="s">
        <v>1032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25">
      <c r="A2707" t="s">
        <v>9664</v>
      </c>
      <c r="B2707" t="s">
        <v>9665</v>
      </c>
      <c r="C2707" s="1" t="str">
        <f t="shared" si="119"/>
        <v>21:0118</v>
      </c>
      <c r="D2707" s="1" t="str">
        <f t="shared" si="120"/>
        <v>21:0027</v>
      </c>
      <c r="E2707" t="s">
        <v>9666</v>
      </c>
      <c r="F2707" t="s">
        <v>9667</v>
      </c>
      <c r="H2707">
        <v>63.730309099999999</v>
      </c>
      <c r="I2707">
        <v>-96.361347499999994</v>
      </c>
      <c r="J2707" t="s">
        <v>46</v>
      </c>
      <c r="K2707" t="s">
        <v>1032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25">
      <c r="A2708" t="s">
        <v>9668</v>
      </c>
      <c r="B2708" t="s">
        <v>9669</v>
      </c>
      <c r="C2708" s="1" t="str">
        <f t="shared" si="119"/>
        <v>21:0118</v>
      </c>
      <c r="D2708" s="1" t="str">
        <f t="shared" si="120"/>
        <v>21:0027</v>
      </c>
      <c r="E2708" t="s">
        <v>9670</v>
      </c>
      <c r="F2708" t="s">
        <v>9671</v>
      </c>
      <c r="H2708">
        <v>63.748869999999997</v>
      </c>
      <c r="I2708">
        <v>-96.362758400000004</v>
      </c>
      <c r="J2708" t="s">
        <v>46</v>
      </c>
      <c r="K2708" t="s">
        <v>1032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25">
      <c r="A2709" t="s">
        <v>9672</v>
      </c>
      <c r="B2709" t="s">
        <v>9673</v>
      </c>
      <c r="C2709" s="1" t="str">
        <f t="shared" si="119"/>
        <v>21:0118</v>
      </c>
      <c r="D2709" s="1" t="str">
        <f t="shared" si="120"/>
        <v>21:0027</v>
      </c>
      <c r="E2709" t="s">
        <v>9674</v>
      </c>
      <c r="F2709" t="s">
        <v>9675</v>
      </c>
      <c r="H2709">
        <v>63.757822900000001</v>
      </c>
      <c r="I2709">
        <v>-96.355878799999999</v>
      </c>
      <c r="J2709" t="s">
        <v>46</v>
      </c>
      <c r="K2709" t="s">
        <v>1032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25">
      <c r="A2710" t="s">
        <v>9676</v>
      </c>
      <c r="B2710" t="s">
        <v>9677</v>
      </c>
      <c r="C2710" s="1" t="str">
        <f t="shared" si="119"/>
        <v>21:0118</v>
      </c>
      <c r="D2710" s="1" t="str">
        <f t="shared" si="120"/>
        <v>21:0027</v>
      </c>
      <c r="E2710" t="s">
        <v>9678</v>
      </c>
      <c r="F2710" t="s">
        <v>9679</v>
      </c>
      <c r="H2710">
        <v>63.768537199999997</v>
      </c>
      <c r="I2710">
        <v>-96.342742099999995</v>
      </c>
      <c r="J2710" t="s">
        <v>46</v>
      </c>
      <c r="K2710" t="s">
        <v>1032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25">
      <c r="A2711" t="s">
        <v>9680</v>
      </c>
      <c r="B2711" t="s">
        <v>9681</v>
      </c>
      <c r="C2711" s="1" t="str">
        <f t="shared" si="119"/>
        <v>21:0118</v>
      </c>
      <c r="D2711" s="1" t="str">
        <f t="shared" si="120"/>
        <v>21:0027</v>
      </c>
      <c r="E2711" t="s">
        <v>9682</v>
      </c>
      <c r="F2711" t="s">
        <v>9683</v>
      </c>
      <c r="H2711">
        <v>63.801274599999999</v>
      </c>
      <c r="I2711">
        <v>-96.363568700000002</v>
      </c>
      <c r="J2711" t="s">
        <v>46</v>
      </c>
      <c r="K2711" t="s">
        <v>1032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25">
      <c r="A2712" t="s">
        <v>9684</v>
      </c>
      <c r="B2712" t="s">
        <v>9685</v>
      </c>
      <c r="C2712" s="1" t="str">
        <f t="shared" si="119"/>
        <v>21:0118</v>
      </c>
      <c r="D2712" s="1" t="str">
        <f t="shared" si="120"/>
        <v>21:0027</v>
      </c>
      <c r="E2712" t="s">
        <v>9686</v>
      </c>
      <c r="F2712" t="s">
        <v>9687</v>
      </c>
      <c r="H2712">
        <v>63.817066400000002</v>
      </c>
      <c r="I2712">
        <v>-96.344225699999996</v>
      </c>
      <c r="J2712" t="s">
        <v>46</v>
      </c>
      <c r="K2712" t="s">
        <v>1032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25">
      <c r="A2713" t="s">
        <v>9688</v>
      </c>
      <c r="B2713" t="s">
        <v>9689</v>
      </c>
      <c r="C2713" s="1" t="str">
        <f t="shared" si="119"/>
        <v>21:0118</v>
      </c>
      <c r="D2713" s="1" t="str">
        <f t="shared" si="120"/>
        <v>21:0027</v>
      </c>
      <c r="E2713" t="s">
        <v>9690</v>
      </c>
      <c r="F2713" t="s">
        <v>9691</v>
      </c>
      <c r="H2713">
        <v>63.830928800000002</v>
      </c>
      <c r="I2713">
        <v>-96.348958699999997</v>
      </c>
      <c r="J2713" t="s">
        <v>46</v>
      </c>
      <c r="K2713" t="s">
        <v>1032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25">
      <c r="A2714" t="s">
        <v>9692</v>
      </c>
      <c r="B2714" t="s">
        <v>9693</v>
      </c>
      <c r="C2714" s="1" t="str">
        <f t="shared" si="119"/>
        <v>21:0118</v>
      </c>
      <c r="D2714" s="1" t="str">
        <f t="shared" si="120"/>
        <v>21:0027</v>
      </c>
      <c r="E2714" t="s">
        <v>9694</v>
      </c>
      <c r="F2714" t="s">
        <v>9695</v>
      </c>
      <c r="H2714">
        <v>63.8453418</v>
      </c>
      <c r="I2714">
        <v>-96.352383000000003</v>
      </c>
      <c r="J2714" t="s">
        <v>46</v>
      </c>
      <c r="K2714" t="s">
        <v>1032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25">
      <c r="A2715" t="s">
        <v>9696</v>
      </c>
      <c r="B2715" t="s">
        <v>9697</v>
      </c>
      <c r="C2715" s="1" t="str">
        <f t="shared" si="119"/>
        <v>21:0118</v>
      </c>
      <c r="D2715" s="1" t="str">
        <f t="shared" si="120"/>
        <v>21:0027</v>
      </c>
      <c r="E2715" t="s">
        <v>9698</v>
      </c>
      <c r="F2715" t="s">
        <v>9699</v>
      </c>
      <c r="H2715">
        <v>63.857990899999997</v>
      </c>
      <c r="I2715">
        <v>-96.350215899999995</v>
      </c>
      <c r="J2715" t="s">
        <v>46</v>
      </c>
      <c r="K2715" t="s">
        <v>1032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25">
      <c r="A2716" t="s">
        <v>9700</v>
      </c>
      <c r="B2716" t="s">
        <v>9701</v>
      </c>
      <c r="C2716" s="1" t="str">
        <f t="shared" si="119"/>
        <v>21:0118</v>
      </c>
      <c r="D2716" s="1" t="str">
        <f t="shared" si="120"/>
        <v>21:0027</v>
      </c>
      <c r="E2716" t="s">
        <v>9702</v>
      </c>
      <c r="F2716" t="s">
        <v>9703</v>
      </c>
      <c r="H2716">
        <v>63.586315599999999</v>
      </c>
      <c r="I2716">
        <v>-96.351370900000006</v>
      </c>
      <c r="J2716" t="s">
        <v>46</v>
      </c>
      <c r="K2716" t="s">
        <v>1032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25">
      <c r="A2717" t="s">
        <v>9704</v>
      </c>
      <c r="B2717" t="s">
        <v>9705</v>
      </c>
      <c r="C2717" s="1" t="str">
        <f t="shared" si="119"/>
        <v>21:0118</v>
      </c>
      <c r="D2717" s="1" t="str">
        <f t="shared" si="120"/>
        <v>21:0027</v>
      </c>
      <c r="E2717" t="s">
        <v>9706</v>
      </c>
      <c r="F2717" t="s">
        <v>9707</v>
      </c>
      <c r="H2717">
        <v>63.570959500000001</v>
      </c>
      <c r="I2717">
        <v>-96.357231200000001</v>
      </c>
      <c r="J2717" t="s">
        <v>46</v>
      </c>
      <c r="K2717" t="s">
        <v>1032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25">
      <c r="A2718" t="s">
        <v>9708</v>
      </c>
      <c r="B2718" t="s">
        <v>9709</v>
      </c>
      <c r="C2718" s="1" t="str">
        <f t="shared" si="119"/>
        <v>21:0118</v>
      </c>
      <c r="D2718" s="1" t="str">
        <f t="shared" si="120"/>
        <v>21:0027</v>
      </c>
      <c r="E2718" t="s">
        <v>9710</v>
      </c>
      <c r="F2718" t="s">
        <v>9711</v>
      </c>
      <c r="H2718">
        <v>63.560344000000001</v>
      </c>
      <c r="I2718">
        <v>-96.356704500000006</v>
      </c>
      <c r="J2718" t="s">
        <v>46</v>
      </c>
      <c r="K2718" t="s">
        <v>1032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25">
      <c r="A2719" t="s">
        <v>9712</v>
      </c>
      <c r="B2719" t="s">
        <v>9713</v>
      </c>
      <c r="C2719" s="1" t="str">
        <f t="shared" si="119"/>
        <v>21:0118</v>
      </c>
      <c r="D2719" s="1" t="str">
        <f t="shared" si="120"/>
        <v>21:0027</v>
      </c>
      <c r="E2719" t="s">
        <v>9714</v>
      </c>
      <c r="F2719" t="s">
        <v>9715</v>
      </c>
      <c r="H2719">
        <v>63.902079000000001</v>
      </c>
      <c r="I2719">
        <v>-95.389126200000007</v>
      </c>
      <c r="J2719" t="s">
        <v>46</v>
      </c>
      <c r="K2719" t="s">
        <v>1032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25">
      <c r="A2720" t="s">
        <v>9716</v>
      </c>
      <c r="B2720" t="s">
        <v>9717</v>
      </c>
      <c r="C2720" s="1" t="str">
        <f t="shared" si="119"/>
        <v>21:0118</v>
      </c>
      <c r="D2720" s="1" t="str">
        <f t="shared" si="120"/>
        <v>21:0027</v>
      </c>
      <c r="E2720" t="s">
        <v>9718</v>
      </c>
      <c r="F2720" t="s">
        <v>9719</v>
      </c>
      <c r="H2720">
        <v>63.619615199999998</v>
      </c>
      <c r="I2720">
        <v>-96.318477700000003</v>
      </c>
      <c r="J2720" t="s">
        <v>46</v>
      </c>
      <c r="K2720" t="s">
        <v>1032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25">
      <c r="A2721" t="s">
        <v>9720</v>
      </c>
      <c r="B2721" t="s">
        <v>9721</v>
      </c>
      <c r="C2721" s="1" t="str">
        <f t="shared" si="119"/>
        <v>21:0118</v>
      </c>
      <c r="D2721" s="1" t="str">
        <f t="shared" si="120"/>
        <v>21:0027</v>
      </c>
      <c r="E2721" t="s">
        <v>9722</v>
      </c>
      <c r="F2721" t="s">
        <v>9723</v>
      </c>
      <c r="H2721">
        <v>63.629296099999998</v>
      </c>
      <c r="I2721">
        <v>-96.321845100000004</v>
      </c>
      <c r="J2721" t="s">
        <v>46</v>
      </c>
      <c r="K2721" t="s">
        <v>1032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25">
      <c r="A2722" t="s">
        <v>9724</v>
      </c>
      <c r="B2722" t="s">
        <v>9725</v>
      </c>
      <c r="C2722" s="1" t="str">
        <f t="shared" si="119"/>
        <v>21:0118</v>
      </c>
      <c r="D2722" s="1" t="str">
        <f t="shared" si="120"/>
        <v>21:0027</v>
      </c>
      <c r="E2722" t="s">
        <v>9726</v>
      </c>
      <c r="F2722" t="s">
        <v>9727</v>
      </c>
      <c r="H2722">
        <v>63.646931700000003</v>
      </c>
      <c r="I2722">
        <v>-96.321738100000005</v>
      </c>
      <c r="J2722" t="s">
        <v>46</v>
      </c>
      <c r="K2722" t="s">
        <v>1032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25">
      <c r="A2723" t="s">
        <v>9728</v>
      </c>
      <c r="B2723" t="s">
        <v>9729</v>
      </c>
      <c r="C2723" s="1" t="str">
        <f t="shared" si="119"/>
        <v>21:0118</v>
      </c>
      <c r="D2723" s="1" t="str">
        <f t="shared" si="120"/>
        <v>21:0027</v>
      </c>
      <c r="E2723" t="s">
        <v>9730</v>
      </c>
      <c r="F2723" t="s">
        <v>9731</v>
      </c>
      <c r="H2723">
        <v>63.663948099999999</v>
      </c>
      <c r="I2723">
        <v>-96.333737900000003</v>
      </c>
      <c r="J2723" t="s">
        <v>46</v>
      </c>
      <c r="K2723" t="s">
        <v>1032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25">
      <c r="A2724" t="s">
        <v>9732</v>
      </c>
      <c r="B2724" t="s">
        <v>9733</v>
      </c>
      <c r="C2724" s="1" t="str">
        <f t="shared" si="119"/>
        <v>21:0118</v>
      </c>
      <c r="D2724" s="1" t="str">
        <f t="shared" si="120"/>
        <v>21:0027</v>
      </c>
      <c r="E2724" t="s">
        <v>9734</v>
      </c>
      <c r="F2724" t="s">
        <v>9735</v>
      </c>
      <c r="H2724">
        <v>63.6760758</v>
      </c>
      <c r="I2724">
        <v>-96.330575600000003</v>
      </c>
      <c r="J2724" t="s">
        <v>46</v>
      </c>
      <c r="K2724" t="s">
        <v>1032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25">
      <c r="A2725" t="s">
        <v>9736</v>
      </c>
      <c r="B2725" t="s">
        <v>9737</v>
      </c>
      <c r="C2725" s="1" t="str">
        <f t="shared" si="119"/>
        <v>21:0118</v>
      </c>
      <c r="D2725" s="1" t="str">
        <f t="shared" si="120"/>
        <v>21:0027</v>
      </c>
      <c r="E2725" t="s">
        <v>9738</v>
      </c>
      <c r="F2725" t="s">
        <v>9739</v>
      </c>
      <c r="H2725">
        <v>63.686864100000001</v>
      </c>
      <c r="I2725">
        <v>-96.325412299999996</v>
      </c>
      <c r="J2725" t="s">
        <v>46</v>
      </c>
      <c r="K2725" t="s">
        <v>1032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25">
      <c r="A2726" t="s">
        <v>9740</v>
      </c>
      <c r="B2726" t="s">
        <v>9741</v>
      </c>
      <c r="C2726" s="1" t="str">
        <f t="shared" si="119"/>
        <v>21:0118</v>
      </c>
      <c r="D2726" s="1" t="str">
        <f t="shared" si="120"/>
        <v>21:0027</v>
      </c>
      <c r="E2726" t="s">
        <v>9742</v>
      </c>
      <c r="F2726" t="s">
        <v>9743</v>
      </c>
      <c r="H2726">
        <v>63.7036728</v>
      </c>
      <c r="I2726">
        <v>-96.328178199999996</v>
      </c>
      <c r="J2726" t="s">
        <v>46</v>
      </c>
      <c r="K2726" t="s">
        <v>1032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25">
      <c r="A2727" t="s">
        <v>9744</v>
      </c>
      <c r="B2727" t="s">
        <v>9745</v>
      </c>
      <c r="C2727" s="1" t="str">
        <f t="shared" si="119"/>
        <v>21:0118</v>
      </c>
      <c r="D2727" s="1" t="str">
        <f t="shared" si="120"/>
        <v>21:0027</v>
      </c>
      <c r="E2727" t="s">
        <v>9746</v>
      </c>
      <c r="F2727" t="s">
        <v>9747</v>
      </c>
      <c r="H2727">
        <v>63.716372200000002</v>
      </c>
      <c r="I2727">
        <v>-96.319060899999997</v>
      </c>
      <c r="J2727" t="s">
        <v>46</v>
      </c>
      <c r="K2727" t="s">
        <v>1032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25">
      <c r="A2728" t="s">
        <v>9748</v>
      </c>
      <c r="B2728" t="s">
        <v>9749</v>
      </c>
      <c r="C2728" s="1" t="str">
        <f t="shared" si="119"/>
        <v>21:0118</v>
      </c>
      <c r="D2728" s="1" t="str">
        <f t="shared" si="120"/>
        <v>21:0027</v>
      </c>
      <c r="E2728" t="s">
        <v>9750</v>
      </c>
      <c r="F2728" t="s">
        <v>9751</v>
      </c>
      <c r="H2728">
        <v>63.732945600000001</v>
      </c>
      <c r="I2728">
        <v>-96.315930300000005</v>
      </c>
      <c r="J2728" t="s">
        <v>46</v>
      </c>
      <c r="K2728" t="s">
        <v>1032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25">
      <c r="A2729" t="s">
        <v>9752</v>
      </c>
      <c r="B2729" t="s">
        <v>9753</v>
      </c>
      <c r="C2729" s="1" t="str">
        <f t="shared" si="119"/>
        <v>21:0118</v>
      </c>
      <c r="D2729" s="1" t="str">
        <f t="shared" si="120"/>
        <v>21:0027</v>
      </c>
      <c r="E2729" t="s">
        <v>9754</v>
      </c>
      <c r="F2729" t="s">
        <v>9755</v>
      </c>
      <c r="H2729">
        <v>63.7485614</v>
      </c>
      <c r="I2729">
        <v>-96.319253599999996</v>
      </c>
      <c r="J2729" t="s">
        <v>46</v>
      </c>
      <c r="K2729" t="s">
        <v>1032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25">
      <c r="A2730" t="s">
        <v>9756</v>
      </c>
      <c r="B2730" t="s">
        <v>9757</v>
      </c>
      <c r="C2730" s="1" t="str">
        <f t="shared" si="119"/>
        <v>21:0118</v>
      </c>
      <c r="D2730" s="1" t="str">
        <f t="shared" si="120"/>
        <v>21:0027</v>
      </c>
      <c r="E2730" t="s">
        <v>9758</v>
      </c>
      <c r="F2730" t="s">
        <v>9759</v>
      </c>
      <c r="H2730">
        <v>63.759331000000003</v>
      </c>
      <c r="I2730">
        <v>-96.317441000000002</v>
      </c>
      <c r="J2730" t="s">
        <v>46</v>
      </c>
      <c r="K2730" t="s">
        <v>1032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25">
      <c r="A2731" t="s">
        <v>9760</v>
      </c>
      <c r="B2731" t="s">
        <v>9761</v>
      </c>
      <c r="C2731" s="1" t="str">
        <f t="shared" si="119"/>
        <v>21:0118</v>
      </c>
      <c r="D2731" s="1" t="str">
        <f t="shared" si="120"/>
        <v>21:0027</v>
      </c>
      <c r="E2731" t="s">
        <v>9762</v>
      </c>
      <c r="F2731" t="s">
        <v>9763</v>
      </c>
      <c r="H2731">
        <v>63.770773599999998</v>
      </c>
      <c r="I2731">
        <v>-96.319946200000004</v>
      </c>
      <c r="J2731" t="s">
        <v>46</v>
      </c>
      <c r="K2731" t="s">
        <v>1032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25">
      <c r="A2732" t="s">
        <v>9764</v>
      </c>
      <c r="B2732" t="s">
        <v>9765</v>
      </c>
      <c r="C2732" s="1" t="str">
        <f t="shared" si="119"/>
        <v>21:0118</v>
      </c>
      <c r="D2732" s="1" t="str">
        <f t="shared" si="120"/>
        <v>21:0027</v>
      </c>
      <c r="E2732" t="s">
        <v>9766</v>
      </c>
      <c r="F2732" t="s">
        <v>9767</v>
      </c>
      <c r="H2732">
        <v>63.816825600000001</v>
      </c>
      <c r="I2732">
        <v>-96.324369899999994</v>
      </c>
      <c r="J2732" t="s">
        <v>46</v>
      </c>
      <c r="K2732" t="s">
        <v>1032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25">
      <c r="A2733" t="s">
        <v>9768</v>
      </c>
      <c r="B2733" t="s">
        <v>9769</v>
      </c>
      <c r="C2733" s="1" t="str">
        <f t="shared" si="119"/>
        <v>21:0118</v>
      </c>
      <c r="D2733" s="1" t="str">
        <f t="shared" si="120"/>
        <v>21:0027</v>
      </c>
      <c r="E2733" t="s">
        <v>9770</v>
      </c>
      <c r="F2733" t="s">
        <v>9771</v>
      </c>
      <c r="H2733">
        <v>63.830125099999997</v>
      </c>
      <c r="I2733">
        <v>-96.330671600000002</v>
      </c>
      <c r="J2733" t="s">
        <v>46</v>
      </c>
      <c r="K2733" t="s">
        <v>1032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25">
      <c r="A2734" t="s">
        <v>9772</v>
      </c>
      <c r="B2734" t="s">
        <v>9773</v>
      </c>
      <c r="C2734" s="1" t="str">
        <f t="shared" si="119"/>
        <v>21:0118</v>
      </c>
      <c r="D2734" s="1" t="str">
        <f t="shared" si="120"/>
        <v>21:0027</v>
      </c>
      <c r="E2734" t="s">
        <v>9774</v>
      </c>
      <c r="F2734" t="s">
        <v>9775</v>
      </c>
      <c r="H2734">
        <v>63.847203200000003</v>
      </c>
      <c r="I2734">
        <v>-96.325695100000004</v>
      </c>
      <c r="J2734" t="s">
        <v>46</v>
      </c>
      <c r="K2734" t="s">
        <v>1032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25">
      <c r="A2735" t="s">
        <v>9776</v>
      </c>
      <c r="B2735" t="s">
        <v>9777</v>
      </c>
      <c r="C2735" s="1" t="str">
        <f t="shared" si="119"/>
        <v>21:0118</v>
      </c>
      <c r="D2735" s="1" t="str">
        <f t="shared" si="120"/>
        <v>21:0027</v>
      </c>
      <c r="E2735" t="s">
        <v>9778</v>
      </c>
      <c r="F2735" t="s">
        <v>9779</v>
      </c>
      <c r="H2735">
        <v>63.858933499999999</v>
      </c>
      <c r="I2735">
        <v>-96.317089199999998</v>
      </c>
      <c r="J2735" t="s">
        <v>46</v>
      </c>
      <c r="K2735" t="s">
        <v>1032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25">
      <c r="A2736" t="s">
        <v>9780</v>
      </c>
      <c r="B2736" t="s">
        <v>9781</v>
      </c>
      <c r="C2736" s="1" t="str">
        <f t="shared" si="119"/>
        <v>21:0118</v>
      </c>
      <c r="D2736" s="1" t="str">
        <f t="shared" si="120"/>
        <v>21:0027</v>
      </c>
      <c r="E2736" t="s">
        <v>9782</v>
      </c>
      <c r="F2736" t="s">
        <v>9783</v>
      </c>
      <c r="H2736">
        <v>63.584483200000001</v>
      </c>
      <c r="I2736">
        <v>-96.327128099999996</v>
      </c>
      <c r="J2736" t="s">
        <v>46</v>
      </c>
      <c r="K2736" t="s">
        <v>1032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25">
      <c r="A2737" t="s">
        <v>9784</v>
      </c>
      <c r="B2737" t="s">
        <v>9785</v>
      </c>
      <c r="C2737" s="1" t="str">
        <f t="shared" si="119"/>
        <v>21:0118</v>
      </c>
      <c r="D2737" s="1" t="str">
        <f t="shared" si="120"/>
        <v>21:0027</v>
      </c>
      <c r="E2737" t="s">
        <v>9786</v>
      </c>
      <c r="F2737" t="s">
        <v>9787</v>
      </c>
      <c r="H2737">
        <v>63.5716812</v>
      </c>
      <c r="I2737">
        <v>-96.324943700000006</v>
      </c>
      <c r="J2737" t="s">
        <v>46</v>
      </c>
      <c r="K2737" t="s">
        <v>1032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25">
      <c r="A2738" t="s">
        <v>9788</v>
      </c>
      <c r="B2738" t="s">
        <v>9789</v>
      </c>
      <c r="C2738" s="1" t="str">
        <f t="shared" si="119"/>
        <v>21:0118</v>
      </c>
      <c r="D2738" s="1" t="str">
        <f t="shared" si="120"/>
        <v>21:0027</v>
      </c>
      <c r="E2738" t="s">
        <v>9790</v>
      </c>
      <c r="F2738" t="s">
        <v>9791</v>
      </c>
      <c r="H2738">
        <v>63.558577700000001</v>
      </c>
      <c r="I2738">
        <v>-96.322003899999999</v>
      </c>
      <c r="J2738" t="s">
        <v>46</v>
      </c>
      <c r="K2738" t="s">
        <v>1032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25">
      <c r="A2739" t="s">
        <v>9792</v>
      </c>
      <c r="B2739" t="s">
        <v>9793</v>
      </c>
      <c r="C2739" s="1" t="str">
        <f t="shared" si="119"/>
        <v>21:0118</v>
      </c>
      <c r="D2739" s="1" t="str">
        <f t="shared" si="120"/>
        <v>21:0027</v>
      </c>
      <c r="E2739" t="s">
        <v>9794</v>
      </c>
      <c r="F2739" t="s">
        <v>9795</v>
      </c>
      <c r="H2739">
        <v>63.902106199999999</v>
      </c>
      <c r="I2739">
        <v>-95.347401700000006</v>
      </c>
      <c r="J2739" t="s">
        <v>46</v>
      </c>
      <c r="K2739" t="s">
        <v>1032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25">
      <c r="A2740" t="s">
        <v>9796</v>
      </c>
      <c r="B2740" t="s">
        <v>9797</v>
      </c>
      <c r="C2740" s="1" t="str">
        <f t="shared" si="119"/>
        <v>21:0118</v>
      </c>
      <c r="D2740" s="1" t="str">
        <f t="shared" si="120"/>
        <v>21:0027</v>
      </c>
      <c r="E2740" t="s">
        <v>9798</v>
      </c>
      <c r="F2740" t="s">
        <v>9799</v>
      </c>
      <c r="H2740">
        <v>63.920696200000002</v>
      </c>
      <c r="I2740">
        <v>-95.343285899999998</v>
      </c>
      <c r="J2740" t="s">
        <v>46</v>
      </c>
      <c r="K2740" t="s">
        <v>1032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25">
      <c r="A2741" t="s">
        <v>9800</v>
      </c>
      <c r="B2741" t="s">
        <v>9801</v>
      </c>
      <c r="C2741" s="1" t="str">
        <f t="shared" si="119"/>
        <v>21:0118</v>
      </c>
      <c r="D2741" s="1" t="str">
        <f t="shared" si="120"/>
        <v>21:0027</v>
      </c>
      <c r="E2741" t="s">
        <v>9802</v>
      </c>
      <c r="F2741" t="s">
        <v>9803</v>
      </c>
      <c r="H2741">
        <v>63.616069400000001</v>
      </c>
      <c r="I2741">
        <v>-96.288417600000002</v>
      </c>
      <c r="J2741" t="s">
        <v>46</v>
      </c>
      <c r="K2741" t="s">
        <v>1032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25">
      <c r="A2742" t="s">
        <v>9804</v>
      </c>
      <c r="B2742" t="s">
        <v>9805</v>
      </c>
      <c r="C2742" s="1" t="str">
        <f t="shared" si="119"/>
        <v>21:0118</v>
      </c>
      <c r="D2742" s="1" t="str">
        <f t="shared" si="120"/>
        <v>21:0027</v>
      </c>
      <c r="E2742" t="s">
        <v>9806</v>
      </c>
      <c r="F2742" t="s">
        <v>9807</v>
      </c>
      <c r="H2742">
        <v>63.6286901</v>
      </c>
      <c r="I2742">
        <v>-96.289051099999995</v>
      </c>
      <c r="J2742" t="s">
        <v>46</v>
      </c>
      <c r="K2742" t="s">
        <v>1032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25">
      <c r="A2743" t="s">
        <v>9808</v>
      </c>
      <c r="B2743" t="s">
        <v>9809</v>
      </c>
      <c r="C2743" s="1" t="str">
        <f t="shared" si="119"/>
        <v>21:0118</v>
      </c>
      <c r="D2743" s="1" t="str">
        <f t="shared" si="120"/>
        <v>21:0027</v>
      </c>
      <c r="E2743" t="s">
        <v>9810</v>
      </c>
      <c r="F2743" t="s">
        <v>9811</v>
      </c>
      <c r="H2743">
        <v>63.647414400000002</v>
      </c>
      <c r="I2743">
        <v>-96.301447699999997</v>
      </c>
      <c r="J2743" t="s">
        <v>46</v>
      </c>
      <c r="K2743" t="s">
        <v>1032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25">
      <c r="A2744" t="s">
        <v>9812</v>
      </c>
      <c r="B2744" t="s">
        <v>9813</v>
      </c>
      <c r="C2744" s="1" t="str">
        <f t="shared" si="119"/>
        <v>21:0118</v>
      </c>
      <c r="D2744" s="1" t="str">
        <f t="shared" si="120"/>
        <v>21:0027</v>
      </c>
      <c r="E2744" t="s">
        <v>9814</v>
      </c>
      <c r="F2744" t="s">
        <v>9815</v>
      </c>
      <c r="H2744">
        <v>63.659191100000001</v>
      </c>
      <c r="I2744">
        <v>-96.291111200000003</v>
      </c>
      <c r="J2744" t="s">
        <v>46</v>
      </c>
      <c r="K2744" t="s">
        <v>1032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25">
      <c r="A2745" t="s">
        <v>9816</v>
      </c>
      <c r="B2745" t="s">
        <v>9817</v>
      </c>
      <c r="C2745" s="1" t="str">
        <f t="shared" si="119"/>
        <v>21:0118</v>
      </c>
      <c r="D2745" s="1" t="str">
        <f t="shared" si="120"/>
        <v>21:0027</v>
      </c>
      <c r="E2745" t="s">
        <v>9818</v>
      </c>
      <c r="F2745" t="s">
        <v>9819</v>
      </c>
      <c r="H2745">
        <v>63.673973500000002</v>
      </c>
      <c r="I2745">
        <v>-96.291135600000004</v>
      </c>
      <c r="J2745" t="s">
        <v>46</v>
      </c>
      <c r="K2745" t="s">
        <v>1032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25">
      <c r="A2746" t="s">
        <v>9820</v>
      </c>
      <c r="B2746" t="s">
        <v>9821</v>
      </c>
      <c r="C2746" s="1" t="str">
        <f t="shared" si="119"/>
        <v>21:0118</v>
      </c>
      <c r="D2746" s="1" t="str">
        <f t="shared" si="120"/>
        <v>21:0027</v>
      </c>
      <c r="E2746" t="s">
        <v>9822</v>
      </c>
      <c r="F2746" t="s">
        <v>9823</v>
      </c>
      <c r="H2746">
        <v>63.685535600000001</v>
      </c>
      <c r="I2746">
        <v>-96.288493399999993</v>
      </c>
      <c r="J2746" t="s">
        <v>46</v>
      </c>
      <c r="K2746" t="s">
        <v>1032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25">
      <c r="A2747" t="s">
        <v>9824</v>
      </c>
      <c r="B2747" t="s">
        <v>9825</v>
      </c>
      <c r="C2747" s="1" t="str">
        <f t="shared" si="119"/>
        <v>21:0118</v>
      </c>
      <c r="D2747" s="1" t="str">
        <f t="shared" si="120"/>
        <v>21:0027</v>
      </c>
      <c r="E2747" t="s">
        <v>9826</v>
      </c>
      <c r="F2747" t="s">
        <v>9827</v>
      </c>
      <c r="H2747">
        <v>63.699363400000003</v>
      </c>
      <c r="I2747">
        <v>-96.296015999999995</v>
      </c>
      <c r="J2747" t="s">
        <v>46</v>
      </c>
      <c r="K2747" t="s">
        <v>1032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25">
      <c r="A2748" t="s">
        <v>9828</v>
      </c>
      <c r="B2748" t="s">
        <v>9829</v>
      </c>
      <c r="C2748" s="1" t="str">
        <f t="shared" si="119"/>
        <v>21:0118</v>
      </c>
      <c r="D2748" s="1" t="str">
        <f t="shared" si="120"/>
        <v>21:0027</v>
      </c>
      <c r="E2748" t="s">
        <v>9830</v>
      </c>
      <c r="F2748" t="s">
        <v>9831</v>
      </c>
      <c r="H2748">
        <v>63.714315200000001</v>
      </c>
      <c r="I2748">
        <v>-96.295499699999993</v>
      </c>
      <c r="J2748" t="s">
        <v>46</v>
      </c>
      <c r="K2748" t="s">
        <v>1032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25">
      <c r="A2749" t="s">
        <v>9832</v>
      </c>
      <c r="B2749" t="s">
        <v>9833</v>
      </c>
      <c r="C2749" s="1" t="str">
        <f t="shared" si="119"/>
        <v>21:0118</v>
      </c>
      <c r="D2749" s="1" t="str">
        <f t="shared" si="120"/>
        <v>21:0027</v>
      </c>
      <c r="E2749" t="s">
        <v>9834</v>
      </c>
      <c r="F2749" t="s">
        <v>9835</v>
      </c>
      <c r="H2749">
        <v>63.728520400000001</v>
      </c>
      <c r="I2749">
        <v>-96.283463900000001</v>
      </c>
      <c r="J2749" t="s">
        <v>46</v>
      </c>
      <c r="K2749" t="s">
        <v>1032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25">
      <c r="A2750" t="s">
        <v>9836</v>
      </c>
      <c r="B2750" t="s">
        <v>9837</v>
      </c>
      <c r="C2750" s="1" t="str">
        <f t="shared" si="119"/>
        <v>21:0118</v>
      </c>
      <c r="D2750" s="1" t="str">
        <f t="shared" si="120"/>
        <v>21:0027</v>
      </c>
      <c r="E2750" t="s">
        <v>9838</v>
      </c>
      <c r="F2750" t="s">
        <v>9839</v>
      </c>
      <c r="H2750">
        <v>63.744798000000003</v>
      </c>
      <c r="I2750">
        <v>-96.290881999999996</v>
      </c>
      <c r="J2750" t="s">
        <v>46</v>
      </c>
      <c r="K2750" t="s">
        <v>1032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25">
      <c r="A2751" t="s">
        <v>9840</v>
      </c>
      <c r="B2751" t="s">
        <v>9841</v>
      </c>
      <c r="C2751" s="1" t="str">
        <f t="shared" si="119"/>
        <v>21:0118</v>
      </c>
      <c r="D2751" s="1" t="str">
        <f t="shared" si="120"/>
        <v>21:0027</v>
      </c>
      <c r="E2751" t="s">
        <v>9842</v>
      </c>
      <c r="F2751" t="s">
        <v>9843</v>
      </c>
      <c r="H2751">
        <v>63.759153499999996</v>
      </c>
      <c r="I2751">
        <v>-96.287315199999995</v>
      </c>
      <c r="J2751" t="s">
        <v>46</v>
      </c>
      <c r="K2751" t="s">
        <v>1032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25">
      <c r="A2752" t="s">
        <v>9844</v>
      </c>
      <c r="B2752" t="s">
        <v>9845</v>
      </c>
      <c r="C2752" s="1" t="str">
        <f t="shared" si="119"/>
        <v>21:0118</v>
      </c>
      <c r="D2752" s="1" t="str">
        <f t="shared" si="120"/>
        <v>21:0027</v>
      </c>
      <c r="E2752" t="s">
        <v>9846</v>
      </c>
      <c r="F2752" t="s">
        <v>9847</v>
      </c>
      <c r="H2752">
        <v>63.771755200000001</v>
      </c>
      <c r="I2752">
        <v>-96.280747500000004</v>
      </c>
      <c r="J2752" t="s">
        <v>46</v>
      </c>
      <c r="K2752" t="s">
        <v>1032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25">
      <c r="A2753" t="s">
        <v>9848</v>
      </c>
      <c r="B2753" t="s">
        <v>9849</v>
      </c>
      <c r="C2753" s="1" t="str">
        <f t="shared" si="119"/>
        <v>21:0118</v>
      </c>
      <c r="D2753" s="1" t="str">
        <f t="shared" si="120"/>
        <v>21:0027</v>
      </c>
      <c r="E2753" t="s">
        <v>9850</v>
      </c>
      <c r="F2753" t="s">
        <v>9851</v>
      </c>
      <c r="H2753">
        <v>63.802577200000002</v>
      </c>
      <c r="I2753">
        <v>-96.291794499999995</v>
      </c>
      <c r="J2753" t="s">
        <v>46</v>
      </c>
      <c r="K2753" t="s">
        <v>1032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25">
      <c r="A2754" t="s">
        <v>9852</v>
      </c>
      <c r="B2754" t="s">
        <v>9853</v>
      </c>
      <c r="C2754" s="1" t="str">
        <f t="shared" si="119"/>
        <v>21:0118</v>
      </c>
      <c r="D2754" s="1" t="str">
        <f t="shared" si="120"/>
        <v>21:0027</v>
      </c>
      <c r="E2754" t="s">
        <v>9854</v>
      </c>
      <c r="F2754" t="s">
        <v>9855</v>
      </c>
      <c r="H2754">
        <v>63.815213499999999</v>
      </c>
      <c r="I2754">
        <v>-96.294239099999999</v>
      </c>
      <c r="J2754" t="s">
        <v>46</v>
      </c>
      <c r="K2754" t="s">
        <v>1032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25">
      <c r="A2755" t="s">
        <v>9856</v>
      </c>
      <c r="B2755" t="s">
        <v>9857</v>
      </c>
      <c r="C2755" s="1" t="str">
        <f t="shared" si="119"/>
        <v>21:0118</v>
      </c>
      <c r="D2755" s="1" t="str">
        <f t="shared" si="120"/>
        <v>21:0027</v>
      </c>
      <c r="E2755" t="s">
        <v>9858</v>
      </c>
      <c r="F2755" t="s">
        <v>9859</v>
      </c>
      <c r="H2755">
        <v>63.830576100000002</v>
      </c>
      <c r="I2755">
        <v>-96.295529400000007</v>
      </c>
      <c r="J2755" t="s">
        <v>46</v>
      </c>
      <c r="K2755" t="s">
        <v>1032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25">
      <c r="A2756" t="s">
        <v>9860</v>
      </c>
      <c r="B2756" t="s">
        <v>9861</v>
      </c>
      <c r="C2756" s="1" t="str">
        <f t="shared" si="119"/>
        <v>21:0118</v>
      </c>
      <c r="D2756" s="1" t="str">
        <f t="shared" si="120"/>
        <v>21:0027</v>
      </c>
      <c r="E2756" t="s">
        <v>9862</v>
      </c>
      <c r="F2756" t="s">
        <v>9863</v>
      </c>
      <c r="H2756">
        <v>63.846386299999999</v>
      </c>
      <c r="I2756">
        <v>-96.289554600000002</v>
      </c>
      <c r="J2756" t="s">
        <v>46</v>
      </c>
      <c r="K2756" t="s">
        <v>1032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25">
      <c r="A2757" t="s">
        <v>9864</v>
      </c>
      <c r="B2757" t="s">
        <v>9865</v>
      </c>
      <c r="C2757" s="1" t="str">
        <f t="shared" si="119"/>
        <v>21:0118</v>
      </c>
      <c r="D2757" s="1" t="str">
        <f t="shared" si="120"/>
        <v>21:0027</v>
      </c>
      <c r="E2757" t="s">
        <v>9866</v>
      </c>
      <c r="F2757" t="s">
        <v>9867</v>
      </c>
      <c r="H2757">
        <v>63.858565800000001</v>
      </c>
      <c r="I2757">
        <v>-96.285836900000007</v>
      </c>
      <c r="J2757" t="s">
        <v>46</v>
      </c>
      <c r="K2757" t="s">
        <v>1032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25">
      <c r="A2758" t="s">
        <v>9868</v>
      </c>
      <c r="B2758" t="s">
        <v>9869</v>
      </c>
      <c r="C2758" s="1" t="str">
        <f t="shared" si="119"/>
        <v>21:0118</v>
      </c>
      <c r="D2758" s="1" t="str">
        <f t="shared" si="120"/>
        <v>21:0027</v>
      </c>
      <c r="E2758" t="s">
        <v>9870</v>
      </c>
      <c r="F2758" t="s">
        <v>9871</v>
      </c>
      <c r="H2758">
        <v>63.600974100000002</v>
      </c>
      <c r="I2758">
        <v>-96.286103900000001</v>
      </c>
      <c r="J2758" t="s">
        <v>46</v>
      </c>
      <c r="K2758" t="s">
        <v>1032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25">
      <c r="A2759" t="s">
        <v>9872</v>
      </c>
      <c r="B2759" t="s">
        <v>9873</v>
      </c>
      <c r="C2759" s="1" t="str">
        <f t="shared" si="119"/>
        <v>21:0118</v>
      </c>
      <c r="D2759" s="1" t="str">
        <f t="shared" si="120"/>
        <v>21:0027</v>
      </c>
      <c r="E2759" t="s">
        <v>9874</v>
      </c>
      <c r="F2759" t="s">
        <v>9875</v>
      </c>
      <c r="H2759">
        <v>63.588040800000002</v>
      </c>
      <c r="I2759">
        <v>-96.277033500000002</v>
      </c>
      <c r="J2759" t="s">
        <v>46</v>
      </c>
      <c r="K2759" t="s">
        <v>1032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25">
      <c r="A2760" t="s">
        <v>9876</v>
      </c>
      <c r="B2760" t="s">
        <v>9877</v>
      </c>
      <c r="C2760" s="1" t="str">
        <f t="shared" si="119"/>
        <v>21:0118</v>
      </c>
      <c r="D2760" s="1" t="str">
        <f t="shared" si="120"/>
        <v>21:0027</v>
      </c>
      <c r="E2760" t="s">
        <v>9878</v>
      </c>
      <c r="F2760" t="s">
        <v>9879</v>
      </c>
      <c r="H2760">
        <v>63.570746499999998</v>
      </c>
      <c r="I2760">
        <v>-96.293778700000004</v>
      </c>
      <c r="J2760" t="s">
        <v>46</v>
      </c>
      <c r="K2760" t="s">
        <v>1032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25">
      <c r="A2761" t="s">
        <v>9880</v>
      </c>
      <c r="B2761" t="s">
        <v>9881</v>
      </c>
      <c r="C2761" s="1" t="str">
        <f t="shared" si="119"/>
        <v>21:0118</v>
      </c>
      <c r="D2761" s="1" t="str">
        <f t="shared" si="120"/>
        <v>21:0027</v>
      </c>
      <c r="E2761" t="s">
        <v>9882</v>
      </c>
      <c r="F2761" t="s">
        <v>9883</v>
      </c>
      <c r="H2761">
        <v>63.558298200000003</v>
      </c>
      <c r="I2761">
        <v>-96.288011499999996</v>
      </c>
      <c r="J2761" t="s">
        <v>46</v>
      </c>
      <c r="K2761" t="s">
        <v>1032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25">
      <c r="A2762" t="s">
        <v>9884</v>
      </c>
      <c r="B2762" t="s">
        <v>9885</v>
      </c>
      <c r="C2762" s="1" t="str">
        <f t="shared" si="119"/>
        <v>21:0118</v>
      </c>
      <c r="D2762" s="1" t="str">
        <f t="shared" si="120"/>
        <v>21:0027</v>
      </c>
      <c r="E2762" t="s">
        <v>9886</v>
      </c>
      <c r="F2762" t="s">
        <v>9887</v>
      </c>
      <c r="H2762">
        <v>63.904135599999996</v>
      </c>
      <c r="I2762">
        <v>-95.306616899999995</v>
      </c>
      <c r="J2762" t="s">
        <v>46</v>
      </c>
      <c r="K2762" t="s">
        <v>1032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25">
      <c r="A2763" t="s">
        <v>9888</v>
      </c>
      <c r="B2763" t="s">
        <v>9889</v>
      </c>
      <c r="C2763" s="1" t="str">
        <f t="shared" si="119"/>
        <v>21:0118</v>
      </c>
      <c r="D2763" s="1" t="str">
        <f t="shared" si="120"/>
        <v>21:0027</v>
      </c>
      <c r="E2763" t="s">
        <v>9890</v>
      </c>
      <c r="F2763" t="s">
        <v>9891</v>
      </c>
      <c r="H2763">
        <v>63.616697299999998</v>
      </c>
      <c r="I2763">
        <v>-96.254813499999997</v>
      </c>
      <c r="J2763" t="s">
        <v>46</v>
      </c>
      <c r="K2763" t="s">
        <v>1032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25">
      <c r="A2764" t="s">
        <v>9892</v>
      </c>
      <c r="B2764" t="s">
        <v>9893</v>
      </c>
      <c r="C2764" s="1" t="str">
        <f t="shared" ref="C2764:C2827" si="121">HYPERLINK("http://geochem.nrcan.gc.ca/cdogs/content/bdl/bdl210118_e.htm", "21:0118")</f>
        <v>21:0118</v>
      </c>
      <c r="D2764" s="1" t="str">
        <f t="shared" ref="D2764:D2827" si="122">HYPERLINK("http://geochem.nrcan.gc.ca/cdogs/content/svy/svy210027_e.htm", "21:0027")</f>
        <v>21:0027</v>
      </c>
      <c r="E2764" t="s">
        <v>9894</v>
      </c>
      <c r="F2764" t="s">
        <v>9895</v>
      </c>
      <c r="H2764">
        <v>63.631362199999998</v>
      </c>
      <c r="I2764">
        <v>-96.254305900000006</v>
      </c>
      <c r="J2764" t="s">
        <v>46</v>
      </c>
      <c r="K2764" t="s">
        <v>1032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25">
      <c r="A2765" t="s">
        <v>9896</v>
      </c>
      <c r="B2765" t="s">
        <v>9897</v>
      </c>
      <c r="C2765" s="1" t="str">
        <f t="shared" si="121"/>
        <v>21:0118</v>
      </c>
      <c r="D2765" s="1" t="str">
        <f t="shared" si="122"/>
        <v>21:0027</v>
      </c>
      <c r="E2765" t="s">
        <v>9898</v>
      </c>
      <c r="F2765" t="s">
        <v>9899</v>
      </c>
      <c r="H2765">
        <v>63.6446489</v>
      </c>
      <c r="I2765">
        <v>-96.258759299999994</v>
      </c>
      <c r="J2765" t="s">
        <v>46</v>
      </c>
      <c r="K2765" t="s">
        <v>1032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25">
      <c r="A2766" t="s">
        <v>9900</v>
      </c>
      <c r="B2766" t="s">
        <v>9901</v>
      </c>
      <c r="C2766" s="1" t="str">
        <f t="shared" si="121"/>
        <v>21:0118</v>
      </c>
      <c r="D2766" s="1" t="str">
        <f t="shared" si="122"/>
        <v>21:0027</v>
      </c>
      <c r="E2766" t="s">
        <v>9902</v>
      </c>
      <c r="F2766" t="s">
        <v>9903</v>
      </c>
      <c r="H2766">
        <v>63.666137999999997</v>
      </c>
      <c r="I2766">
        <v>-96.261495699999998</v>
      </c>
      <c r="J2766" t="s">
        <v>46</v>
      </c>
      <c r="K2766" t="s">
        <v>1032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25">
      <c r="A2767" t="s">
        <v>9904</v>
      </c>
      <c r="B2767" t="s">
        <v>9905</v>
      </c>
      <c r="C2767" s="1" t="str">
        <f t="shared" si="121"/>
        <v>21:0118</v>
      </c>
      <c r="D2767" s="1" t="str">
        <f t="shared" si="122"/>
        <v>21:0027</v>
      </c>
      <c r="E2767" t="s">
        <v>9906</v>
      </c>
      <c r="F2767" t="s">
        <v>9907</v>
      </c>
      <c r="H2767">
        <v>63.674197100000001</v>
      </c>
      <c r="I2767">
        <v>-96.262618799999998</v>
      </c>
      <c r="J2767" t="s">
        <v>46</v>
      </c>
      <c r="K2767" t="s">
        <v>1032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25">
      <c r="A2768" t="s">
        <v>9908</v>
      </c>
      <c r="B2768" t="s">
        <v>9909</v>
      </c>
      <c r="C2768" s="1" t="str">
        <f t="shared" si="121"/>
        <v>21:0118</v>
      </c>
      <c r="D2768" s="1" t="str">
        <f t="shared" si="122"/>
        <v>21:0027</v>
      </c>
      <c r="E2768" t="s">
        <v>9910</v>
      </c>
      <c r="F2768" t="s">
        <v>9911</v>
      </c>
      <c r="H2768">
        <v>63.684783600000003</v>
      </c>
      <c r="I2768">
        <v>-96.264894499999997</v>
      </c>
      <c r="J2768" t="s">
        <v>46</v>
      </c>
      <c r="K2768" t="s">
        <v>1032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25">
      <c r="A2769" t="s">
        <v>9912</v>
      </c>
      <c r="B2769" t="s">
        <v>9913</v>
      </c>
      <c r="C2769" s="1" t="str">
        <f t="shared" si="121"/>
        <v>21:0118</v>
      </c>
      <c r="D2769" s="1" t="str">
        <f t="shared" si="122"/>
        <v>21:0027</v>
      </c>
      <c r="E2769" t="s">
        <v>9914</v>
      </c>
      <c r="F2769" t="s">
        <v>9915</v>
      </c>
      <c r="H2769">
        <v>63.701296599999999</v>
      </c>
      <c r="I2769">
        <v>-96.261458500000003</v>
      </c>
      <c r="J2769" t="s">
        <v>46</v>
      </c>
      <c r="K2769" t="s">
        <v>1032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25">
      <c r="A2770" t="s">
        <v>9916</v>
      </c>
      <c r="B2770" t="s">
        <v>9917</v>
      </c>
      <c r="C2770" s="1" t="str">
        <f t="shared" si="121"/>
        <v>21:0118</v>
      </c>
      <c r="D2770" s="1" t="str">
        <f t="shared" si="122"/>
        <v>21:0027</v>
      </c>
      <c r="E2770" t="s">
        <v>9918</v>
      </c>
      <c r="F2770" t="s">
        <v>9919</v>
      </c>
      <c r="H2770">
        <v>63.713161499999998</v>
      </c>
      <c r="I2770">
        <v>-96.260594699999999</v>
      </c>
      <c r="J2770" t="s">
        <v>46</v>
      </c>
      <c r="K2770" t="s">
        <v>1032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25">
      <c r="A2771" t="s">
        <v>9920</v>
      </c>
      <c r="B2771" t="s">
        <v>9921</v>
      </c>
      <c r="C2771" s="1" t="str">
        <f t="shared" si="121"/>
        <v>21:0118</v>
      </c>
      <c r="D2771" s="1" t="str">
        <f t="shared" si="122"/>
        <v>21:0027</v>
      </c>
      <c r="E2771" t="s">
        <v>9922</v>
      </c>
      <c r="F2771" t="s">
        <v>9923</v>
      </c>
      <c r="H2771">
        <v>63.728337600000003</v>
      </c>
      <c r="I2771">
        <v>-96.260057900000007</v>
      </c>
      <c r="J2771" t="s">
        <v>46</v>
      </c>
      <c r="K2771" t="s">
        <v>1032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25">
      <c r="A2772" t="s">
        <v>9924</v>
      </c>
      <c r="B2772" t="s">
        <v>9925</v>
      </c>
      <c r="C2772" s="1" t="str">
        <f t="shared" si="121"/>
        <v>21:0118</v>
      </c>
      <c r="D2772" s="1" t="str">
        <f t="shared" si="122"/>
        <v>21:0027</v>
      </c>
      <c r="E2772" t="s">
        <v>9926</v>
      </c>
      <c r="F2772" t="s">
        <v>9927</v>
      </c>
      <c r="H2772">
        <v>63.746968799999998</v>
      </c>
      <c r="I2772">
        <v>-96.257036200000002</v>
      </c>
      <c r="J2772" t="s">
        <v>46</v>
      </c>
      <c r="K2772" t="s">
        <v>1032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25">
      <c r="A2773" t="s">
        <v>9928</v>
      </c>
      <c r="B2773" t="s">
        <v>9929</v>
      </c>
      <c r="C2773" s="1" t="str">
        <f t="shared" si="121"/>
        <v>21:0118</v>
      </c>
      <c r="D2773" s="1" t="str">
        <f t="shared" si="122"/>
        <v>21:0027</v>
      </c>
      <c r="E2773" t="s">
        <v>9930</v>
      </c>
      <c r="F2773" t="s">
        <v>9931</v>
      </c>
      <c r="H2773">
        <v>63.7583123</v>
      </c>
      <c r="I2773">
        <v>-96.255671599999999</v>
      </c>
      <c r="J2773" t="s">
        <v>46</v>
      </c>
      <c r="K2773" t="s">
        <v>1032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25">
      <c r="A2774" t="s">
        <v>9932</v>
      </c>
      <c r="B2774" t="s">
        <v>9933</v>
      </c>
      <c r="C2774" s="1" t="str">
        <f t="shared" si="121"/>
        <v>21:0118</v>
      </c>
      <c r="D2774" s="1" t="str">
        <f t="shared" si="122"/>
        <v>21:0027</v>
      </c>
      <c r="E2774" t="s">
        <v>9934</v>
      </c>
      <c r="F2774" t="s">
        <v>9935</v>
      </c>
      <c r="H2774">
        <v>63.771820200000001</v>
      </c>
      <c r="I2774">
        <v>-96.264242400000001</v>
      </c>
      <c r="J2774" t="s">
        <v>46</v>
      </c>
      <c r="K2774" t="s">
        <v>1032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25">
      <c r="A2775" t="s">
        <v>9936</v>
      </c>
      <c r="B2775" t="s">
        <v>9937</v>
      </c>
      <c r="C2775" s="1" t="str">
        <f t="shared" si="121"/>
        <v>21:0118</v>
      </c>
      <c r="D2775" s="1" t="str">
        <f t="shared" si="122"/>
        <v>21:0027</v>
      </c>
      <c r="E2775" t="s">
        <v>9938</v>
      </c>
      <c r="F2775" t="s">
        <v>9939</v>
      </c>
      <c r="H2775">
        <v>63.802625800000001</v>
      </c>
      <c r="I2775">
        <v>-96.257740200000001</v>
      </c>
      <c r="J2775" t="s">
        <v>46</v>
      </c>
      <c r="K2775" t="s">
        <v>1032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25">
      <c r="A2776" t="s">
        <v>9940</v>
      </c>
      <c r="B2776" t="s">
        <v>9941</v>
      </c>
      <c r="C2776" s="1" t="str">
        <f t="shared" si="121"/>
        <v>21:0118</v>
      </c>
      <c r="D2776" s="1" t="str">
        <f t="shared" si="122"/>
        <v>21:0027</v>
      </c>
      <c r="E2776" t="s">
        <v>9942</v>
      </c>
      <c r="F2776" t="s">
        <v>9943</v>
      </c>
      <c r="H2776">
        <v>63.815101300000002</v>
      </c>
      <c r="I2776">
        <v>-96.260185300000003</v>
      </c>
      <c r="J2776" t="s">
        <v>46</v>
      </c>
      <c r="K2776" t="s">
        <v>1032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25">
      <c r="A2777" t="s">
        <v>9944</v>
      </c>
      <c r="B2777" t="s">
        <v>9945</v>
      </c>
      <c r="C2777" s="1" t="str">
        <f t="shared" si="121"/>
        <v>21:0118</v>
      </c>
      <c r="D2777" s="1" t="str">
        <f t="shared" si="122"/>
        <v>21:0027</v>
      </c>
      <c r="E2777" t="s">
        <v>9946</v>
      </c>
      <c r="F2777" t="s">
        <v>9947</v>
      </c>
      <c r="H2777">
        <v>63.833146399999997</v>
      </c>
      <c r="I2777">
        <v>-96.255623600000007</v>
      </c>
      <c r="J2777" t="s">
        <v>46</v>
      </c>
      <c r="K2777" t="s">
        <v>1032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25">
      <c r="A2778" t="s">
        <v>9948</v>
      </c>
      <c r="B2778" t="s">
        <v>9949</v>
      </c>
      <c r="C2778" s="1" t="str">
        <f t="shared" si="121"/>
        <v>21:0118</v>
      </c>
      <c r="D2778" s="1" t="str">
        <f t="shared" si="122"/>
        <v>21:0027</v>
      </c>
      <c r="E2778" t="s">
        <v>9950</v>
      </c>
      <c r="F2778" t="s">
        <v>9951</v>
      </c>
      <c r="H2778">
        <v>63.847689500000001</v>
      </c>
      <c r="I2778">
        <v>-96.260554600000006</v>
      </c>
      <c r="J2778" t="s">
        <v>46</v>
      </c>
      <c r="K2778" t="s">
        <v>1032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25">
      <c r="A2779" t="s">
        <v>9952</v>
      </c>
      <c r="B2779" t="s">
        <v>9953</v>
      </c>
      <c r="C2779" s="1" t="str">
        <f t="shared" si="121"/>
        <v>21:0118</v>
      </c>
      <c r="D2779" s="1" t="str">
        <f t="shared" si="122"/>
        <v>21:0027</v>
      </c>
      <c r="E2779" t="s">
        <v>9954</v>
      </c>
      <c r="F2779" t="s">
        <v>9955</v>
      </c>
      <c r="H2779">
        <v>63.8560625</v>
      </c>
      <c r="I2779">
        <v>-96.258823599999999</v>
      </c>
      <c r="J2779" t="s">
        <v>46</v>
      </c>
      <c r="K2779" t="s">
        <v>1032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25">
      <c r="A2780" t="s">
        <v>9956</v>
      </c>
      <c r="B2780" t="s">
        <v>9957</v>
      </c>
      <c r="C2780" s="1" t="str">
        <f t="shared" si="121"/>
        <v>21:0118</v>
      </c>
      <c r="D2780" s="1" t="str">
        <f t="shared" si="122"/>
        <v>21:0027</v>
      </c>
      <c r="E2780" t="s">
        <v>9958</v>
      </c>
      <c r="F2780" t="s">
        <v>9959</v>
      </c>
      <c r="H2780">
        <v>63.599829499999998</v>
      </c>
      <c r="I2780">
        <v>-96.252366100000003</v>
      </c>
      <c r="J2780" t="s">
        <v>46</v>
      </c>
      <c r="K2780" t="s">
        <v>1032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25">
      <c r="A2781" t="s">
        <v>9960</v>
      </c>
      <c r="B2781" t="s">
        <v>9961</v>
      </c>
      <c r="C2781" s="1" t="str">
        <f t="shared" si="121"/>
        <v>21:0118</v>
      </c>
      <c r="D2781" s="1" t="str">
        <f t="shared" si="122"/>
        <v>21:0027</v>
      </c>
      <c r="E2781" t="s">
        <v>9962</v>
      </c>
      <c r="F2781" t="s">
        <v>9963</v>
      </c>
      <c r="H2781">
        <v>63.584828199999997</v>
      </c>
      <c r="I2781">
        <v>-96.247503199999997</v>
      </c>
      <c r="J2781" t="s">
        <v>46</v>
      </c>
      <c r="K2781" t="s">
        <v>1032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25">
      <c r="A2782" t="s">
        <v>9964</v>
      </c>
      <c r="B2782" t="s">
        <v>9965</v>
      </c>
      <c r="C2782" s="1" t="str">
        <f t="shared" si="121"/>
        <v>21:0118</v>
      </c>
      <c r="D2782" s="1" t="str">
        <f t="shared" si="122"/>
        <v>21:0027</v>
      </c>
      <c r="E2782" t="s">
        <v>9966</v>
      </c>
      <c r="F2782" t="s">
        <v>9967</v>
      </c>
      <c r="H2782">
        <v>63.569385599999997</v>
      </c>
      <c r="I2782">
        <v>-96.261346500000002</v>
      </c>
      <c r="J2782" t="s">
        <v>46</v>
      </c>
      <c r="K2782" t="s">
        <v>1032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25">
      <c r="A2783" t="s">
        <v>9968</v>
      </c>
      <c r="B2783" t="s">
        <v>9969</v>
      </c>
      <c r="C2783" s="1" t="str">
        <f t="shared" si="121"/>
        <v>21:0118</v>
      </c>
      <c r="D2783" s="1" t="str">
        <f t="shared" si="122"/>
        <v>21:0027</v>
      </c>
      <c r="E2783" t="s">
        <v>9970</v>
      </c>
      <c r="F2783" t="s">
        <v>9971</v>
      </c>
      <c r="H2783">
        <v>63.559750899999997</v>
      </c>
      <c r="I2783">
        <v>-96.256732700000001</v>
      </c>
      <c r="J2783" t="s">
        <v>46</v>
      </c>
      <c r="K2783" t="s">
        <v>1032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25">
      <c r="A2784" t="s">
        <v>9972</v>
      </c>
      <c r="B2784" t="s">
        <v>9973</v>
      </c>
      <c r="C2784" s="1" t="str">
        <f t="shared" si="121"/>
        <v>21:0118</v>
      </c>
      <c r="D2784" s="1" t="str">
        <f t="shared" si="122"/>
        <v>21:0027</v>
      </c>
      <c r="E2784" t="s">
        <v>9974</v>
      </c>
      <c r="F2784" t="s">
        <v>9975</v>
      </c>
      <c r="H2784">
        <v>63.904789000000001</v>
      </c>
      <c r="I2784">
        <v>-95.280678800000004</v>
      </c>
      <c r="J2784" t="s">
        <v>46</v>
      </c>
      <c r="K2784" t="s">
        <v>1032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25">
      <c r="A2785" t="s">
        <v>9976</v>
      </c>
      <c r="B2785" t="s">
        <v>9977</v>
      </c>
      <c r="C2785" s="1" t="str">
        <f t="shared" si="121"/>
        <v>21:0118</v>
      </c>
      <c r="D2785" s="1" t="str">
        <f t="shared" si="122"/>
        <v>21:0027</v>
      </c>
      <c r="E2785" t="s">
        <v>9978</v>
      </c>
      <c r="F2785" t="s">
        <v>9979</v>
      </c>
      <c r="H2785">
        <v>63.613313499999997</v>
      </c>
      <c r="I2785">
        <v>-96.215262499999994</v>
      </c>
      <c r="J2785" t="s">
        <v>46</v>
      </c>
      <c r="K2785" t="s">
        <v>1032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25">
      <c r="A2786" t="s">
        <v>9980</v>
      </c>
      <c r="B2786" t="s">
        <v>9981</v>
      </c>
      <c r="C2786" s="1" t="str">
        <f t="shared" si="121"/>
        <v>21:0118</v>
      </c>
      <c r="D2786" s="1" t="str">
        <f t="shared" si="122"/>
        <v>21:0027</v>
      </c>
      <c r="E2786" t="s">
        <v>9982</v>
      </c>
      <c r="F2786" t="s">
        <v>9983</v>
      </c>
      <c r="H2786">
        <v>63.647602499999998</v>
      </c>
      <c r="I2786">
        <v>-96.230126200000001</v>
      </c>
      <c r="J2786" t="s">
        <v>46</v>
      </c>
      <c r="K2786" t="s">
        <v>1032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25">
      <c r="A2787" t="s">
        <v>9984</v>
      </c>
      <c r="B2787" t="s">
        <v>9985</v>
      </c>
      <c r="C2787" s="1" t="str">
        <f t="shared" si="121"/>
        <v>21:0118</v>
      </c>
      <c r="D2787" s="1" t="str">
        <f t="shared" si="122"/>
        <v>21:0027</v>
      </c>
      <c r="E2787" t="s">
        <v>9986</v>
      </c>
      <c r="F2787" t="s">
        <v>9987</v>
      </c>
      <c r="H2787">
        <v>63.662735599999998</v>
      </c>
      <c r="I2787">
        <v>-96.230610400000003</v>
      </c>
      <c r="J2787" t="s">
        <v>46</v>
      </c>
      <c r="K2787" t="s">
        <v>1032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25">
      <c r="A2788" t="s">
        <v>9988</v>
      </c>
      <c r="B2788" t="s">
        <v>9989</v>
      </c>
      <c r="C2788" s="1" t="str">
        <f t="shared" si="121"/>
        <v>21:0118</v>
      </c>
      <c r="D2788" s="1" t="str">
        <f t="shared" si="122"/>
        <v>21:0027</v>
      </c>
      <c r="E2788" t="s">
        <v>9990</v>
      </c>
      <c r="F2788" t="s">
        <v>9991</v>
      </c>
      <c r="H2788">
        <v>63.674370799999998</v>
      </c>
      <c r="I2788">
        <v>-96.229474600000003</v>
      </c>
      <c r="J2788" t="s">
        <v>46</v>
      </c>
      <c r="K2788" t="s">
        <v>1032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25">
      <c r="A2789" t="s">
        <v>9992</v>
      </c>
      <c r="B2789" t="s">
        <v>9993</v>
      </c>
      <c r="C2789" s="1" t="str">
        <f t="shared" si="121"/>
        <v>21:0118</v>
      </c>
      <c r="D2789" s="1" t="str">
        <f t="shared" si="122"/>
        <v>21:0027</v>
      </c>
      <c r="E2789" t="s">
        <v>9994</v>
      </c>
      <c r="F2789" t="s">
        <v>9995</v>
      </c>
      <c r="H2789">
        <v>63.684319899999998</v>
      </c>
      <c r="I2789">
        <v>-96.231254000000007</v>
      </c>
      <c r="J2789" t="s">
        <v>46</v>
      </c>
      <c r="K2789" t="s">
        <v>1032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25">
      <c r="A2790" t="s">
        <v>9996</v>
      </c>
      <c r="B2790" t="s">
        <v>9997</v>
      </c>
      <c r="C2790" s="1" t="str">
        <f t="shared" si="121"/>
        <v>21:0118</v>
      </c>
      <c r="D2790" s="1" t="str">
        <f t="shared" si="122"/>
        <v>21:0027</v>
      </c>
      <c r="E2790" t="s">
        <v>9998</v>
      </c>
      <c r="F2790" t="s">
        <v>9999</v>
      </c>
      <c r="H2790">
        <v>63.697691499999998</v>
      </c>
      <c r="I2790">
        <v>-96.227478199999993</v>
      </c>
      <c r="J2790" t="s">
        <v>46</v>
      </c>
      <c r="K2790" t="s">
        <v>1032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25">
      <c r="A2791" t="s">
        <v>10000</v>
      </c>
      <c r="B2791" t="s">
        <v>10001</v>
      </c>
      <c r="C2791" s="1" t="str">
        <f t="shared" si="121"/>
        <v>21:0118</v>
      </c>
      <c r="D2791" s="1" t="str">
        <f t="shared" si="122"/>
        <v>21:0027</v>
      </c>
      <c r="E2791" t="s">
        <v>10002</v>
      </c>
      <c r="F2791" t="s">
        <v>10003</v>
      </c>
      <c r="H2791">
        <v>63.712780100000003</v>
      </c>
      <c r="I2791">
        <v>-96.223327800000007</v>
      </c>
      <c r="J2791" t="s">
        <v>46</v>
      </c>
      <c r="K2791" t="s">
        <v>1032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25">
      <c r="A2792" t="s">
        <v>10004</v>
      </c>
      <c r="B2792" t="s">
        <v>10005</v>
      </c>
      <c r="C2792" s="1" t="str">
        <f t="shared" si="121"/>
        <v>21:0118</v>
      </c>
      <c r="D2792" s="1" t="str">
        <f t="shared" si="122"/>
        <v>21:0027</v>
      </c>
      <c r="E2792" t="s">
        <v>10006</v>
      </c>
      <c r="F2792" t="s">
        <v>10007</v>
      </c>
      <c r="H2792">
        <v>63.72898</v>
      </c>
      <c r="I2792">
        <v>-96.228384800000001</v>
      </c>
      <c r="J2792" t="s">
        <v>46</v>
      </c>
      <c r="K2792" t="s">
        <v>1032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25">
      <c r="A2793" t="s">
        <v>10008</v>
      </c>
      <c r="B2793" t="s">
        <v>10009</v>
      </c>
      <c r="C2793" s="1" t="str">
        <f t="shared" si="121"/>
        <v>21:0118</v>
      </c>
      <c r="D2793" s="1" t="str">
        <f t="shared" si="122"/>
        <v>21:0027</v>
      </c>
      <c r="E2793" t="s">
        <v>10010</v>
      </c>
      <c r="F2793" t="s">
        <v>10011</v>
      </c>
      <c r="H2793">
        <v>63.743601599999998</v>
      </c>
      <c r="I2793">
        <v>-96.228898200000003</v>
      </c>
      <c r="J2793" t="s">
        <v>46</v>
      </c>
      <c r="K2793" t="s">
        <v>1032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25">
      <c r="A2794" t="s">
        <v>10012</v>
      </c>
      <c r="B2794" t="s">
        <v>10013</v>
      </c>
      <c r="C2794" s="1" t="str">
        <f t="shared" si="121"/>
        <v>21:0118</v>
      </c>
      <c r="D2794" s="1" t="str">
        <f t="shared" si="122"/>
        <v>21:0027</v>
      </c>
      <c r="E2794" t="s">
        <v>10014</v>
      </c>
      <c r="F2794" t="s">
        <v>10015</v>
      </c>
      <c r="H2794">
        <v>63.758095699999998</v>
      </c>
      <c r="I2794">
        <v>-96.228389899999996</v>
      </c>
      <c r="J2794" t="s">
        <v>46</v>
      </c>
      <c r="K2794" t="s">
        <v>1032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25">
      <c r="A2795" t="s">
        <v>10016</v>
      </c>
      <c r="B2795" t="s">
        <v>10017</v>
      </c>
      <c r="C2795" s="1" t="str">
        <f t="shared" si="121"/>
        <v>21:0118</v>
      </c>
      <c r="D2795" s="1" t="str">
        <f t="shared" si="122"/>
        <v>21:0027</v>
      </c>
      <c r="E2795" t="s">
        <v>10018</v>
      </c>
      <c r="F2795" t="s">
        <v>10019</v>
      </c>
      <c r="H2795">
        <v>63.772158400000002</v>
      </c>
      <c r="I2795">
        <v>-96.225061800000006</v>
      </c>
      <c r="J2795" t="s">
        <v>46</v>
      </c>
      <c r="K2795" t="s">
        <v>1032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25">
      <c r="A2796" t="s">
        <v>10020</v>
      </c>
      <c r="B2796" t="s">
        <v>10021</v>
      </c>
      <c r="C2796" s="1" t="str">
        <f t="shared" si="121"/>
        <v>21:0118</v>
      </c>
      <c r="D2796" s="1" t="str">
        <f t="shared" si="122"/>
        <v>21:0027</v>
      </c>
      <c r="E2796" t="s">
        <v>10022</v>
      </c>
      <c r="F2796" t="s">
        <v>10023</v>
      </c>
      <c r="H2796">
        <v>63.783194199999997</v>
      </c>
      <c r="I2796">
        <v>-96.232463499999994</v>
      </c>
      <c r="J2796" t="s">
        <v>46</v>
      </c>
      <c r="K2796" t="s">
        <v>1032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25">
      <c r="A2797" t="s">
        <v>10024</v>
      </c>
      <c r="B2797" t="s">
        <v>10025</v>
      </c>
      <c r="C2797" s="1" t="str">
        <f t="shared" si="121"/>
        <v>21:0118</v>
      </c>
      <c r="D2797" s="1" t="str">
        <f t="shared" si="122"/>
        <v>21:0027</v>
      </c>
      <c r="E2797" t="s">
        <v>10026</v>
      </c>
      <c r="F2797" t="s">
        <v>10027</v>
      </c>
      <c r="H2797">
        <v>63.8009281</v>
      </c>
      <c r="I2797">
        <v>-96.220159800000005</v>
      </c>
      <c r="J2797" t="s">
        <v>46</v>
      </c>
      <c r="K2797" t="s">
        <v>1032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25">
      <c r="A2798" t="s">
        <v>10028</v>
      </c>
      <c r="B2798" t="s">
        <v>10029</v>
      </c>
      <c r="C2798" s="1" t="str">
        <f t="shared" si="121"/>
        <v>21:0118</v>
      </c>
      <c r="D2798" s="1" t="str">
        <f t="shared" si="122"/>
        <v>21:0027</v>
      </c>
      <c r="E2798" t="s">
        <v>10030</v>
      </c>
      <c r="F2798" t="s">
        <v>10031</v>
      </c>
      <c r="H2798">
        <v>63.816526199999998</v>
      </c>
      <c r="I2798">
        <v>-96.232240399999995</v>
      </c>
      <c r="J2798" t="s">
        <v>46</v>
      </c>
      <c r="K2798" t="s">
        <v>1032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25">
      <c r="A2799" t="s">
        <v>10032</v>
      </c>
      <c r="B2799" t="s">
        <v>10033</v>
      </c>
      <c r="C2799" s="1" t="str">
        <f t="shared" si="121"/>
        <v>21:0118</v>
      </c>
      <c r="D2799" s="1" t="str">
        <f t="shared" si="122"/>
        <v>21:0027</v>
      </c>
      <c r="E2799" t="s">
        <v>10034</v>
      </c>
      <c r="F2799" t="s">
        <v>10035</v>
      </c>
      <c r="H2799">
        <v>63.832921300000002</v>
      </c>
      <c r="I2799">
        <v>-96.228778800000001</v>
      </c>
      <c r="J2799" t="s">
        <v>46</v>
      </c>
      <c r="K2799" t="s">
        <v>1032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25">
      <c r="A2800" t="s">
        <v>10036</v>
      </c>
      <c r="B2800" t="s">
        <v>10037</v>
      </c>
      <c r="C2800" s="1" t="str">
        <f t="shared" si="121"/>
        <v>21:0118</v>
      </c>
      <c r="D2800" s="1" t="str">
        <f t="shared" si="122"/>
        <v>21:0027</v>
      </c>
      <c r="E2800" t="s">
        <v>10038</v>
      </c>
      <c r="F2800" t="s">
        <v>10039</v>
      </c>
      <c r="H2800">
        <v>63.849183699999998</v>
      </c>
      <c r="I2800">
        <v>-96.239021500000007</v>
      </c>
      <c r="J2800" t="s">
        <v>46</v>
      </c>
      <c r="K2800" t="s">
        <v>1032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25">
      <c r="A2801" t="s">
        <v>10040</v>
      </c>
      <c r="B2801" t="s">
        <v>10041</v>
      </c>
      <c r="C2801" s="1" t="str">
        <f t="shared" si="121"/>
        <v>21:0118</v>
      </c>
      <c r="D2801" s="1" t="str">
        <f t="shared" si="122"/>
        <v>21:0027</v>
      </c>
      <c r="E2801" t="s">
        <v>10042</v>
      </c>
      <c r="F2801" t="s">
        <v>10043</v>
      </c>
      <c r="H2801">
        <v>63.858834000000002</v>
      </c>
      <c r="I2801">
        <v>-96.234125300000002</v>
      </c>
      <c r="J2801" t="s">
        <v>46</v>
      </c>
      <c r="K2801" t="s">
        <v>1032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25">
      <c r="A2802" t="s">
        <v>10044</v>
      </c>
      <c r="B2802" t="s">
        <v>10045</v>
      </c>
      <c r="C2802" s="1" t="str">
        <f t="shared" si="121"/>
        <v>21:0118</v>
      </c>
      <c r="D2802" s="1" t="str">
        <f t="shared" si="122"/>
        <v>21:0027</v>
      </c>
      <c r="E2802" t="s">
        <v>10046</v>
      </c>
      <c r="F2802" t="s">
        <v>10047</v>
      </c>
      <c r="H2802">
        <v>63.599501699999998</v>
      </c>
      <c r="I2802">
        <v>-96.220870199999993</v>
      </c>
      <c r="J2802" t="s">
        <v>46</v>
      </c>
      <c r="K2802" t="s">
        <v>1032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25">
      <c r="A2803" t="s">
        <v>10048</v>
      </c>
      <c r="B2803" t="s">
        <v>10049</v>
      </c>
      <c r="C2803" s="1" t="str">
        <f t="shared" si="121"/>
        <v>21:0118</v>
      </c>
      <c r="D2803" s="1" t="str">
        <f t="shared" si="122"/>
        <v>21:0027</v>
      </c>
      <c r="E2803" t="s">
        <v>10050</v>
      </c>
      <c r="F2803" t="s">
        <v>10051</v>
      </c>
      <c r="H2803">
        <v>63.585342500000003</v>
      </c>
      <c r="I2803">
        <v>-96.220598800000005</v>
      </c>
      <c r="J2803" t="s">
        <v>46</v>
      </c>
      <c r="K2803" t="s">
        <v>1032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25">
      <c r="A2804" t="s">
        <v>10052</v>
      </c>
      <c r="B2804" t="s">
        <v>10053</v>
      </c>
      <c r="C2804" s="1" t="str">
        <f t="shared" si="121"/>
        <v>21:0118</v>
      </c>
      <c r="D2804" s="1" t="str">
        <f t="shared" si="122"/>
        <v>21:0027</v>
      </c>
      <c r="E2804" t="s">
        <v>10054</v>
      </c>
      <c r="F2804" t="s">
        <v>10055</v>
      </c>
      <c r="H2804">
        <v>63.570566100000001</v>
      </c>
      <c r="I2804">
        <v>-96.226493399999995</v>
      </c>
      <c r="J2804" t="s">
        <v>46</v>
      </c>
      <c r="K2804" t="s">
        <v>1032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25">
      <c r="A2805" t="s">
        <v>10056</v>
      </c>
      <c r="B2805" t="s">
        <v>10057</v>
      </c>
      <c r="C2805" s="1" t="str">
        <f t="shared" si="121"/>
        <v>21:0118</v>
      </c>
      <c r="D2805" s="1" t="str">
        <f t="shared" si="122"/>
        <v>21:0027</v>
      </c>
      <c r="E2805" t="s">
        <v>10058</v>
      </c>
      <c r="F2805" t="s">
        <v>10059</v>
      </c>
      <c r="H2805">
        <v>63.558711099999996</v>
      </c>
      <c r="I2805">
        <v>-96.222772300000003</v>
      </c>
      <c r="J2805" t="s">
        <v>46</v>
      </c>
      <c r="K2805" t="s">
        <v>1032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25">
      <c r="A2806" t="s">
        <v>10060</v>
      </c>
      <c r="B2806" t="s">
        <v>10061</v>
      </c>
      <c r="C2806" s="1" t="str">
        <f t="shared" si="121"/>
        <v>21:0118</v>
      </c>
      <c r="D2806" s="1" t="str">
        <f t="shared" si="122"/>
        <v>21:0027</v>
      </c>
      <c r="E2806" t="s">
        <v>10062</v>
      </c>
      <c r="F2806" t="s">
        <v>10063</v>
      </c>
      <c r="H2806">
        <v>63.905434999999997</v>
      </c>
      <c r="I2806">
        <v>-95.247991600000006</v>
      </c>
      <c r="J2806" t="s">
        <v>46</v>
      </c>
      <c r="K2806" t="s">
        <v>1032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25">
      <c r="A2807" t="s">
        <v>10064</v>
      </c>
      <c r="B2807" t="s">
        <v>10065</v>
      </c>
      <c r="C2807" s="1" t="str">
        <f t="shared" si="121"/>
        <v>21:0118</v>
      </c>
      <c r="D2807" s="1" t="str">
        <f t="shared" si="122"/>
        <v>21:0027</v>
      </c>
      <c r="E2807" t="s">
        <v>10066</v>
      </c>
      <c r="F2807" t="s">
        <v>10067</v>
      </c>
      <c r="H2807">
        <v>63.925515400000002</v>
      </c>
      <c r="I2807">
        <v>-95.252313599999994</v>
      </c>
      <c r="J2807" t="s">
        <v>46</v>
      </c>
      <c r="K2807" t="s">
        <v>1032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25">
      <c r="A2808" t="s">
        <v>10068</v>
      </c>
      <c r="B2808" t="s">
        <v>10069</v>
      </c>
      <c r="C2808" s="1" t="str">
        <f t="shared" si="121"/>
        <v>21:0118</v>
      </c>
      <c r="D2808" s="1" t="str">
        <f t="shared" si="122"/>
        <v>21:0027</v>
      </c>
      <c r="E2808" t="s">
        <v>10070</v>
      </c>
      <c r="F2808" t="s">
        <v>10071</v>
      </c>
      <c r="H2808">
        <v>63.651426299999997</v>
      </c>
      <c r="I2808">
        <v>-96.197581600000007</v>
      </c>
      <c r="J2808" t="s">
        <v>46</v>
      </c>
      <c r="K2808" t="s">
        <v>1032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25">
      <c r="A2809" t="s">
        <v>10072</v>
      </c>
      <c r="B2809" t="s">
        <v>10073</v>
      </c>
      <c r="C2809" s="1" t="str">
        <f t="shared" si="121"/>
        <v>21:0118</v>
      </c>
      <c r="D2809" s="1" t="str">
        <f t="shared" si="122"/>
        <v>21:0027</v>
      </c>
      <c r="E2809" t="s">
        <v>10074</v>
      </c>
      <c r="F2809" t="s">
        <v>10075</v>
      </c>
      <c r="H2809">
        <v>63.660927600000001</v>
      </c>
      <c r="I2809">
        <v>-96.199392799999998</v>
      </c>
      <c r="J2809" t="s">
        <v>46</v>
      </c>
      <c r="K2809" t="s">
        <v>1032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25">
      <c r="A2810" t="s">
        <v>10076</v>
      </c>
      <c r="B2810" t="s">
        <v>10077</v>
      </c>
      <c r="C2810" s="1" t="str">
        <f t="shared" si="121"/>
        <v>21:0118</v>
      </c>
      <c r="D2810" s="1" t="str">
        <f t="shared" si="122"/>
        <v>21:0027</v>
      </c>
      <c r="E2810" t="s">
        <v>10078</v>
      </c>
      <c r="F2810" t="s">
        <v>10079</v>
      </c>
      <c r="H2810">
        <v>63.678049399999999</v>
      </c>
      <c r="I2810">
        <v>-96.205145900000005</v>
      </c>
      <c r="J2810" t="s">
        <v>46</v>
      </c>
      <c r="K2810" t="s">
        <v>1032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25">
      <c r="A2811" t="s">
        <v>10080</v>
      </c>
      <c r="B2811" t="s">
        <v>10081</v>
      </c>
      <c r="C2811" s="1" t="str">
        <f t="shared" si="121"/>
        <v>21:0118</v>
      </c>
      <c r="D2811" s="1" t="str">
        <f t="shared" si="122"/>
        <v>21:0027</v>
      </c>
      <c r="E2811" t="s">
        <v>10082</v>
      </c>
      <c r="F2811" t="s">
        <v>10083</v>
      </c>
      <c r="H2811">
        <v>63.687295599999999</v>
      </c>
      <c r="I2811">
        <v>-96.193854400000006</v>
      </c>
      <c r="J2811" t="s">
        <v>46</v>
      </c>
      <c r="K2811" t="s">
        <v>1032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25">
      <c r="A2812" t="s">
        <v>10084</v>
      </c>
      <c r="B2812" t="s">
        <v>10085</v>
      </c>
      <c r="C2812" s="1" t="str">
        <f t="shared" si="121"/>
        <v>21:0118</v>
      </c>
      <c r="D2812" s="1" t="str">
        <f t="shared" si="122"/>
        <v>21:0027</v>
      </c>
      <c r="E2812" t="s">
        <v>10086</v>
      </c>
      <c r="F2812" t="s">
        <v>10087</v>
      </c>
      <c r="H2812">
        <v>63.698565899999998</v>
      </c>
      <c r="I2812">
        <v>-96.185532100000003</v>
      </c>
      <c r="J2812" t="s">
        <v>46</v>
      </c>
      <c r="K2812" t="s">
        <v>1032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25">
      <c r="A2813" t="s">
        <v>10088</v>
      </c>
      <c r="B2813" t="s">
        <v>10089</v>
      </c>
      <c r="C2813" s="1" t="str">
        <f t="shared" si="121"/>
        <v>21:0118</v>
      </c>
      <c r="D2813" s="1" t="str">
        <f t="shared" si="122"/>
        <v>21:0027</v>
      </c>
      <c r="E2813" t="s">
        <v>10090</v>
      </c>
      <c r="F2813" t="s">
        <v>10091</v>
      </c>
      <c r="H2813">
        <v>63.715211199999999</v>
      </c>
      <c r="I2813">
        <v>-96.199534099999994</v>
      </c>
      <c r="J2813" t="s">
        <v>46</v>
      </c>
      <c r="K2813" t="s">
        <v>1032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25">
      <c r="A2814" t="s">
        <v>10092</v>
      </c>
      <c r="B2814" t="s">
        <v>10093</v>
      </c>
      <c r="C2814" s="1" t="str">
        <f t="shared" si="121"/>
        <v>21:0118</v>
      </c>
      <c r="D2814" s="1" t="str">
        <f t="shared" si="122"/>
        <v>21:0027</v>
      </c>
      <c r="E2814" t="s">
        <v>10094</v>
      </c>
      <c r="F2814" t="s">
        <v>10095</v>
      </c>
      <c r="H2814">
        <v>63.728451499999998</v>
      </c>
      <c r="I2814">
        <v>-96.204748800000004</v>
      </c>
      <c r="J2814" t="s">
        <v>46</v>
      </c>
      <c r="K2814" t="s">
        <v>1032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25">
      <c r="A2815" t="s">
        <v>10096</v>
      </c>
      <c r="B2815" t="s">
        <v>10097</v>
      </c>
      <c r="C2815" s="1" t="str">
        <f t="shared" si="121"/>
        <v>21:0118</v>
      </c>
      <c r="D2815" s="1" t="str">
        <f t="shared" si="122"/>
        <v>21:0027</v>
      </c>
      <c r="E2815" t="s">
        <v>10098</v>
      </c>
      <c r="F2815" t="s">
        <v>10099</v>
      </c>
      <c r="H2815">
        <v>63.743275099999998</v>
      </c>
      <c r="I2815">
        <v>-96.203162000000006</v>
      </c>
      <c r="J2815" t="s">
        <v>46</v>
      </c>
      <c r="K2815" t="s">
        <v>1032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25">
      <c r="A2816" t="s">
        <v>10100</v>
      </c>
      <c r="B2816" t="s">
        <v>10101</v>
      </c>
      <c r="C2816" s="1" t="str">
        <f t="shared" si="121"/>
        <v>21:0118</v>
      </c>
      <c r="D2816" s="1" t="str">
        <f t="shared" si="122"/>
        <v>21:0027</v>
      </c>
      <c r="E2816" t="s">
        <v>10102</v>
      </c>
      <c r="F2816" t="s">
        <v>10103</v>
      </c>
      <c r="H2816">
        <v>63.758945400000002</v>
      </c>
      <c r="I2816">
        <v>-96.200779600000004</v>
      </c>
      <c r="J2816" t="s">
        <v>46</v>
      </c>
      <c r="K2816" t="s">
        <v>1032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25">
      <c r="A2817" t="s">
        <v>10104</v>
      </c>
      <c r="B2817" t="s">
        <v>10105</v>
      </c>
      <c r="C2817" s="1" t="str">
        <f t="shared" si="121"/>
        <v>21:0118</v>
      </c>
      <c r="D2817" s="1" t="str">
        <f t="shared" si="122"/>
        <v>21:0027</v>
      </c>
      <c r="E2817" t="s">
        <v>10106</v>
      </c>
      <c r="F2817" t="s">
        <v>10107</v>
      </c>
      <c r="H2817">
        <v>63.771922000000004</v>
      </c>
      <c r="I2817">
        <v>-96.197504699999996</v>
      </c>
      <c r="J2817" t="s">
        <v>46</v>
      </c>
      <c r="K2817" t="s">
        <v>1032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25">
      <c r="A2818" t="s">
        <v>10108</v>
      </c>
      <c r="B2818" t="s">
        <v>10109</v>
      </c>
      <c r="C2818" s="1" t="str">
        <f t="shared" si="121"/>
        <v>21:0118</v>
      </c>
      <c r="D2818" s="1" t="str">
        <f t="shared" si="122"/>
        <v>21:0027</v>
      </c>
      <c r="E2818" t="s">
        <v>10110</v>
      </c>
      <c r="F2818" t="s">
        <v>10111</v>
      </c>
      <c r="H2818">
        <v>63.784551399999998</v>
      </c>
      <c r="I2818">
        <v>-96.193469300000004</v>
      </c>
      <c r="J2818" t="s">
        <v>46</v>
      </c>
      <c r="K2818" t="s">
        <v>1032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25">
      <c r="A2819" t="s">
        <v>10112</v>
      </c>
      <c r="B2819" t="s">
        <v>10113</v>
      </c>
      <c r="C2819" s="1" t="str">
        <f t="shared" si="121"/>
        <v>21:0118</v>
      </c>
      <c r="D2819" s="1" t="str">
        <f t="shared" si="122"/>
        <v>21:0027</v>
      </c>
      <c r="E2819" t="s">
        <v>10114</v>
      </c>
      <c r="F2819" t="s">
        <v>10115</v>
      </c>
      <c r="H2819">
        <v>63.801214299999998</v>
      </c>
      <c r="I2819">
        <v>-96.187646799999996</v>
      </c>
      <c r="J2819" t="s">
        <v>46</v>
      </c>
      <c r="K2819" t="s">
        <v>1032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25">
      <c r="A2820" t="s">
        <v>10116</v>
      </c>
      <c r="B2820" t="s">
        <v>10117</v>
      </c>
      <c r="C2820" s="1" t="str">
        <f t="shared" si="121"/>
        <v>21:0118</v>
      </c>
      <c r="D2820" s="1" t="str">
        <f t="shared" si="122"/>
        <v>21:0027</v>
      </c>
      <c r="E2820" t="s">
        <v>10118</v>
      </c>
      <c r="F2820" t="s">
        <v>10119</v>
      </c>
      <c r="H2820">
        <v>63.644840500000001</v>
      </c>
      <c r="I2820">
        <v>-96.163561400000006</v>
      </c>
      <c r="J2820" t="s">
        <v>46</v>
      </c>
      <c r="K2820" t="s">
        <v>1032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25">
      <c r="A2821" t="s">
        <v>10120</v>
      </c>
      <c r="B2821" t="s">
        <v>10121</v>
      </c>
      <c r="C2821" s="1" t="str">
        <f t="shared" si="121"/>
        <v>21:0118</v>
      </c>
      <c r="D2821" s="1" t="str">
        <f t="shared" si="122"/>
        <v>21:0027</v>
      </c>
      <c r="E2821" t="s">
        <v>10122</v>
      </c>
      <c r="F2821" t="s">
        <v>10123</v>
      </c>
      <c r="H2821">
        <v>63.661545400000001</v>
      </c>
      <c r="I2821">
        <v>-96.1667439</v>
      </c>
      <c r="J2821" t="s">
        <v>46</v>
      </c>
      <c r="K2821" t="s">
        <v>1032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25">
      <c r="A2822" t="s">
        <v>10124</v>
      </c>
      <c r="B2822" t="s">
        <v>10125</v>
      </c>
      <c r="C2822" s="1" t="str">
        <f t="shared" si="121"/>
        <v>21:0118</v>
      </c>
      <c r="D2822" s="1" t="str">
        <f t="shared" si="122"/>
        <v>21:0027</v>
      </c>
      <c r="E2822" t="s">
        <v>10126</v>
      </c>
      <c r="F2822" t="s">
        <v>10127</v>
      </c>
      <c r="H2822">
        <v>63.670620599999999</v>
      </c>
      <c r="I2822">
        <v>-96.166505000000001</v>
      </c>
      <c r="J2822" t="s">
        <v>46</v>
      </c>
      <c r="K2822" t="s">
        <v>1032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25">
      <c r="A2823" t="s">
        <v>10128</v>
      </c>
      <c r="B2823" t="s">
        <v>10129</v>
      </c>
      <c r="C2823" s="1" t="str">
        <f t="shared" si="121"/>
        <v>21:0118</v>
      </c>
      <c r="D2823" s="1" t="str">
        <f t="shared" si="122"/>
        <v>21:0027</v>
      </c>
      <c r="E2823" t="s">
        <v>10130</v>
      </c>
      <c r="F2823" t="s">
        <v>10131</v>
      </c>
      <c r="H2823">
        <v>63.6859416</v>
      </c>
      <c r="I2823">
        <v>-96.158721700000001</v>
      </c>
      <c r="J2823" t="s">
        <v>46</v>
      </c>
      <c r="K2823" t="s">
        <v>1032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25">
      <c r="A2824" t="s">
        <v>10132</v>
      </c>
      <c r="B2824" t="s">
        <v>10133</v>
      </c>
      <c r="C2824" s="1" t="str">
        <f t="shared" si="121"/>
        <v>21:0118</v>
      </c>
      <c r="D2824" s="1" t="str">
        <f t="shared" si="122"/>
        <v>21:0027</v>
      </c>
      <c r="E2824" t="s">
        <v>10134</v>
      </c>
      <c r="F2824" t="s">
        <v>10135</v>
      </c>
      <c r="H2824">
        <v>63.6983812</v>
      </c>
      <c r="I2824">
        <v>-96.158304400000006</v>
      </c>
      <c r="J2824" t="s">
        <v>46</v>
      </c>
      <c r="K2824" t="s">
        <v>1032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25">
      <c r="A2825" t="s">
        <v>10136</v>
      </c>
      <c r="B2825" t="s">
        <v>10137</v>
      </c>
      <c r="C2825" s="1" t="str">
        <f t="shared" si="121"/>
        <v>21:0118</v>
      </c>
      <c r="D2825" s="1" t="str">
        <f t="shared" si="122"/>
        <v>21:0027</v>
      </c>
      <c r="E2825" t="s">
        <v>10138</v>
      </c>
      <c r="F2825" t="s">
        <v>10139</v>
      </c>
      <c r="H2825">
        <v>63.715113100000003</v>
      </c>
      <c r="I2825">
        <v>-96.169709600000004</v>
      </c>
      <c r="J2825" t="s">
        <v>46</v>
      </c>
      <c r="K2825" t="s">
        <v>1032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25">
      <c r="A2826" t="s">
        <v>10140</v>
      </c>
      <c r="B2826" t="s">
        <v>10141</v>
      </c>
      <c r="C2826" s="1" t="str">
        <f t="shared" si="121"/>
        <v>21:0118</v>
      </c>
      <c r="D2826" s="1" t="str">
        <f t="shared" si="122"/>
        <v>21:0027</v>
      </c>
      <c r="E2826" t="s">
        <v>10142</v>
      </c>
      <c r="F2826" t="s">
        <v>10143</v>
      </c>
      <c r="H2826">
        <v>63.727715500000002</v>
      </c>
      <c r="I2826">
        <v>-96.167983199999995</v>
      </c>
      <c r="J2826" t="s">
        <v>46</v>
      </c>
      <c r="K2826" t="s">
        <v>1032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25">
      <c r="A2827" t="s">
        <v>10144</v>
      </c>
      <c r="B2827" t="s">
        <v>10145</v>
      </c>
      <c r="C2827" s="1" t="str">
        <f t="shared" si="121"/>
        <v>21:0118</v>
      </c>
      <c r="D2827" s="1" t="str">
        <f t="shared" si="122"/>
        <v>21:0027</v>
      </c>
      <c r="E2827" t="s">
        <v>10146</v>
      </c>
      <c r="F2827" t="s">
        <v>10147</v>
      </c>
      <c r="H2827">
        <v>63.742271899999999</v>
      </c>
      <c r="I2827">
        <v>-96.163322399999998</v>
      </c>
      <c r="J2827" t="s">
        <v>46</v>
      </c>
      <c r="K2827" t="s">
        <v>1032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25">
      <c r="A2828" t="s">
        <v>10148</v>
      </c>
      <c r="B2828" t="s">
        <v>10149</v>
      </c>
      <c r="C2828" s="1" t="str">
        <f t="shared" ref="C2828:C2891" si="123">HYPERLINK("http://geochem.nrcan.gc.ca/cdogs/content/bdl/bdl210118_e.htm", "21:0118")</f>
        <v>21:0118</v>
      </c>
      <c r="D2828" s="1" t="str">
        <f t="shared" ref="D2828:D2891" si="124">HYPERLINK("http://geochem.nrcan.gc.ca/cdogs/content/svy/svy210027_e.htm", "21:0027")</f>
        <v>21:0027</v>
      </c>
      <c r="E2828" t="s">
        <v>10150</v>
      </c>
      <c r="F2828" t="s">
        <v>10151</v>
      </c>
      <c r="H2828">
        <v>63.757772699999997</v>
      </c>
      <c r="I2828">
        <v>-96.161928900000007</v>
      </c>
      <c r="J2828" t="s">
        <v>46</v>
      </c>
      <c r="K2828" t="s">
        <v>1032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25">
      <c r="A2829" t="s">
        <v>10152</v>
      </c>
      <c r="B2829" t="s">
        <v>10153</v>
      </c>
      <c r="C2829" s="1" t="str">
        <f t="shared" si="123"/>
        <v>21:0118</v>
      </c>
      <c r="D2829" s="1" t="str">
        <f t="shared" si="124"/>
        <v>21:0027</v>
      </c>
      <c r="E2829" t="s">
        <v>10154</v>
      </c>
      <c r="F2829" t="s">
        <v>10155</v>
      </c>
      <c r="H2829">
        <v>63.772605300000002</v>
      </c>
      <c r="I2829">
        <v>-96.170403500000006</v>
      </c>
      <c r="J2829" t="s">
        <v>46</v>
      </c>
      <c r="K2829" t="s">
        <v>1032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25">
      <c r="A2830" t="s">
        <v>10156</v>
      </c>
      <c r="B2830" t="s">
        <v>10157</v>
      </c>
      <c r="C2830" s="1" t="str">
        <f t="shared" si="123"/>
        <v>21:0118</v>
      </c>
      <c r="D2830" s="1" t="str">
        <f t="shared" si="124"/>
        <v>21:0027</v>
      </c>
      <c r="E2830" t="s">
        <v>10158</v>
      </c>
      <c r="F2830" t="s">
        <v>10159</v>
      </c>
      <c r="H2830">
        <v>63.784089199999997</v>
      </c>
      <c r="I2830">
        <v>-96.172094999999999</v>
      </c>
      <c r="J2830" t="s">
        <v>46</v>
      </c>
      <c r="K2830" t="s">
        <v>1032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25">
      <c r="A2831" t="s">
        <v>10160</v>
      </c>
      <c r="B2831" t="s">
        <v>10161</v>
      </c>
      <c r="C2831" s="1" t="str">
        <f t="shared" si="123"/>
        <v>21:0118</v>
      </c>
      <c r="D2831" s="1" t="str">
        <f t="shared" si="124"/>
        <v>21:0027</v>
      </c>
      <c r="E2831" t="s">
        <v>10162</v>
      </c>
      <c r="F2831" t="s">
        <v>10163</v>
      </c>
      <c r="H2831">
        <v>63.793864800000001</v>
      </c>
      <c r="I2831">
        <v>-96.170485600000006</v>
      </c>
      <c r="J2831" t="s">
        <v>46</v>
      </c>
      <c r="K2831" t="s">
        <v>1032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25">
      <c r="A2832" t="s">
        <v>10164</v>
      </c>
      <c r="B2832" t="s">
        <v>10165</v>
      </c>
      <c r="C2832" s="1" t="str">
        <f t="shared" si="123"/>
        <v>21:0118</v>
      </c>
      <c r="D2832" s="1" t="str">
        <f t="shared" si="124"/>
        <v>21:0027</v>
      </c>
      <c r="E2832" t="s">
        <v>10166</v>
      </c>
      <c r="F2832" t="s">
        <v>10167</v>
      </c>
      <c r="H2832">
        <v>63.636355700000003</v>
      </c>
      <c r="I2832">
        <v>-96.139665600000001</v>
      </c>
      <c r="J2832" t="s">
        <v>46</v>
      </c>
      <c r="K2832" t="s">
        <v>1032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25">
      <c r="A2833" t="s">
        <v>10168</v>
      </c>
      <c r="B2833" t="s">
        <v>10169</v>
      </c>
      <c r="C2833" s="1" t="str">
        <f t="shared" si="123"/>
        <v>21:0118</v>
      </c>
      <c r="D2833" s="1" t="str">
        <f t="shared" si="124"/>
        <v>21:0027</v>
      </c>
      <c r="E2833" t="s">
        <v>10170</v>
      </c>
      <c r="F2833" t="s">
        <v>10171</v>
      </c>
      <c r="H2833">
        <v>63.644103200000004</v>
      </c>
      <c r="I2833">
        <v>-96.137693400000003</v>
      </c>
      <c r="J2833" t="s">
        <v>46</v>
      </c>
      <c r="K2833" t="s">
        <v>1032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25">
      <c r="A2834" t="s">
        <v>10172</v>
      </c>
      <c r="B2834" t="s">
        <v>10173</v>
      </c>
      <c r="C2834" s="1" t="str">
        <f t="shared" si="123"/>
        <v>21:0118</v>
      </c>
      <c r="D2834" s="1" t="str">
        <f t="shared" si="124"/>
        <v>21:0027</v>
      </c>
      <c r="E2834" t="s">
        <v>10174</v>
      </c>
      <c r="F2834" t="s">
        <v>10175</v>
      </c>
      <c r="H2834">
        <v>63.654412800000003</v>
      </c>
      <c r="I2834">
        <v>-96.135845599999996</v>
      </c>
      <c r="J2834" t="s">
        <v>46</v>
      </c>
      <c r="K2834" t="s">
        <v>1032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25">
      <c r="A2835" t="s">
        <v>10176</v>
      </c>
      <c r="B2835" t="s">
        <v>10177</v>
      </c>
      <c r="C2835" s="1" t="str">
        <f t="shared" si="123"/>
        <v>21:0118</v>
      </c>
      <c r="D2835" s="1" t="str">
        <f t="shared" si="124"/>
        <v>21:0027</v>
      </c>
      <c r="E2835" t="s">
        <v>10178</v>
      </c>
      <c r="F2835" t="s">
        <v>10179</v>
      </c>
      <c r="H2835">
        <v>63.670252400000003</v>
      </c>
      <c r="I2835">
        <v>-96.128017999999997</v>
      </c>
      <c r="J2835" t="s">
        <v>46</v>
      </c>
      <c r="K2835" t="s">
        <v>1032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25">
      <c r="A2836" t="s">
        <v>10180</v>
      </c>
      <c r="B2836" t="s">
        <v>10181</v>
      </c>
      <c r="C2836" s="1" t="str">
        <f t="shared" si="123"/>
        <v>21:0118</v>
      </c>
      <c r="D2836" s="1" t="str">
        <f t="shared" si="124"/>
        <v>21:0027</v>
      </c>
      <c r="E2836" t="s">
        <v>10182</v>
      </c>
      <c r="F2836" t="s">
        <v>10183</v>
      </c>
      <c r="H2836">
        <v>63.691009999999999</v>
      </c>
      <c r="I2836">
        <v>-96.137126499999994</v>
      </c>
      <c r="J2836" t="s">
        <v>46</v>
      </c>
      <c r="K2836" t="s">
        <v>1032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25">
      <c r="A2837" t="s">
        <v>10184</v>
      </c>
      <c r="B2837" t="s">
        <v>10185</v>
      </c>
      <c r="C2837" s="1" t="str">
        <f t="shared" si="123"/>
        <v>21:0118</v>
      </c>
      <c r="D2837" s="1" t="str">
        <f t="shared" si="124"/>
        <v>21:0027</v>
      </c>
      <c r="E2837" t="s">
        <v>10186</v>
      </c>
      <c r="F2837" t="s">
        <v>10187</v>
      </c>
      <c r="H2837">
        <v>63.701981799999999</v>
      </c>
      <c r="I2837">
        <v>-96.132900100000001</v>
      </c>
      <c r="J2837" t="s">
        <v>46</v>
      </c>
      <c r="K2837" t="s">
        <v>1032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25">
      <c r="A2838" t="s">
        <v>10188</v>
      </c>
      <c r="B2838" t="s">
        <v>10189</v>
      </c>
      <c r="C2838" s="1" t="str">
        <f t="shared" si="123"/>
        <v>21:0118</v>
      </c>
      <c r="D2838" s="1" t="str">
        <f t="shared" si="124"/>
        <v>21:0027</v>
      </c>
      <c r="E2838" t="s">
        <v>10190</v>
      </c>
      <c r="F2838" t="s">
        <v>10191</v>
      </c>
      <c r="H2838">
        <v>63.713496800000001</v>
      </c>
      <c r="I2838">
        <v>-96.136108899999996</v>
      </c>
      <c r="J2838" t="s">
        <v>46</v>
      </c>
      <c r="K2838" t="s">
        <v>1032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25">
      <c r="A2839" t="s">
        <v>10192</v>
      </c>
      <c r="B2839" t="s">
        <v>10193</v>
      </c>
      <c r="C2839" s="1" t="str">
        <f t="shared" si="123"/>
        <v>21:0118</v>
      </c>
      <c r="D2839" s="1" t="str">
        <f t="shared" si="124"/>
        <v>21:0027</v>
      </c>
      <c r="E2839" t="s">
        <v>10194</v>
      </c>
      <c r="F2839" t="s">
        <v>10195</v>
      </c>
      <c r="H2839">
        <v>63.732068599999998</v>
      </c>
      <c r="I2839">
        <v>-96.128372100000007</v>
      </c>
      <c r="J2839" t="s">
        <v>46</v>
      </c>
      <c r="K2839" t="s">
        <v>1032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25">
      <c r="A2840" t="s">
        <v>10196</v>
      </c>
      <c r="B2840" t="s">
        <v>10197</v>
      </c>
      <c r="C2840" s="1" t="str">
        <f t="shared" si="123"/>
        <v>21:0118</v>
      </c>
      <c r="D2840" s="1" t="str">
        <f t="shared" si="124"/>
        <v>21:0027</v>
      </c>
      <c r="E2840" t="s">
        <v>10198</v>
      </c>
      <c r="F2840" t="s">
        <v>10199</v>
      </c>
      <c r="H2840">
        <v>63.7434966</v>
      </c>
      <c r="I2840">
        <v>-96.129016199999995</v>
      </c>
      <c r="J2840" t="s">
        <v>46</v>
      </c>
      <c r="K2840" t="s">
        <v>1032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25">
      <c r="A2841" t="s">
        <v>10200</v>
      </c>
      <c r="B2841" t="s">
        <v>10201</v>
      </c>
      <c r="C2841" s="1" t="str">
        <f t="shared" si="123"/>
        <v>21:0118</v>
      </c>
      <c r="D2841" s="1" t="str">
        <f t="shared" si="124"/>
        <v>21:0027</v>
      </c>
      <c r="E2841" t="s">
        <v>10202</v>
      </c>
      <c r="F2841" t="s">
        <v>10203</v>
      </c>
      <c r="H2841">
        <v>63.757708100000002</v>
      </c>
      <c r="I2841">
        <v>-96.128728800000005</v>
      </c>
      <c r="J2841" t="s">
        <v>46</v>
      </c>
      <c r="K2841" t="s">
        <v>1032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25">
      <c r="A2842" t="s">
        <v>10204</v>
      </c>
      <c r="B2842" t="s">
        <v>10205</v>
      </c>
      <c r="C2842" s="1" t="str">
        <f t="shared" si="123"/>
        <v>21:0118</v>
      </c>
      <c r="D2842" s="1" t="str">
        <f t="shared" si="124"/>
        <v>21:0027</v>
      </c>
      <c r="E2842" t="s">
        <v>10206</v>
      </c>
      <c r="F2842" t="s">
        <v>10207</v>
      </c>
      <c r="H2842">
        <v>63.772240400000001</v>
      </c>
      <c r="I2842">
        <v>-96.142331100000007</v>
      </c>
      <c r="J2842" t="s">
        <v>46</v>
      </c>
      <c r="K2842" t="s">
        <v>1032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25">
      <c r="A2843" t="s">
        <v>10208</v>
      </c>
      <c r="B2843" t="s">
        <v>10209</v>
      </c>
      <c r="C2843" s="1" t="str">
        <f t="shared" si="123"/>
        <v>21:0118</v>
      </c>
      <c r="D2843" s="1" t="str">
        <f t="shared" si="124"/>
        <v>21:0027</v>
      </c>
      <c r="E2843" t="s">
        <v>10210</v>
      </c>
      <c r="F2843" t="s">
        <v>10211</v>
      </c>
      <c r="H2843">
        <v>63.784484599999999</v>
      </c>
      <c r="I2843">
        <v>-96.144746299999994</v>
      </c>
      <c r="J2843" t="s">
        <v>46</v>
      </c>
      <c r="K2843" t="s">
        <v>1032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25">
      <c r="A2844" t="s">
        <v>10212</v>
      </c>
      <c r="B2844" t="s">
        <v>10213</v>
      </c>
      <c r="C2844" s="1" t="str">
        <f t="shared" si="123"/>
        <v>21:0118</v>
      </c>
      <c r="D2844" s="1" t="str">
        <f t="shared" si="124"/>
        <v>21:0027</v>
      </c>
      <c r="E2844" t="s">
        <v>10214</v>
      </c>
      <c r="F2844" t="s">
        <v>10215</v>
      </c>
      <c r="H2844">
        <v>63.796377300000003</v>
      </c>
      <c r="I2844">
        <v>-96.146650600000001</v>
      </c>
      <c r="J2844" t="s">
        <v>46</v>
      </c>
      <c r="K2844" t="s">
        <v>1032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25">
      <c r="A2845" t="s">
        <v>10216</v>
      </c>
      <c r="B2845" t="s">
        <v>10217</v>
      </c>
      <c r="C2845" s="1" t="str">
        <f t="shared" si="123"/>
        <v>21:0118</v>
      </c>
      <c r="D2845" s="1" t="str">
        <f t="shared" si="124"/>
        <v>21:0027</v>
      </c>
      <c r="E2845" t="s">
        <v>10218</v>
      </c>
      <c r="F2845" t="s">
        <v>10219</v>
      </c>
      <c r="H2845">
        <v>63.634710900000002</v>
      </c>
      <c r="I2845">
        <v>-96.104627100000002</v>
      </c>
      <c r="J2845" t="s">
        <v>46</v>
      </c>
      <c r="K2845" t="s">
        <v>1032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25">
      <c r="A2846" t="s">
        <v>10220</v>
      </c>
      <c r="B2846" t="s">
        <v>10221</v>
      </c>
      <c r="C2846" s="1" t="str">
        <f t="shared" si="123"/>
        <v>21:0118</v>
      </c>
      <c r="D2846" s="1" t="str">
        <f t="shared" si="124"/>
        <v>21:0027</v>
      </c>
      <c r="E2846" t="s">
        <v>10222</v>
      </c>
      <c r="F2846" t="s">
        <v>10223</v>
      </c>
      <c r="H2846">
        <v>63.642493399999999</v>
      </c>
      <c r="I2846">
        <v>-96.100843800000007</v>
      </c>
      <c r="J2846" t="s">
        <v>46</v>
      </c>
      <c r="K2846" t="s">
        <v>1032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25">
      <c r="A2847" t="s">
        <v>10224</v>
      </c>
      <c r="B2847" t="s">
        <v>10225</v>
      </c>
      <c r="C2847" s="1" t="str">
        <f t="shared" si="123"/>
        <v>21:0118</v>
      </c>
      <c r="D2847" s="1" t="str">
        <f t="shared" si="124"/>
        <v>21:0027</v>
      </c>
      <c r="E2847" t="s">
        <v>10226</v>
      </c>
      <c r="F2847" t="s">
        <v>10227</v>
      </c>
      <c r="H2847">
        <v>63.6541639</v>
      </c>
      <c r="I2847">
        <v>-96.103249700000006</v>
      </c>
      <c r="J2847" t="s">
        <v>46</v>
      </c>
      <c r="K2847" t="s">
        <v>1032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25">
      <c r="A2848" t="s">
        <v>10228</v>
      </c>
      <c r="B2848" t="s">
        <v>10229</v>
      </c>
      <c r="C2848" s="1" t="str">
        <f t="shared" si="123"/>
        <v>21:0118</v>
      </c>
      <c r="D2848" s="1" t="str">
        <f t="shared" si="124"/>
        <v>21:0027</v>
      </c>
      <c r="E2848" t="s">
        <v>10230</v>
      </c>
      <c r="F2848" t="s">
        <v>10231</v>
      </c>
      <c r="H2848">
        <v>63.669873299999999</v>
      </c>
      <c r="I2848">
        <v>-96.099279800000005</v>
      </c>
      <c r="J2848" t="s">
        <v>46</v>
      </c>
      <c r="K2848" t="s">
        <v>1032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25">
      <c r="A2849" t="s">
        <v>10232</v>
      </c>
      <c r="B2849" t="s">
        <v>10233</v>
      </c>
      <c r="C2849" s="1" t="str">
        <f t="shared" si="123"/>
        <v>21:0118</v>
      </c>
      <c r="D2849" s="1" t="str">
        <f t="shared" si="124"/>
        <v>21:0027</v>
      </c>
      <c r="E2849" t="s">
        <v>10234</v>
      </c>
      <c r="F2849" t="s">
        <v>10235</v>
      </c>
      <c r="H2849">
        <v>63.6855069</v>
      </c>
      <c r="I2849">
        <v>-96.104033700000002</v>
      </c>
      <c r="J2849" t="s">
        <v>46</v>
      </c>
      <c r="K2849" t="s">
        <v>1032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25">
      <c r="A2850" t="s">
        <v>10236</v>
      </c>
      <c r="B2850" t="s">
        <v>10237</v>
      </c>
      <c r="C2850" s="1" t="str">
        <f t="shared" si="123"/>
        <v>21:0118</v>
      </c>
      <c r="D2850" s="1" t="str">
        <f t="shared" si="124"/>
        <v>21:0027</v>
      </c>
      <c r="E2850" t="s">
        <v>10238</v>
      </c>
      <c r="F2850" t="s">
        <v>10239</v>
      </c>
      <c r="H2850">
        <v>63.699801299999997</v>
      </c>
      <c r="I2850">
        <v>-96.101155700000007</v>
      </c>
      <c r="J2850" t="s">
        <v>46</v>
      </c>
      <c r="K2850" t="s">
        <v>1032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25">
      <c r="A2851" t="s">
        <v>10240</v>
      </c>
      <c r="B2851" t="s">
        <v>10241</v>
      </c>
      <c r="C2851" s="1" t="str">
        <f t="shared" si="123"/>
        <v>21:0118</v>
      </c>
      <c r="D2851" s="1" t="str">
        <f t="shared" si="124"/>
        <v>21:0027</v>
      </c>
      <c r="E2851" t="s">
        <v>10242</v>
      </c>
      <c r="F2851" t="s">
        <v>10243</v>
      </c>
      <c r="H2851">
        <v>63.707819299999997</v>
      </c>
      <c r="I2851">
        <v>-96.103271300000003</v>
      </c>
      <c r="J2851" t="s">
        <v>46</v>
      </c>
      <c r="K2851" t="s">
        <v>1032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25">
      <c r="A2852" t="s">
        <v>10244</v>
      </c>
      <c r="B2852" t="s">
        <v>10245</v>
      </c>
      <c r="C2852" s="1" t="str">
        <f t="shared" si="123"/>
        <v>21:0118</v>
      </c>
      <c r="D2852" s="1" t="str">
        <f t="shared" si="124"/>
        <v>21:0027</v>
      </c>
      <c r="E2852" t="s">
        <v>10246</v>
      </c>
      <c r="F2852" t="s">
        <v>10247</v>
      </c>
      <c r="H2852">
        <v>63.731207400000002</v>
      </c>
      <c r="I2852">
        <v>-96.107321799999994</v>
      </c>
      <c r="J2852" t="s">
        <v>46</v>
      </c>
      <c r="K2852" t="s">
        <v>1032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25">
      <c r="A2853" t="s">
        <v>10248</v>
      </c>
      <c r="B2853" t="s">
        <v>10249</v>
      </c>
      <c r="C2853" s="1" t="str">
        <f t="shared" si="123"/>
        <v>21:0118</v>
      </c>
      <c r="D2853" s="1" t="str">
        <f t="shared" si="124"/>
        <v>21:0027</v>
      </c>
      <c r="E2853" t="s">
        <v>10250</v>
      </c>
      <c r="F2853" t="s">
        <v>10251</v>
      </c>
      <c r="H2853">
        <v>63.742455200000002</v>
      </c>
      <c r="I2853">
        <v>-96.102562399999997</v>
      </c>
      <c r="J2853" t="s">
        <v>46</v>
      </c>
      <c r="K2853" t="s">
        <v>1032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25">
      <c r="A2854" t="s">
        <v>10252</v>
      </c>
      <c r="B2854" t="s">
        <v>10253</v>
      </c>
      <c r="C2854" s="1" t="str">
        <f t="shared" si="123"/>
        <v>21:0118</v>
      </c>
      <c r="D2854" s="1" t="str">
        <f t="shared" si="124"/>
        <v>21:0027</v>
      </c>
      <c r="E2854" t="s">
        <v>10254</v>
      </c>
      <c r="F2854" t="s">
        <v>10255</v>
      </c>
      <c r="H2854">
        <v>63.757618299999997</v>
      </c>
      <c r="I2854">
        <v>-96.100906499999994</v>
      </c>
      <c r="J2854" t="s">
        <v>46</v>
      </c>
      <c r="K2854" t="s">
        <v>1032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25">
      <c r="A2855" t="s">
        <v>10256</v>
      </c>
      <c r="B2855" t="s">
        <v>10257</v>
      </c>
      <c r="C2855" s="1" t="str">
        <f t="shared" si="123"/>
        <v>21:0118</v>
      </c>
      <c r="D2855" s="1" t="str">
        <f t="shared" si="124"/>
        <v>21:0027</v>
      </c>
      <c r="E2855" t="s">
        <v>10258</v>
      </c>
      <c r="F2855" t="s">
        <v>10259</v>
      </c>
      <c r="H2855">
        <v>63.772426699999997</v>
      </c>
      <c r="I2855">
        <v>-96.107525199999998</v>
      </c>
      <c r="J2855" t="s">
        <v>46</v>
      </c>
      <c r="K2855" t="s">
        <v>1032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25">
      <c r="A2856" t="s">
        <v>10260</v>
      </c>
      <c r="B2856" t="s">
        <v>10261</v>
      </c>
      <c r="C2856" s="1" t="str">
        <f t="shared" si="123"/>
        <v>21:0118</v>
      </c>
      <c r="D2856" s="1" t="str">
        <f t="shared" si="124"/>
        <v>21:0027</v>
      </c>
      <c r="E2856" t="s">
        <v>10262</v>
      </c>
      <c r="F2856" t="s">
        <v>10263</v>
      </c>
      <c r="H2856">
        <v>63.7849091</v>
      </c>
      <c r="I2856">
        <v>-96.1065507</v>
      </c>
      <c r="J2856" t="s">
        <v>46</v>
      </c>
      <c r="K2856" t="s">
        <v>1032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25">
      <c r="A2857" t="s">
        <v>10264</v>
      </c>
      <c r="B2857" t="s">
        <v>10265</v>
      </c>
      <c r="C2857" s="1" t="str">
        <f t="shared" si="123"/>
        <v>21:0118</v>
      </c>
      <c r="D2857" s="1" t="str">
        <f t="shared" si="124"/>
        <v>21:0027</v>
      </c>
      <c r="E2857" t="s">
        <v>10266</v>
      </c>
      <c r="F2857" t="s">
        <v>10267</v>
      </c>
      <c r="H2857">
        <v>63.7998142</v>
      </c>
      <c r="I2857">
        <v>-96.107256599999999</v>
      </c>
      <c r="J2857" t="s">
        <v>46</v>
      </c>
      <c r="K2857" t="s">
        <v>1032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25">
      <c r="A2858" t="s">
        <v>10268</v>
      </c>
      <c r="B2858" t="s">
        <v>10269</v>
      </c>
      <c r="C2858" s="1" t="str">
        <f t="shared" si="123"/>
        <v>21:0118</v>
      </c>
      <c r="D2858" s="1" t="str">
        <f t="shared" si="124"/>
        <v>21:0027</v>
      </c>
      <c r="E2858" t="s">
        <v>10270</v>
      </c>
      <c r="F2858" t="s">
        <v>10271</v>
      </c>
      <c r="H2858">
        <v>63.610384600000003</v>
      </c>
      <c r="I2858">
        <v>-96.067670800000002</v>
      </c>
      <c r="J2858" t="s">
        <v>46</v>
      </c>
      <c r="K2858" t="s">
        <v>1032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25">
      <c r="A2859" t="s">
        <v>10272</v>
      </c>
      <c r="B2859" t="s">
        <v>10273</v>
      </c>
      <c r="C2859" s="1" t="str">
        <f t="shared" si="123"/>
        <v>21:0118</v>
      </c>
      <c r="D2859" s="1" t="str">
        <f t="shared" si="124"/>
        <v>21:0027</v>
      </c>
      <c r="E2859" t="s">
        <v>10274</v>
      </c>
      <c r="F2859" t="s">
        <v>10275</v>
      </c>
      <c r="H2859">
        <v>63.629867500000003</v>
      </c>
      <c r="I2859">
        <v>-96.080544099999997</v>
      </c>
      <c r="J2859" t="s">
        <v>46</v>
      </c>
      <c r="K2859" t="s">
        <v>1032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25">
      <c r="A2860" t="s">
        <v>10276</v>
      </c>
      <c r="B2860" t="s">
        <v>10277</v>
      </c>
      <c r="C2860" s="1" t="str">
        <f t="shared" si="123"/>
        <v>21:0118</v>
      </c>
      <c r="D2860" s="1" t="str">
        <f t="shared" si="124"/>
        <v>21:0027</v>
      </c>
      <c r="E2860" t="s">
        <v>10278</v>
      </c>
      <c r="F2860" t="s">
        <v>10279</v>
      </c>
      <c r="H2860">
        <v>63.643366299999997</v>
      </c>
      <c r="I2860">
        <v>-96.072570200000001</v>
      </c>
      <c r="J2860" t="s">
        <v>46</v>
      </c>
      <c r="K2860" t="s">
        <v>1032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25">
      <c r="A2861" t="s">
        <v>10280</v>
      </c>
      <c r="B2861" t="s">
        <v>10281</v>
      </c>
      <c r="C2861" s="1" t="str">
        <f t="shared" si="123"/>
        <v>21:0118</v>
      </c>
      <c r="D2861" s="1" t="str">
        <f t="shared" si="124"/>
        <v>21:0027</v>
      </c>
      <c r="E2861" t="s">
        <v>10282</v>
      </c>
      <c r="F2861" t="s">
        <v>10283</v>
      </c>
      <c r="H2861">
        <v>63.670859</v>
      </c>
      <c r="I2861">
        <v>-96.076103900000007</v>
      </c>
      <c r="J2861" t="s">
        <v>46</v>
      </c>
      <c r="K2861" t="s">
        <v>1032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25">
      <c r="A2862" t="s">
        <v>10284</v>
      </c>
      <c r="B2862" t="s">
        <v>10285</v>
      </c>
      <c r="C2862" s="1" t="str">
        <f t="shared" si="123"/>
        <v>21:0118</v>
      </c>
      <c r="D2862" s="1" t="str">
        <f t="shared" si="124"/>
        <v>21:0027</v>
      </c>
      <c r="E2862" t="s">
        <v>10286</v>
      </c>
      <c r="F2862" t="s">
        <v>10287</v>
      </c>
      <c r="H2862">
        <v>63.686694299999999</v>
      </c>
      <c r="I2862">
        <v>-96.072609200000002</v>
      </c>
      <c r="J2862" t="s">
        <v>46</v>
      </c>
      <c r="K2862" t="s">
        <v>1032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25">
      <c r="A2863" t="s">
        <v>10288</v>
      </c>
      <c r="B2863" t="s">
        <v>10289</v>
      </c>
      <c r="C2863" s="1" t="str">
        <f t="shared" si="123"/>
        <v>21:0118</v>
      </c>
      <c r="D2863" s="1" t="str">
        <f t="shared" si="124"/>
        <v>21:0027</v>
      </c>
      <c r="E2863" t="s">
        <v>10290</v>
      </c>
      <c r="F2863" t="s">
        <v>10291</v>
      </c>
      <c r="H2863">
        <v>63.697608799999998</v>
      </c>
      <c r="I2863">
        <v>-96.074032200000005</v>
      </c>
      <c r="J2863" t="s">
        <v>46</v>
      </c>
      <c r="K2863" t="s">
        <v>1032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25">
      <c r="A2864" t="s">
        <v>10292</v>
      </c>
      <c r="B2864" t="s">
        <v>10293</v>
      </c>
      <c r="C2864" s="1" t="str">
        <f t="shared" si="123"/>
        <v>21:0118</v>
      </c>
      <c r="D2864" s="1" t="str">
        <f t="shared" si="124"/>
        <v>21:0027</v>
      </c>
      <c r="E2864" t="s">
        <v>10294</v>
      </c>
      <c r="F2864" t="s">
        <v>10295</v>
      </c>
      <c r="H2864">
        <v>63.709393900000002</v>
      </c>
      <c r="I2864">
        <v>-96.066152000000002</v>
      </c>
      <c r="J2864" t="s">
        <v>46</v>
      </c>
      <c r="K2864" t="s">
        <v>1032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25">
      <c r="A2865" t="s">
        <v>10296</v>
      </c>
      <c r="B2865" t="s">
        <v>10297</v>
      </c>
      <c r="C2865" s="1" t="str">
        <f t="shared" si="123"/>
        <v>21:0118</v>
      </c>
      <c r="D2865" s="1" t="str">
        <f t="shared" si="124"/>
        <v>21:0027</v>
      </c>
      <c r="E2865" t="s">
        <v>10298</v>
      </c>
      <c r="F2865" t="s">
        <v>10299</v>
      </c>
      <c r="H2865">
        <v>63.730138799999999</v>
      </c>
      <c r="I2865">
        <v>-96.088604099999998</v>
      </c>
      <c r="J2865" t="s">
        <v>46</v>
      </c>
      <c r="K2865" t="s">
        <v>1032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25">
      <c r="A2866" t="s">
        <v>10300</v>
      </c>
      <c r="B2866" t="s">
        <v>10301</v>
      </c>
      <c r="C2866" s="1" t="str">
        <f t="shared" si="123"/>
        <v>21:0118</v>
      </c>
      <c r="D2866" s="1" t="str">
        <f t="shared" si="124"/>
        <v>21:0027</v>
      </c>
      <c r="E2866" t="s">
        <v>10302</v>
      </c>
      <c r="F2866" t="s">
        <v>10303</v>
      </c>
      <c r="H2866">
        <v>63.739871999999998</v>
      </c>
      <c r="I2866">
        <v>-96.065889900000002</v>
      </c>
      <c r="J2866" t="s">
        <v>46</v>
      </c>
      <c r="K2866" t="s">
        <v>1032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25">
      <c r="A2867" t="s">
        <v>10304</v>
      </c>
      <c r="B2867" t="s">
        <v>10305</v>
      </c>
      <c r="C2867" s="1" t="str">
        <f t="shared" si="123"/>
        <v>21:0118</v>
      </c>
      <c r="D2867" s="1" t="str">
        <f t="shared" si="124"/>
        <v>21:0027</v>
      </c>
      <c r="E2867" t="s">
        <v>10306</v>
      </c>
      <c r="F2867" t="s">
        <v>10307</v>
      </c>
      <c r="H2867">
        <v>63.757704699999998</v>
      </c>
      <c r="I2867">
        <v>-96.053773800000002</v>
      </c>
      <c r="J2867" t="s">
        <v>46</v>
      </c>
      <c r="K2867" t="s">
        <v>1032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25">
      <c r="A2868" t="s">
        <v>10308</v>
      </c>
      <c r="B2868" t="s">
        <v>10309</v>
      </c>
      <c r="C2868" s="1" t="str">
        <f t="shared" si="123"/>
        <v>21:0118</v>
      </c>
      <c r="D2868" s="1" t="str">
        <f t="shared" si="124"/>
        <v>21:0027</v>
      </c>
      <c r="E2868" t="s">
        <v>10310</v>
      </c>
      <c r="F2868" t="s">
        <v>10311</v>
      </c>
      <c r="H2868">
        <v>63.769266899999998</v>
      </c>
      <c r="I2868">
        <v>-96.071116799999999</v>
      </c>
      <c r="J2868" t="s">
        <v>46</v>
      </c>
      <c r="K2868" t="s">
        <v>1032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25">
      <c r="A2869" t="s">
        <v>10312</v>
      </c>
      <c r="B2869" t="s">
        <v>10313</v>
      </c>
      <c r="C2869" s="1" t="str">
        <f t="shared" si="123"/>
        <v>21:0118</v>
      </c>
      <c r="D2869" s="1" t="str">
        <f t="shared" si="124"/>
        <v>21:0027</v>
      </c>
      <c r="E2869" t="s">
        <v>10314</v>
      </c>
      <c r="F2869" t="s">
        <v>10315</v>
      </c>
      <c r="H2869">
        <v>63.784985300000002</v>
      </c>
      <c r="I2869">
        <v>-96.067617799999994</v>
      </c>
      <c r="J2869" t="s">
        <v>46</v>
      </c>
      <c r="K2869" t="s">
        <v>1032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25">
      <c r="A2870" t="s">
        <v>10316</v>
      </c>
      <c r="B2870" t="s">
        <v>10317</v>
      </c>
      <c r="C2870" s="1" t="str">
        <f t="shared" si="123"/>
        <v>21:0118</v>
      </c>
      <c r="D2870" s="1" t="str">
        <f t="shared" si="124"/>
        <v>21:0027</v>
      </c>
      <c r="E2870" t="s">
        <v>10318</v>
      </c>
      <c r="F2870" t="s">
        <v>10319</v>
      </c>
      <c r="H2870">
        <v>63.798858500000001</v>
      </c>
      <c r="I2870">
        <v>-96.068349400000002</v>
      </c>
      <c r="J2870" t="s">
        <v>46</v>
      </c>
      <c r="K2870" t="s">
        <v>1032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25">
      <c r="A2871" t="s">
        <v>10320</v>
      </c>
      <c r="B2871" t="s">
        <v>10321</v>
      </c>
      <c r="C2871" s="1" t="str">
        <f t="shared" si="123"/>
        <v>21:0118</v>
      </c>
      <c r="D2871" s="1" t="str">
        <f t="shared" si="124"/>
        <v>21:0027</v>
      </c>
      <c r="E2871" t="s">
        <v>10322</v>
      </c>
      <c r="F2871" t="s">
        <v>10323</v>
      </c>
      <c r="H2871">
        <v>63.611515500000003</v>
      </c>
      <c r="I2871">
        <v>-96.035263499999999</v>
      </c>
      <c r="J2871" t="s">
        <v>46</v>
      </c>
      <c r="K2871" t="s">
        <v>1032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25">
      <c r="A2872" t="s">
        <v>10324</v>
      </c>
      <c r="B2872" t="s">
        <v>10325</v>
      </c>
      <c r="C2872" s="1" t="str">
        <f t="shared" si="123"/>
        <v>21:0118</v>
      </c>
      <c r="D2872" s="1" t="str">
        <f t="shared" si="124"/>
        <v>21:0027</v>
      </c>
      <c r="E2872" t="s">
        <v>10326</v>
      </c>
      <c r="F2872" t="s">
        <v>10327</v>
      </c>
      <c r="H2872">
        <v>63.629508199999997</v>
      </c>
      <c r="I2872">
        <v>-96.039283499999996</v>
      </c>
      <c r="J2872" t="s">
        <v>46</v>
      </c>
      <c r="K2872" t="s">
        <v>1032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25">
      <c r="A2873" t="s">
        <v>10328</v>
      </c>
      <c r="B2873" t="s">
        <v>10329</v>
      </c>
      <c r="C2873" s="1" t="str">
        <f t="shared" si="123"/>
        <v>21:0118</v>
      </c>
      <c r="D2873" s="1" t="str">
        <f t="shared" si="124"/>
        <v>21:0027</v>
      </c>
      <c r="E2873" t="s">
        <v>10330</v>
      </c>
      <c r="F2873" t="s">
        <v>10331</v>
      </c>
      <c r="H2873">
        <v>63.642272499999997</v>
      </c>
      <c r="I2873">
        <v>-96.032376799999994</v>
      </c>
      <c r="J2873" t="s">
        <v>46</v>
      </c>
      <c r="K2873" t="s">
        <v>1032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25">
      <c r="A2874" t="s">
        <v>10332</v>
      </c>
      <c r="B2874" t="s">
        <v>10333</v>
      </c>
      <c r="C2874" s="1" t="str">
        <f t="shared" si="123"/>
        <v>21:0118</v>
      </c>
      <c r="D2874" s="1" t="str">
        <f t="shared" si="124"/>
        <v>21:0027</v>
      </c>
      <c r="E2874" t="s">
        <v>10334</v>
      </c>
      <c r="F2874" t="s">
        <v>10335</v>
      </c>
      <c r="H2874">
        <v>63.664310700000001</v>
      </c>
      <c r="I2874">
        <v>-96.025704899999994</v>
      </c>
      <c r="J2874" t="s">
        <v>46</v>
      </c>
      <c r="K2874" t="s">
        <v>1032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25">
      <c r="A2875" t="s">
        <v>10336</v>
      </c>
      <c r="B2875" t="s">
        <v>10337</v>
      </c>
      <c r="C2875" s="1" t="str">
        <f t="shared" si="123"/>
        <v>21:0118</v>
      </c>
      <c r="D2875" s="1" t="str">
        <f t="shared" si="124"/>
        <v>21:0027</v>
      </c>
      <c r="E2875" t="s">
        <v>10338</v>
      </c>
      <c r="F2875" t="s">
        <v>10339</v>
      </c>
      <c r="H2875">
        <v>63.672835800000001</v>
      </c>
      <c r="I2875">
        <v>-96.034903600000007</v>
      </c>
      <c r="J2875" t="s">
        <v>46</v>
      </c>
      <c r="K2875" t="s">
        <v>1032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25">
      <c r="A2876" t="s">
        <v>10340</v>
      </c>
      <c r="B2876" t="s">
        <v>10341</v>
      </c>
      <c r="C2876" s="1" t="str">
        <f t="shared" si="123"/>
        <v>21:0118</v>
      </c>
      <c r="D2876" s="1" t="str">
        <f t="shared" si="124"/>
        <v>21:0027</v>
      </c>
      <c r="E2876" t="s">
        <v>10342</v>
      </c>
      <c r="F2876" t="s">
        <v>10343</v>
      </c>
      <c r="H2876">
        <v>63.684044700000001</v>
      </c>
      <c r="I2876">
        <v>-96.031404499999994</v>
      </c>
      <c r="J2876" t="s">
        <v>46</v>
      </c>
      <c r="K2876" t="s">
        <v>1032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25">
      <c r="A2877" t="s">
        <v>10344</v>
      </c>
      <c r="B2877" t="s">
        <v>10345</v>
      </c>
      <c r="C2877" s="1" t="str">
        <f t="shared" si="123"/>
        <v>21:0118</v>
      </c>
      <c r="D2877" s="1" t="str">
        <f t="shared" si="124"/>
        <v>21:0027</v>
      </c>
      <c r="E2877" t="s">
        <v>10346</v>
      </c>
      <c r="F2877" t="s">
        <v>10347</v>
      </c>
      <c r="H2877">
        <v>63.696878400000003</v>
      </c>
      <c r="I2877">
        <v>-96.030910199999994</v>
      </c>
      <c r="J2877" t="s">
        <v>46</v>
      </c>
      <c r="K2877" t="s">
        <v>1032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25">
      <c r="A2878" t="s">
        <v>10348</v>
      </c>
      <c r="B2878" t="s">
        <v>10349</v>
      </c>
      <c r="C2878" s="1" t="str">
        <f t="shared" si="123"/>
        <v>21:0118</v>
      </c>
      <c r="D2878" s="1" t="str">
        <f t="shared" si="124"/>
        <v>21:0027</v>
      </c>
      <c r="E2878" t="s">
        <v>10350</v>
      </c>
      <c r="F2878" t="s">
        <v>10351</v>
      </c>
      <c r="H2878">
        <v>63.7125469</v>
      </c>
      <c r="I2878">
        <v>-96.033297899999994</v>
      </c>
      <c r="J2878" t="s">
        <v>46</v>
      </c>
      <c r="K2878" t="s">
        <v>1032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25">
      <c r="A2879" t="s">
        <v>10352</v>
      </c>
      <c r="B2879" t="s">
        <v>10353</v>
      </c>
      <c r="C2879" s="1" t="str">
        <f t="shared" si="123"/>
        <v>21:0118</v>
      </c>
      <c r="D2879" s="1" t="str">
        <f t="shared" si="124"/>
        <v>21:0027</v>
      </c>
      <c r="E2879" t="s">
        <v>10354</v>
      </c>
      <c r="F2879" t="s">
        <v>10355</v>
      </c>
      <c r="H2879">
        <v>63.731114699999999</v>
      </c>
      <c r="I2879">
        <v>-96.049165900000006</v>
      </c>
      <c r="J2879" t="s">
        <v>46</v>
      </c>
      <c r="K2879" t="s">
        <v>1032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25">
      <c r="A2880" t="s">
        <v>10356</v>
      </c>
      <c r="B2880" t="s">
        <v>10357</v>
      </c>
      <c r="C2880" s="1" t="str">
        <f t="shared" si="123"/>
        <v>21:0118</v>
      </c>
      <c r="D2880" s="1" t="str">
        <f t="shared" si="124"/>
        <v>21:0027</v>
      </c>
      <c r="E2880" t="s">
        <v>10358</v>
      </c>
      <c r="F2880" t="s">
        <v>10359</v>
      </c>
      <c r="H2880">
        <v>63.745905399999998</v>
      </c>
      <c r="I2880">
        <v>-96.044682100000003</v>
      </c>
      <c r="J2880" t="s">
        <v>46</v>
      </c>
      <c r="K2880" t="s">
        <v>1032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25">
      <c r="A2881" t="s">
        <v>10360</v>
      </c>
      <c r="B2881" t="s">
        <v>10361</v>
      </c>
      <c r="C2881" s="1" t="str">
        <f t="shared" si="123"/>
        <v>21:0118</v>
      </c>
      <c r="D2881" s="1" t="str">
        <f t="shared" si="124"/>
        <v>21:0027</v>
      </c>
      <c r="E2881" t="s">
        <v>10362</v>
      </c>
      <c r="F2881" t="s">
        <v>10363</v>
      </c>
      <c r="H2881">
        <v>63.756500500000001</v>
      </c>
      <c r="I2881">
        <v>-96.038401500000006</v>
      </c>
      <c r="J2881" t="s">
        <v>46</v>
      </c>
      <c r="K2881" t="s">
        <v>1032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25">
      <c r="A2882" t="s">
        <v>10364</v>
      </c>
      <c r="B2882" t="s">
        <v>10365</v>
      </c>
      <c r="C2882" s="1" t="str">
        <f t="shared" si="123"/>
        <v>21:0118</v>
      </c>
      <c r="D2882" s="1" t="str">
        <f t="shared" si="124"/>
        <v>21:0027</v>
      </c>
      <c r="E2882" t="s">
        <v>10366</v>
      </c>
      <c r="F2882" t="s">
        <v>10367</v>
      </c>
      <c r="H2882">
        <v>63.7699949</v>
      </c>
      <c r="I2882">
        <v>-96.039908999999994</v>
      </c>
      <c r="J2882" t="s">
        <v>46</v>
      </c>
      <c r="K2882" t="s">
        <v>1032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25">
      <c r="A2883" t="s">
        <v>10368</v>
      </c>
      <c r="B2883" t="s">
        <v>10369</v>
      </c>
      <c r="C2883" s="1" t="str">
        <f t="shared" si="123"/>
        <v>21:0118</v>
      </c>
      <c r="D2883" s="1" t="str">
        <f t="shared" si="124"/>
        <v>21:0027</v>
      </c>
      <c r="E2883" t="s">
        <v>10370</v>
      </c>
      <c r="F2883" t="s">
        <v>10371</v>
      </c>
      <c r="H2883">
        <v>63.7837064</v>
      </c>
      <c r="I2883">
        <v>-96.031872100000001</v>
      </c>
      <c r="J2883" t="s">
        <v>46</v>
      </c>
      <c r="K2883" t="s">
        <v>1032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25">
      <c r="A2884" t="s">
        <v>10372</v>
      </c>
      <c r="B2884" t="s">
        <v>10373</v>
      </c>
      <c r="C2884" s="1" t="str">
        <f t="shared" si="123"/>
        <v>21:0118</v>
      </c>
      <c r="D2884" s="1" t="str">
        <f t="shared" si="124"/>
        <v>21:0027</v>
      </c>
      <c r="E2884" t="s">
        <v>10374</v>
      </c>
      <c r="F2884" t="s">
        <v>10375</v>
      </c>
      <c r="H2884">
        <v>63.795661000000003</v>
      </c>
      <c r="I2884">
        <v>-96.0362413</v>
      </c>
      <c r="J2884" t="s">
        <v>46</v>
      </c>
      <c r="K2884" t="s">
        <v>1032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25">
      <c r="A2885" t="s">
        <v>10376</v>
      </c>
      <c r="B2885" t="s">
        <v>10377</v>
      </c>
      <c r="C2885" s="1" t="str">
        <f t="shared" si="123"/>
        <v>21:0118</v>
      </c>
      <c r="D2885" s="1" t="str">
        <f t="shared" si="124"/>
        <v>21:0027</v>
      </c>
      <c r="E2885" t="s">
        <v>10378</v>
      </c>
      <c r="F2885" t="s">
        <v>10379</v>
      </c>
      <c r="H2885">
        <v>63.613008800000003</v>
      </c>
      <c r="I2885">
        <v>-96.000506700000003</v>
      </c>
      <c r="J2885" t="s">
        <v>46</v>
      </c>
      <c r="K2885" t="s">
        <v>1032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25">
      <c r="A2886" t="s">
        <v>10380</v>
      </c>
      <c r="B2886" t="s">
        <v>10381</v>
      </c>
      <c r="C2886" s="1" t="str">
        <f t="shared" si="123"/>
        <v>21:0118</v>
      </c>
      <c r="D2886" s="1" t="str">
        <f t="shared" si="124"/>
        <v>21:0027</v>
      </c>
      <c r="E2886" t="s">
        <v>10382</v>
      </c>
      <c r="F2886" t="s">
        <v>10383</v>
      </c>
      <c r="H2886">
        <v>63.632423799999998</v>
      </c>
      <c r="I2886">
        <v>-96.000698900000003</v>
      </c>
      <c r="J2886" t="s">
        <v>46</v>
      </c>
      <c r="K2886" t="s">
        <v>1032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25">
      <c r="A2887" t="s">
        <v>10384</v>
      </c>
      <c r="B2887" t="s">
        <v>10385</v>
      </c>
      <c r="C2887" s="1" t="str">
        <f t="shared" si="123"/>
        <v>21:0118</v>
      </c>
      <c r="D2887" s="1" t="str">
        <f t="shared" si="124"/>
        <v>21:0027</v>
      </c>
      <c r="E2887" t="s">
        <v>10386</v>
      </c>
      <c r="F2887" t="s">
        <v>10387</v>
      </c>
      <c r="H2887">
        <v>63.671255600000002</v>
      </c>
      <c r="I2887">
        <v>-96.003148199999998</v>
      </c>
      <c r="J2887" t="s">
        <v>46</v>
      </c>
      <c r="K2887" t="s">
        <v>1032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25">
      <c r="A2888" t="s">
        <v>10388</v>
      </c>
      <c r="B2888" t="s">
        <v>10389</v>
      </c>
      <c r="C2888" s="1" t="str">
        <f t="shared" si="123"/>
        <v>21:0118</v>
      </c>
      <c r="D2888" s="1" t="str">
        <f t="shared" si="124"/>
        <v>21:0027</v>
      </c>
      <c r="E2888" t="s">
        <v>10390</v>
      </c>
      <c r="F2888" t="s">
        <v>10391</v>
      </c>
      <c r="H2888">
        <v>63.684896299999998</v>
      </c>
      <c r="I2888">
        <v>-96.001133199999998</v>
      </c>
      <c r="J2888" t="s">
        <v>46</v>
      </c>
      <c r="K2888" t="s">
        <v>1032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25">
      <c r="A2889" t="s">
        <v>10392</v>
      </c>
      <c r="B2889" t="s">
        <v>10393</v>
      </c>
      <c r="C2889" s="1" t="str">
        <f t="shared" si="123"/>
        <v>21:0118</v>
      </c>
      <c r="D2889" s="1" t="str">
        <f t="shared" si="124"/>
        <v>21:0027</v>
      </c>
      <c r="E2889" t="s">
        <v>10394</v>
      </c>
      <c r="F2889" t="s">
        <v>10395</v>
      </c>
      <c r="H2889">
        <v>63.696993399999997</v>
      </c>
      <c r="I2889">
        <v>-95.996037999999999</v>
      </c>
      <c r="J2889" t="s">
        <v>46</v>
      </c>
      <c r="K2889" t="s">
        <v>1032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25">
      <c r="A2890" t="s">
        <v>10396</v>
      </c>
      <c r="B2890" t="s">
        <v>10397</v>
      </c>
      <c r="C2890" s="1" t="str">
        <f t="shared" si="123"/>
        <v>21:0118</v>
      </c>
      <c r="D2890" s="1" t="str">
        <f t="shared" si="124"/>
        <v>21:0027</v>
      </c>
      <c r="E2890" t="s">
        <v>10398</v>
      </c>
      <c r="F2890" t="s">
        <v>10399</v>
      </c>
      <c r="H2890">
        <v>63.731414399999998</v>
      </c>
      <c r="I2890">
        <v>-95.994190599999996</v>
      </c>
      <c r="J2890" t="s">
        <v>46</v>
      </c>
      <c r="K2890" t="s">
        <v>1032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25">
      <c r="A2891" t="s">
        <v>10400</v>
      </c>
      <c r="B2891" t="s">
        <v>10401</v>
      </c>
      <c r="C2891" s="1" t="str">
        <f t="shared" si="123"/>
        <v>21:0118</v>
      </c>
      <c r="D2891" s="1" t="str">
        <f t="shared" si="124"/>
        <v>21:0027</v>
      </c>
      <c r="E2891" t="s">
        <v>10402</v>
      </c>
      <c r="F2891" t="s">
        <v>10403</v>
      </c>
      <c r="H2891">
        <v>63.742103100000001</v>
      </c>
      <c r="I2891">
        <v>-95.996336200000002</v>
      </c>
      <c r="J2891" t="s">
        <v>46</v>
      </c>
      <c r="K2891" t="s">
        <v>1032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25">
      <c r="A2892" t="s">
        <v>10404</v>
      </c>
      <c r="B2892" t="s">
        <v>10405</v>
      </c>
      <c r="C2892" s="1" t="str">
        <f t="shared" ref="C2892:C2955" si="125">HYPERLINK("http://geochem.nrcan.gc.ca/cdogs/content/bdl/bdl210118_e.htm", "21:0118")</f>
        <v>21:0118</v>
      </c>
      <c r="D2892" s="1" t="str">
        <f t="shared" ref="D2892:D2955" si="126">HYPERLINK("http://geochem.nrcan.gc.ca/cdogs/content/svy/svy210027_e.htm", "21:0027")</f>
        <v>21:0027</v>
      </c>
      <c r="E2892" t="s">
        <v>10406</v>
      </c>
      <c r="F2892" t="s">
        <v>10407</v>
      </c>
      <c r="H2892">
        <v>63.756732999999997</v>
      </c>
      <c r="I2892">
        <v>-96.000727499999996</v>
      </c>
      <c r="J2892" t="s">
        <v>46</v>
      </c>
      <c r="K2892" t="s">
        <v>1032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25">
      <c r="A2893" t="s">
        <v>10408</v>
      </c>
      <c r="B2893" t="s">
        <v>10409</v>
      </c>
      <c r="C2893" s="1" t="str">
        <f t="shared" si="125"/>
        <v>21:0118</v>
      </c>
      <c r="D2893" s="1" t="str">
        <f t="shared" si="126"/>
        <v>21:0027</v>
      </c>
      <c r="E2893" t="s">
        <v>10410</v>
      </c>
      <c r="F2893" t="s">
        <v>10411</v>
      </c>
      <c r="H2893">
        <v>63.770097</v>
      </c>
      <c r="I2893">
        <v>-96.002066400000004</v>
      </c>
      <c r="J2893" t="s">
        <v>46</v>
      </c>
      <c r="K2893" t="s">
        <v>1032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25">
      <c r="A2894" t="s">
        <v>10412</v>
      </c>
      <c r="B2894" t="s">
        <v>10413</v>
      </c>
      <c r="C2894" s="1" t="str">
        <f t="shared" si="125"/>
        <v>21:0118</v>
      </c>
      <c r="D2894" s="1" t="str">
        <f t="shared" si="126"/>
        <v>21:0027</v>
      </c>
      <c r="E2894" t="s">
        <v>10414</v>
      </c>
      <c r="F2894" t="s">
        <v>10415</v>
      </c>
      <c r="H2894">
        <v>63.787492700000001</v>
      </c>
      <c r="I2894">
        <v>-95.996118699999997</v>
      </c>
      <c r="J2894" t="s">
        <v>46</v>
      </c>
      <c r="K2894" t="s">
        <v>1032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25">
      <c r="A2895" t="s">
        <v>10416</v>
      </c>
      <c r="B2895" t="s">
        <v>10417</v>
      </c>
      <c r="C2895" s="1" t="str">
        <f t="shared" si="125"/>
        <v>21:0118</v>
      </c>
      <c r="D2895" s="1" t="str">
        <f t="shared" si="126"/>
        <v>21:0027</v>
      </c>
      <c r="E2895" t="s">
        <v>10418</v>
      </c>
      <c r="F2895" t="s">
        <v>10419</v>
      </c>
      <c r="H2895">
        <v>63.8002781</v>
      </c>
      <c r="I2895">
        <v>-95.994612200000006</v>
      </c>
      <c r="J2895" t="s">
        <v>46</v>
      </c>
      <c r="K2895" t="s">
        <v>1032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25">
      <c r="A2896" t="s">
        <v>10420</v>
      </c>
      <c r="B2896" t="s">
        <v>10421</v>
      </c>
      <c r="C2896" s="1" t="str">
        <f t="shared" si="125"/>
        <v>21:0118</v>
      </c>
      <c r="D2896" s="1" t="str">
        <f t="shared" si="126"/>
        <v>21:0027</v>
      </c>
      <c r="E2896" t="s">
        <v>10422</v>
      </c>
      <c r="F2896" t="s">
        <v>10423</v>
      </c>
      <c r="H2896">
        <v>63.609690700000002</v>
      </c>
      <c r="I2896">
        <v>-95.965667699999997</v>
      </c>
      <c r="J2896" t="s">
        <v>46</v>
      </c>
      <c r="K2896" t="s">
        <v>1032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25">
      <c r="A2897" t="s">
        <v>10424</v>
      </c>
      <c r="B2897" t="s">
        <v>10425</v>
      </c>
      <c r="C2897" s="1" t="str">
        <f t="shared" si="125"/>
        <v>21:0118</v>
      </c>
      <c r="D2897" s="1" t="str">
        <f t="shared" si="126"/>
        <v>21:0027</v>
      </c>
      <c r="E2897" t="s">
        <v>10426</v>
      </c>
      <c r="F2897" t="s">
        <v>10427</v>
      </c>
      <c r="H2897">
        <v>63.624687999999999</v>
      </c>
      <c r="I2897">
        <v>-95.974905199999995</v>
      </c>
      <c r="J2897" t="s">
        <v>46</v>
      </c>
      <c r="K2897" t="s">
        <v>1032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25">
      <c r="A2898" t="s">
        <v>10428</v>
      </c>
      <c r="B2898" t="s">
        <v>10429</v>
      </c>
      <c r="C2898" s="1" t="str">
        <f t="shared" si="125"/>
        <v>21:0118</v>
      </c>
      <c r="D2898" s="1" t="str">
        <f t="shared" si="126"/>
        <v>21:0027</v>
      </c>
      <c r="E2898" t="s">
        <v>10430</v>
      </c>
      <c r="F2898" t="s">
        <v>10431</v>
      </c>
      <c r="H2898">
        <v>63.639493600000002</v>
      </c>
      <c r="I2898">
        <v>-95.963870099999994</v>
      </c>
      <c r="J2898" t="s">
        <v>46</v>
      </c>
      <c r="K2898" t="s">
        <v>1032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25">
      <c r="A2899" t="s">
        <v>10432</v>
      </c>
      <c r="B2899" t="s">
        <v>10433</v>
      </c>
      <c r="C2899" s="1" t="str">
        <f t="shared" si="125"/>
        <v>21:0118</v>
      </c>
      <c r="D2899" s="1" t="str">
        <f t="shared" si="126"/>
        <v>21:0027</v>
      </c>
      <c r="E2899" t="s">
        <v>10434</v>
      </c>
      <c r="F2899" t="s">
        <v>10435</v>
      </c>
      <c r="H2899">
        <v>63.669222699999999</v>
      </c>
      <c r="I2899">
        <v>-95.972598099999999</v>
      </c>
      <c r="J2899" t="s">
        <v>46</v>
      </c>
      <c r="K2899" t="s">
        <v>1032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25">
      <c r="A2900" t="s">
        <v>10436</v>
      </c>
      <c r="B2900" t="s">
        <v>10437</v>
      </c>
      <c r="C2900" s="1" t="str">
        <f t="shared" si="125"/>
        <v>21:0118</v>
      </c>
      <c r="D2900" s="1" t="str">
        <f t="shared" si="126"/>
        <v>21:0027</v>
      </c>
      <c r="E2900" t="s">
        <v>10438</v>
      </c>
      <c r="F2900" t="s">
        <v>10439</v>
      </c>
      <c r="H2900">
        <v>63.682423300000004</v>
      </c>
      <c r="I2900">
        <v>-95.967507900000001</v>
      </c>
      <c r="J2900" t="s">
        <v>46</v>
      </c>
      <c r="K2900" t="s">
        <v>1032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25">
      <c r="A2901" t="s">
        <v>10440</v>
      </c>
      <c r="B2901" t="s">
        <v>10441</v>
      </c>
      <c r="C2901" s="1" t="str">
        <f t="shared" si="125"/>
        <v>21:0118</v>
      </c>
      <c r="D2901" s="1" t="str">
        <f t="shared" si="126"/>
        <v>21:0027</v>
      </c>
      <c r="E2901" t="s">
        <v>10442</v>
      </c>
      <c r="F2901" t="s">
        <v>10443</v>
      </c>
      <c r="H2901">
        <v>63.6990123</v>
      </c>
      <c r="I2901">
        <v>-95.969265800000002</v>
      </c>
      <c r="J2901" t="s">
        <v>46</v>
      </c>
      <c r="K2901" t="s">
        <v>1032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25">
      <c r="A2902" t="s">
        <v>10444</v>
      </c>
      <c r="B2902" t="s">
        <v>10445</v>
      </c>
      <c r="C2902" s="1" t="str">
        <f t="shared" si="125"/>
        <v>21:0118</v>
      </c>
      <c r="D2902" s="1" t="str">
        <f t="shared" si="126"/>
        <v>21:0027</v>
      </c>
      <c r="E2902" t="s">
        <v>10446</v>
      </c>
      <c r="F2902" t="s">
        <v>10447</v>
      </c>
      <c r="H2902">
        <v>63.714971800000001</v>
      </c>
      <c r="I2902">
        <v>-95.959718100000003</v>
      </c>
      <c r="J2902" t="s">
        <v>46</v>
      </c>
      <c r="K2902" t="s">
        <v>1032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25">
      <c r="A2903" t="s">
        <v>10448</v>
      </c>
      <c r="B2903" t="s">
        <v>10449</v>
      </c>
      <c r="C2903" s="1" t="str">
        <f t="shared" si="125"/>
        <v>21:0118</v>
      </c>
      <c r="D2903" s="1" t="str">
        <f t="shared" si="126"/>
        <v>21:0027</v>
      </c>
      <c r="E2903" t="s">
        <v>10450</v>
      </c>
      <c r="F2903" t="s">
        <v>10451</v>
      </c>
      <c r="H2903">
        <v>63.726697999999999</v>
      </c>
      <c r="I2903">
        <v>-95.966456399999998</v>
      </c>
      <c r="J2903" t="s">
        <v>46</v>
      </c>
      <c r="K2903" t="s">
        <v>1032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25">
      <c r="A2904" t="s">
        <v>10452</v>
      </c>
      <c r="B2904" t="s">
        <v>10453</v>
      </c>
      <c r="C2904" s="1" t="str">
        <f t="shared" si="125"/>
        <v>21:0118</v>
      </c>
      <c r="D2904" s="1" t="str">
        <f t="shared" si="126"/>
        <v>21:0027</v>
      </c>
      <c r="E2904" t="s">
        <v>10454</v>
      </c>
      <c r="F2904" t="s">
        <v>10455</v>
      </c>
      <c r="H2904">
        <v>63.7444202</v>
      </c>
      <c r="I2904">
        <v>-95.973364799999999</v>
      </c>
      <c r="J2904" t="s">
        <v>46</v>
      </c>
      <c r="K2904" t="s">
        <v>1032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25">
      <c r="A2905" t="s">
        <v>10456</v>
      </c>
      <c r="B2905" t="s">
        <v>10457</v>
      </c>
      <c r="C2905" s="1" t="str">
        <f t="shared" si="125"/>
        <v>21:0118</v>
      </c>
      <c r="D2905" s="1" t="str">
        <f t="shared" si="126"/>
        <v>21:0027</v>
      </c>
      <c r="E2905" t="s">
        <v>10458</v>
      </c>
      <c r="F2905" t="s">
        <v>10459</v>
      </c>
      <c r="H2905">
        <v>63.753895100000001</v>
      </c>
      <c r="I2905">
        <v>-95.971663899999996</v>
      </c>
      <c r="J2905" t="s">
        <v>46</v>
      </c>
      <c r="K2905" t="s">
        <v>1032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25">
      <c r="A2906" t="s">
        <v>10460</v>
      </c>
      <c r="B2906" t="s">
        <v>10461</v>
      </c>
      <c r="C2906" s="1" t="str">
        <f t="shared" si="125"/>
        <v>21:0118</v>
      </c>
      <c r="D2906" s="1" t="str">
        <f t="shared" si="126"/>
        <v>21:0027</v>
      </c>
      <c r="E2906" t="s">
        <v>10462</v>
      </c>
      <c r="F2906" t="s">
        <v>10463</v>
      </c>
      <c r="H2906">
        <v>63.773338600000002</v>
      </c>
      <c r="I2906">
        <v>-95.957776600000003</v>
      </c>
      <c r="J2906" t="s">
        <v>46</v>
      </c>
      <c r="K2906" t="s">
        <v>1032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25">
      <c r="A2907" t="s">
        <v>10464</v>
      </c>
      <c r="B2907" t="s">
        <v>10465</v>
      </c>
      <c r="C2907" s="1" t="str">
        <f t="shared" si="125"/>
        <v>21:0118</v>
      </c>
      <c r="D2907" s="1" t="str">
        <f t="shared" si="126"/>
        <v>21:0027</v>
      </c>
      <c r="E2907" t="s">
        <v>10466</v>
      </c>
      <c r="F2907" t="s">
        <v>10467</v>
      </c>
      <c r="H2907">
        <v>63.782669499999997</v>
      </c>
      <c r="I2907">
        <v>-95.968317600000006</v>
      </c>
      <c r="J2907" t="s">
        <v>46</v>
      </c>
      <c r="K2907" t="s">
        <v>1032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25">
      <c r="A2908" t="s">
        <v>10468</v>
      </c>
      <c r="B2908" t="s">
        <v>10469</v>
      </c>
      <c r="C2908" s="1" t="str">
        <f t="shared" si="125"/>
        <v>21:0118</v>
      </c>
      <c r="D2908" s="1" t="str">
        <f t="shared" si="126"/>
        <v>21:0027</v>
      </c>
      <c r="E2908" t="s">
        <v>10470</v>
      </c>
      <c r="F2908" t="s">
        <v>10471</v>
      </c>
      <c r="H2908">
        <v>63.799661899999997</v>
      </c>
      <c r="I2908">
        <v>-95.963117100000005</v>
      </c>
      <c r="J2908" t="s">
        <v>46</v>
      </c>
      <c r="K2908" t="s">
        <v>1032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25">
      <c r="A2909" t="s">
        <v>10472</v>
      </c>
      <c r="B2909" t="s">
        <v>10473</v>
      </c>
      <c r="C2909" s="1" t="str">
        <f t="shared" si="125"/>
        <v>21:0118</v>
      </c>
      <c r="D2909" s="1" t="str">
        <f t="shared" si="126"/>
        <v>21:0027</v>
      </c>
      <c r="E2909" t="s">
        <v>10474</v>
      </c>
      <c r="F2909" t="s">
        <v>10475</v>
      </c>
      <c r="H2909">
        <v>63.612961599999998</v>
      </c>
      <c r="I2909">
        <v>-95.935875999999993</v>
      </c>
      <c r="J2909" t="s">
        <v>46</v>
      </c>
      <c r="K2909" t="s">
        <v>1032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25">
      <c r="A2910" t="s">
        <v>10476</v>
      </c>
      <c r="B2910" t="s">
        <v>10477</v>
      </c>
      <c r="C2910" s="1" t="str">
        <f t="shared" si="125"/>
        <v>21:0118</v>
      </c>
      <c r="D2910" s="1" t="str">
        <f t="shared" si="126"/>
        <v>21:0027</v>
      </c>
      <c r="E2910" t="s">
        <v>10478</v>
      </c>
      <c r="F2910" t="s">
        <v>10479</v>
      </c>
      <c r="H2910">
        <v>63.625924300000001</v>
      </c>
      <c r="I2910">
        <v>-95.936649599999996</v>
      </c>
      <c r="J2910" t="s">
        <v>46</v>
      </c>
      <c r="K2910" t="s">
        <v>1032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25">
      <c r="A2911" t="s">
        <v>10480</v>
      </c>
      <c r="B2911" t="s">
        <v>10481</v>
      </c>
      <c r="C2911" s="1" t="str">
        <f t="shared" si="125"/>
        <v>21:0118</v>
      </c>
      <c r="D2911" s="1" t="str">
        <f t="shared" si="126"/>
        <v>21:0027</v>
      </c>
      <c r="E2911" t="s">
        <v>10482</v>
      </c>
      <c r="F2911" t="s">
        <v>10483</v>
      </c>
      <c r="H2911">
        <v>63.6391232</v>
      </c>
      <c r="I2911">
        <v>-95.939488900000001</v>
      </c>
      <c r="J2911" t="s">
        <v>46</v>
      </c>
      <c r="K2911" t="s">
        <v>1032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25">
      <c r="A2912" t="s">
        <v>10484</v>
      </c>
      <c r="B2912" t="s">
        <v>10485</v>
      </c>
      <c r="C2912" s="1" t="str">
        <f t="shared" si="125"/>
        <v>21:0118</v>
      </c>
      <c r="D2912" s="1" t="str">
        <f t="shared" si="126"/>
        <v>21:0027</v>
      </c>
      <c r="E2912" t="s">
        <v>10486</v>
      </c>
      <c r="F2912" t="s">
        <v>10487</v>
      </c>
      <c r="H2912">
        <v>63.661418900000001</v>
      </c>
      <c r="I2912">
        <v>-95.946791899999994</v>
      </c>
      <c r="J2912" t="s">
        <v>46</v>
      </c>
      <c r="K2912" t="s">
        <v>1032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25">
      <c r="A2913" t="s">
        <v>10488</v>
      </c>
      <c r="B2913" t="s">
        <v>10489</v>
      </c>
      <c r="C2913" s="1" t="str">
        <f t="shared" si="125"/>
        <v>21:0118</v>
      </c>
      <c r="D2913" s="1" t="str">
        <f t="shared" si="126"/>
        <v>21:0027</v>
      </c>
      <c r="E2913" t="s">
        <v>10490</v>
      </c>
      <c r="F2913" t="s">
        <v>10491</v>
      </c>
      <c r="H2913">
        <v>63.669668100000003</v>
      </c>
      <c r="I2913">
        <v>-95.937375599999996</v>
      </c>
      <c r="J2913" t="s">
        <v>46</v>
      </c>
      <c r="K2913" t="s">
        <v>1032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25">
      <c r="A2914" t="s">
        <v>10492</v>
      </c>
      <c r="B2914" t="s">
        <v>10493</v>
      </c>
      <c r="C2914" s="1" t="str">
        <f t="shared" si="125"/>
        <v>21:0118</v>
      </c>
      <c r="D2914" s="1" t="str">
        <f t="shared" si="126"/>
        <v>21:0027</v>
      </c>
      <c r="E2914" t="s">
        <v>10494</v>
      </c>
      <c r="F2914" t="s">
        <v>10495</v>
      </c>
      <c r="H2914">
        <v>63.682701999999999</v>
      </c>
      <c r="I2914">
        <v>-95.941255100000006</v>
      </c>
      <c r="J2914" t="s">
        <v>46</v>
      </c>
      <c r="K2914" t="s">
        <v>1032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25">
      <c r="A2915" t="s">
        <v>10496</v>
      </c>
      <c r="B2915" t="s">
        <v>10497</v>
      </c>
      <c r="C2915" s="1" t="str">
        <f t="shared" si="125"/>
        <v>21:0118</v>
      </c>
      <c r="D2915" s="1" t="str">
        <f t="shared" si="126"/>
        <v>21:0027</v>
      </c>
      <c r="E2915" t="s">
        <v>10498</v>
      </c>
      <c r="F2915" t="s">
        <v>10499</v>
      </c>
      <c r="H2915">
        <v>63.71152</v>
      </c>
      <c r="I2915">
        <v>-95.936613100000002</v>
      </c>
      <c r="J2915" t="s">
        <v>46</v>
      </c>
      <c r="K2915" t="s">
        <v>1032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25">
      <c r="A2916" t="s">
        <v>10500</v>
      </c>
      <c r="B2916" t="s">
        <v>10501</v>
      </c>
      <c r="C2916" s="1" t="str">
        <f t="shared" si="125"/>
        <v>21:0118</v>
      </c>
      <c r="D2916" s="1" t="str">
        <f t="shared" si="126"/>
        <v>21:0027</v>
      </c>
      <c r="E2916" t="s">
        <v>10502</v>
      </c>
      <c r="F2916" t="s">
        <v>10503</v>
      </c>
      <c r="H2916">
        <v>63.730773800000001</v>
      </c>
      <c r="I2916">
        <v>-95.938064499999996</v>
      </c>
      <c r="J2916" t="s">
        <v>46</v>
      </c>
      <c r="K2916" t="s">
        <v>1032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25">
      <c r="A2917" t="s">
        <v>10504</v>
      </c>
      <c r="B2917" t="s">
        <v>10505</v>
      </c>
      <c r="C2917" s="1" t="str">
        <f t="shared" si="125"/>
        <v>21:0118</v>
      </c>
      <c r="D2917" s="1" t="str">
        <f t="shared" si="126"/>
        <v>21:0027</v>
      </c>
      <c r="E2917" t="s">
        <v>10506</v>
      </c>
      <c r="F2917" t="s">
        <v>10507</v>
      </c>
      <c r="H2917">
        <v>63.745578999999999</v>
      </c>
      <c r="I2917">
        <v>-95.944489899999994</v>
      </c>
      <c r="J2917" t="s">
        <v>46</v>
      </c>
      <c r="K2917" t="s">
        <v>1032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25">
      <c r="A2918" t="s">
        <v>10508</v>
      </c>
      <c r="B2918" t="s">
        <v>10509</v>
      </c>
      <c r="C2918" s="1" t="str">
        <f t="shared" si="125"/>
        <v>21:0118</v>
      </c>
      <c r="D2918" s="1" t="str">
        <f t="shared" si="126"/>
        <v>21:0027</v>
      </c>
      <c r="E2918" t="s">
        <v>10510</v>
      </c>
      <c r="F2918" t="s">
        <v>10511</v>
      </c>
      <c r="H2918">
        <v>63.756162699999997</v>
      </c>
      <c r="I2918">
        <v>-95.932427899999993</v>
      </c>
      <c r="J2918" t="s">
        <v>46</v>
      </c>
      <c r="K2918" t="s">
        <v>1032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25">
      <c r="A2919" t="s">
        <v>10512</v>
      </c>
      <c r="B2919" t="s">
        <v>10513</v>
      </c>
      <c r="C2919" s="1" t="str">
        <f t="shared" si="125"/>
        <v>21:0118</v>
      </c>
      <c r="D2919" s="1" t="str">
        <f t="shared" si="126"/>
        <v>21:0027</v>
      </c>
      <c r="E2919" t="s">
        <v>10514</v>
      </c>
      <c r="F2919" t="s">
        <v>10515</v>
      </c>
      <c r="H2919">
        <v>63.771530300000002</v>
      </c>
      <c r="I2919">
        <v>-95.935505199999994</v>
      </c>
      <c r="J2919" t="s">
        <v>46</v>
      </c>
      <c r="K2919" t="s">
        <v>1032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25">
      <c r="A2920" t="s">
        <v>10516</v>
      </c>
      <c r="B2920" t="s">
        <v>10517</v>
      </c>
      <c r="C2920" s="1" t="str">
        <f t="shared" si="125"/>
        <v>21:0118</v>
      </c>
      <c r="D2920" s="1" t="str">
        <f t="shared" si="126"/>
        <v>21:0027</v>
      </c>
      <c r="E2920" t="s">
        <v>10518</v>
      </c>
      <c r="F2920" t="s">
        <v>10519</v>
      </c>
      <c r="H2920">
        <v>63.789621699999998</v>
      </c>
      <c r="I2920">
        <v>-95.933609799999999</v>
      </c>
      <c r="J2920" t="s">
        <v>46</v>
      </c>
      <c r="K2920" t="s">
        <v>1032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25">
      <c r="A2921" t="s">
        <v>10520</v>
      </c>
      <c r="B2921" t="s">
        <v>10521</v>
      </c>
      <c r="C2921" s="1" t="str">
        <f t="shared" si="125"/>
        <v>21:0118</v>
      </c>
      <c r="D2921" s="1" t="str">
        <f t="shared" si="126"/>
        <v>21:0027</v>
      </c>
      <c r="E2921" t="s">
        <v>10522</v>
      </c>
      <c r="F2921" t="s">
        <v>10523</v>
      </c>
      <c r="H2921">
        <v>63.800997199999998</v>
      </c>
      <c r="I2921">
        <v>-95.934691400000006</v>
      </c>
      <c r="J2921" t="s">
        <v>46</v>
      </c>
      <c r="K2921" t="s">
        <v>1032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25">
      <c r="A2922" t="s">
        <v>10524</v>
      </c>
      <c r="B2922" t="s">
        <v>10525</v>
      </c>
      <c r="C2922" s="1" t="str">
        <f t="shared" si="125"/>
        <v>21:0118</v>
      </c>
      <c r="D2922" s="1" t="str">
        <f t="shared" si="126"/>
        <v>21:0027</v>
      </c>
      <c r="E2922" t="s">
        <v>10526</v>
      </c>
      <c r="F2922" t="s">
        <v>10527</v>
      </c>
      <c r="H2922">
        <v>63.614832499999999</v>
      </c>
      <c r="I2922">
        <v>-95.901716500000006</v>
      </c>
      <c r="J2922" t="s">
        <v>46</v>
      </c>
      <c r="K2922" t="s">
        <v>1032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25">
      <c r="A2923" t="s">
        <v>10528</v>
      </c>
      <c r="B2923" t="s">
        <v>10529</v>
      </c>
      <c r="C2923" s="1" t="str">
        <f t="shared" si="125"/>
        <v>21:0118</v>
      </c>
      <c r="D2923" s="1" t="str">
        <f t="shared" si="126"/>
        <v>21:0027</v>
      </c>
      <c r="E2923" t="s">
        <v>10530</v>
      </c>
      <c r="F2923" t="s">
        <v>10531</v>
      </c>
      <c r="H2923">
        <v>63.626029000000003</v>
      </c>
      <c r="I2923">
        <v>-95.902778799999993</v>
      </c>
      <c r="J2923" t="s">
        <v>46</v>
      </c>
      <c r="K2923" t="s">
        <v>1032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25">
      <c r="A2924" t="s">
        <v>10532</v>
      </c>
      <c r="B2924" t="s">
        <v>10533</v>
      </c>
      <c r="C2924" s="1" t="str">
        <f t="shared" si="125"/>
        <v>21:0118</v>
      </c>
      <c r="D2924" s="1" t="str">
        <f t="shared" si="126"/>
        <v>21:0027</v>
      </c>
      <c r="E2924" t="s">
        <v>10534</v>
      </c>
      <c r="F2924" t="s">
        <v>10535</v>
      </c>
      <c r="H2924">
        <v>63.636378800000003</v>
      </c>
      <c r="I2924">
        <v>-95.906179399999999</v>
      </c>
      <c r="J2924" t="s">
        <v>46</v>
      </c>
      <c r="K2924" t="s">
        <v>1032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25">
      <c r="A2925" t="s">
        <v>10536</v>
      </c>
      <c r="B2925" t="s">
        <v>10537</v>
      </c>
      <c r="C2925" s="1" t="str">
        <f t="shared" si="125"/>
        <v>21:0118</v>
      </c>
      <c r="D2925" s="1" t="str">
        <f t="shared" si="126"/>
        <v>21:0027</v>
      </c>
      <c r="E2925" t="s">
        <v>10538</v>
      </c>
      <c r="F2925" t="s">
        <v>10539</v>
      </c>
      <c r="H2925">
        <v>63.655315100000003</v>
      </c>
      <c r="I2925">
        <v>-95.902458600000003</v>
      </c>
      <c r="J2925" t="s">
        <v>46</v>
      </c>
      <c r="K2925" t="s">
        <v>1032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25">
      <c r="A2926" t="s">
        <v>10540</v>
      </c>
      <c r="B2926" t="s">
        <v>10541</v>
      </c>
      <c r="C2926" s="1" t="str">
        <f t="shared" si="125"/>
        <v>21:0118</v>
      </c>
      <c r="D2926" s="1" t="str">
        <f t="shared" si="126"/>
        <v>21:0027</v>
      </c>
      <c r="E2926" t="s">
        <v>10542</v>
      </c>
      <c r="F2926" t="s">
        <v>10543</v>
      </c>
      <c r="H2926">
        <v>63.667587900000001</v>
      </c>
      <c r="I2926">
        <v>-95.902258200000006</v>
      </c>
      <c r="J2926" t="s">
        <v>46</v>
      </c>
      <c r="K2926" t="s">
        <v>1032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25">
      <c r="A2927" t="s">
        <v>10544</v>
      </c>
      <c r="B2927" t="s">
        <v>10545</v>
      </c>
      <c r="C2927" s="1" t="str">
        <f t="shared" si="125"/>
        <v>21:0118</v>
      </c>
      <c r="D2927" s="1" t="str">
        <f t="shared" si="126"/>
        <v>21:0027</v>
      </c>
      <c r="E2927" t="s">
        <v>10546</v>
      </c>
      <c r="F2927" t="s">
        <v>10547</v>
      </c>
      <c r="H2927">
        <v>63.681949299999999</v>
      </c>
      <c r="I2927">
        <v>-95.907592600000001</v>
      </c>
      <c r="J2927" t="s">
        <v>46</v>
      </c>
      <c r="K2927" t="s">
        <v>1032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25">
      <c r="A2928" t="s">
        <v>10548</v>
      </c>
      <c r="B2928" t="s">
        <v>10549</v>
      </c>
      <c r="C2928" s="1" t="str">
        <f t="shared" si="125"/>
        <v>21:0118</v>
      </c>
      <c r="D2928" s="1" t="str">
        <f t="shared" si="126"/>
        <v>21:0027</v>
      </c>
      <c r="E2928" t="s">
        <v>10550</v>
      </c>
      <c r="F2928" t="s">
        <v>10551</v>
      </c>
      <c r="H2928">
        <v>63.698439899999997</v>
      </c>
      <c r="I2928">
        <v>-95.904446899999996</v>
      </c>
      <c r="J2928" t="s">
        <v>46</v>
      </c>
      <c r="K2928" t="s">
        <v>1032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25">
      <c r="A2929" t="s">
        <v>10552</v>
      </c>
      <c r="B2929" t="s">
        <v>10553</v>
      </c>
      <c r="C2929" s="1" t="str">
        <f t="shared" si="125"/>
        <v>21:0118</v>
      </c>
      <c r="D2929" s="1" t="str">
        <f t="shared" si="126"/>
        <v>21:0027</v>
      </c>
      <c r="E2929" t="s">
        <v>10554</v>
      </c>
      <c r="F2929" t="s">
        <v>10555</v>
      </c>
      <c r="H2929">
        <v>63.711091500000002</v>
      </c>
      <c r="I2929">
        <v>-95.912164599999997</v>
      </c>
      <c r="J2929" t="s">
        <v>46</v>
      </c>
      <c r="K2929" t="s">
        <v>1032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25">
      <c r="A2930" t="s">
        <v>10556</v>
      </c>
      <c r="B2930" t="s">
        <v>10557</v>
      </c>
      <c r="C2930" s="1" t="str">
        <f t="shared" si="125"/>
        <v>21:0118</v>
      </c>
      <c r="D2930" s="1" t="str">
        <f t="shared" si="126"/>
        <v>21:0027</v>
      </c>
      <c r="E2930" t="s">
        <v>10558</v>
      </c>
      <c r="F2930" t="s">
        <v>10559</v>
      </c>
      <c r="H2930">
        <v>63.7315489</v>
      </c>
      <c r="I2930">
        <v>-95.902495400000006</v>
      </c>
      <c r="J2930" t="s">
        <v>46</v>
      </c>
      <c r="K2930" t="s">
        <v>1032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25">
      <c r="A2931" t="s">
        <v>10560</v>
      </c>
      <c r="B2931" t="s">
        <v>10561</v>
      </c>
      <c r="C2931" s="1" t="str">
        <f t="shared" si="125"/>
        <v>21:0118</v>
      </c>
      <c r="D2931" s="1" t="str">
        <f t="shared" si="126"/>
        <v>21:0027</v>
      </c>
      <c r="E2931" t="s">
        <v>10562</v>
      </c>
      <c r="F2931" t="s">
        <v>10563</v>
      </c>
      <c r="H2931">
        <v>63.742527500000001</v>
      </c>
      <c r="I2931">
        <v>-95.9058931</v>
      </c>
      <c r="J2931" t="s">
        <v>46</v>
      </c>
      <c r="K2931" t="s">
        <v>1032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25">
      <c r="A2932" t="s">
        <v>10564</v>
      </c>
      <c r="B2932" t="s">
        <v>10565</v>
      </c>
      <c r="C2932" s="1" t="str">
        <f t="shared" si="125"/>
        <v>21:0118</v>
      </c>
      <c r="D2932" s="1" t="str">
        <f t="shared" si="126"/>
        <v>21:0027</v>
      </c>
      <c r="E2932" t="s">
        <v>10566</v>
      </c>
      <c r="F2932" t="s">
        <v>10567</v>
      </c>
      <c r="H2932">
        <v>63.756846500000002</v>
      </c>
      <c r="I2932">
        <v>-95.901746700000004</v>
      </c>
      <c r="J2932" t="s">
        <v>46</v>
      </c>
      <c r="K2932" t="s">
        <v>1032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25">
      <c r="A2933" t="s">
        <v>10568</v>
      </c>
      <c r="B2933" t="s">
        <v>10569</v>
      </c>
      <c r="C2933" s="1" t="str">
        <f t="shared" si="125"/>
        <v>21:0118</v>
      </c>
      <c r="D2933" s="1" t="str">
        <f t="shared" si="126"/>
        <v>21:0027</v>
      </c>
      <c r="E2933" t="s">
        <v>10570</v>
      </c>
      <c r="F2933" t="s">
        <v>10571</v>
      </c>
      <c r="H2933">
        <v>63.771683699999997</v>
      </c>
      <c r="I2933">
        <v>-95.900409499999995</v>
      </c>
      <c r="J2933" t="s">
        <v>46</v>
      </c>
      <c r="K2933" t="s">
        <v>1032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25">
      <c r="A2934" t="s">
        <v>10572</v>
      </c>
      <c r="B2934" t="s">
        <v>10573</v>
      </c>
      <c r="C2934" s="1" t="str">
        <f t="shared" si="125"/>
        <v>21:0118</v>
      </c>
      <c r="D2934" s="1" t="str">
        <f t="shared" si="126"/>
        <v>21:0027</v>
      </c>
      <c r="E2934" t="s">
        <v>10574</v>
      </c>
      <c r="F2934" t="s">
        <v>10575</v>
      </c>
      <c r="H2934">
        <v>63.787804000000001</v>
      </c>
      <c r="I2934">
        <v>-95.904482799999997</v>
      </c>
      <c r="J2934" t="s">
        <v>46</v>
      </c>
      <c r="K2934" t="s">
        <v>1032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25">
      <c r="A2935" t="s">
        <v>10576</v>
      </c>
      <c r="B2935" t="s">
        <v>10577</v>
      </c>
      <c r="C2935" s="1" t="str">
        <f t="shared" si="125"/>
        <v>21:0118</v>
      </c>
      <c r="D2935" s="1" t="str">
        <f t="shared" si="126"/>
        <v>21:0027</v>
      </c>
      <c r="E2935" t="s">
        <v>10578</v>
      </c>
      <c r="F2935" t="s">
        <v>10579</v>
      </c>
      <c r="H2935">
        <v>63.799002600000001</v>
      </c>
      <c r="I2935">
        <v>-95.906326699999994</v>
      </c>
      <c r="J2935" t="s">
        <v>46</v>
      </c>
      <c r="K2935" t="s">
        <v>1032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25">
      <c r="A2936" t="s">
        <v>10580</v>
      </c>
      <c r="B2936" t="s">
        <v>10581</v>
      </c>
      <c r="C2936" s="1" t="str">
        <f t="shared" si="125"/>
        <v>21:0118</v>
      </c>
      <c r="D2936" s="1" t="str">
        <f t="shared" si="126"/>
        <v>21:0027</v>
      </c>
      <c r="E2936" t="s">
        <v>10582</v>
      </c>
      <c r="F2936" t="s">
        <v>10583</v>
      </c>
      <c r="H2936">
        <v>63.615231899999998</v>
      </c>
      <c r="I2936">
        <v>-95.870674500000007</v>
      </c>
      <c r="J2936" t="s">
        <v>46</v>
      </c>
      <c r="K2936" t="s">
        <v>1032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25">
      <c r="A2937" t="s">
        <v>10584</v>
      </c>
      <c r="B2937" t="s">
        <v>10585</v>
      </c>
      <c r="C2937" s="1" t="str">
        <f t="shared" si="125"/>
        <v>21:0118</v>
      </c>
      <c r="D2937" s="1" t="str">
        <f t="shared" si="126"/>
        <v>21:0027</v>
      </c>
      <c r="E2937" t="s">
        <v>10586</v>
      </c>
      <c r="F2937" t="s">
        <v>10587</v>
      </c>
      <c r="H2937">
        <v>63.630054899999998</v>
      </c>
      <c r="I2937">
        <v>-95.867789700000003</v>
      </c>
      <c r="J2937" t="s">
        <v>46</v>
      </c>
      <c r="K2937" t="s">
        <v>1032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25">
      <c r="A2938" t="s">
        <v>10588</v>
      </c>
      <c r="B2938" t="s">
        <v>10589</v>
      </c>
      <c r="C2938" s="1" t="str">
        <f t="shared" si="125"/>
        <v>21:0118</v>
      </c>
      <c r="D2938" s="1" t="str">
        <f t="shared" si="126"/>
        <v>21:0027</v>
      </c>
      <c r="E2938" t="s">
        <v>10590</v>
      </c>
      <c r="F2938" t="s">
        <v>10591</v>
      </c>
      <c r="H2938">
        <v>63.6400115</v>
      </c>
      <c r="I2938">
        <v>-95.872471500000003</v>
      </c>
      <c r="J2938" t="s">
        <v>46</v>
      </c>
      <c r="K2938" t="s">
        <v>1032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25">
      <c r="A2939" t="s">
        <v>10592</v>
      </c>
      <c r="B2939" t="s">
        <v>10593</v>
      </c>
      <c r="C2939" s="1" t="str">
        <f t="shared" si="125"/>
        <v>21:0118</v>
      </c>
      <c r="D2939" s="1" t="str">
        <f t="shared" si="126"/>
        <v>21:0027</v>
      </c>
      <c r="E2939" t="s">
        <v>10594</v>
      </c>
      <c r="F2939" t="s">
        <v>10595</v>
      </c>
      <c r="H2939">
        <v>63.651512500000003</v>
      </c>
      <c r="I2939">
        <v>-95.8776163</v>
      </c>
      <c r="J2939" t="s">
        <v>46</v>
      </c>
      <c r="K2939" t="s">
        <v>1032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25">
      <c r="A2940" t="s">
        <v>10596</v>
      </c>
      <c r="B2940" t="s">
        <v>10597</v>
      </c>
      <c r="C2940" s="1" t="str">
        <f t="shared" si="125"/>
        <v>21:0118</v>
      </c>
      <c r="D2940" s="1" t="str">
        <f t="shared" si="126"/>
        <v>21:0027</v>
      </c>
      <c r="E2940" t="s">
        <v>10598</v>
      </c>
      <c r="F2940" t="s">
        <v>10599</v>
      </c>
      <c r="H2940">
        <v>63.6682208</v>
      </c>
      <c r="I2940">
        <v>-95.871626899999995</v>
      </c>
      <c r="J2940" t="s">
        <v>46</v>
      </c>
      <c r="K2940" t="s">
        <v>1032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25">
      <c r="A2941" t="s">
        <v>10600</v>
      </c>
      <c r="B2941" t="s">
        <v>10601</v>
      </c>
      <c r="C2941" s="1" t="str">
        <f t="shared" si="125"/>
        <v>21:0118</v>
      </c>
      <c r="D2941" s="1" t="str">
        <f t="shared" si="126"/>
        <v>21:0027</v>
      </c>
      <c r="E2941" t="s">
        <v>10602</v>
      </c>
      <c r="F2941" t="s">
        <v>10603</v>
      </c>
      <c r="H2941">
        <v>63.683859599999998</v>
      </c>
      <c r="I2941">
        <v>-95.883630800000006</v>
      </c>
      <c r="J2941" t="s">
        <v>46</v>
      </c>
      <c r="K2941" t="s">
        <v>1032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25">
      <c r="A2942" t="s">
        <v>10604</v>
      </c>
      <c r="B2942" t="s">
        <v>10605</v>
      </c>
      <c r="C2942" s="1" t="str">
        <f t="shared" si="125"/>
        <v>21:0118</v>
      </c>
      <c r="D2942" s="1" t="str">
        <f t="shared" si="126"/>
        <v>21:0027</v>
      </c>
      <c r="E2942" t="s">
        <v>10606</v>
      </c>
      <c r="F2942" t="s">
        <v>10607</v>
      </c>
      <c r="H2942">
        <v>63.697921399999998</v>
      </c>
      <c r="I2942">
        <v>-95.8743537</v>
      </c>
      <c r="J2942" t="s">
        <v>46</v>
      </c>
      <c r="K2942" t="s">
        <v>1032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25">
      <c r="A2943" t="s">
        <v>10608</v>
      </c>
      <c r="B2943" t="s">
        <v>10609</v>
      </c>
      <c r="C2943" s="1" t="str">
        <f t="shared" si="125"/>
        <v>21:0118</v>
      </c>
      <c r="D2943" s="1" t="str">
        <f t="shared" si="126"/>
        <v>21:0027</v>
      </c>
      <c r="E2943" t="s">
        <v>10610</v>
      </c>
      <c r="F2943" t="s">
        <v>10611</v>
      </c>
      <c r="H2943">
        <v>63.711843000000002</v>
      </c>
      <c r="I2943">
        <v>-95.870724199999998</v>
      </c>
      <c r="J2943" t="s">
        <v>46</v>
      </c>
      <c r="K2943" t="s">
        <v>1032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25">
      <c r="A2944" t="s">
        <v>10612</v>
      </c>
      <c r="B2944" t="s">
        <v>10613</v>
      </c>
      <c r="C2944" s="1" t="str">
        <f t="shared" si="125"/>
        <v>21:0118</v>
      </c>
      <c r="D2944" s="1" t="str">
        <f t="shared" si="126"/>
        <v>21:0027</v>
      </c>
      <c r="E2944" t="s">
        <v>10614</v>
      </c>
      <c r="F2944" t="s">
        <v>10615</v>
      </c>
      <c r="H2944">
        <v>63.730707600000002</v>
      </c>
      <c r="I2944">
        <v>-95.875475600000001</v>
      </c>
      <c r="J2944" t="s">
        <v>46</v>
      </c>
      <c r="K2944" t="s">
        <v>1032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25">
      <c r="A2945" t="s">
        <v>10616</v>
      </c>
      <c r="B2945" t="s">
        <v>10617</v>
      </c>
      <c r="C2945" s="1" t="str">
        <f t="shared" si="125"/>
        <v>21:0118</v>
      </c>
      <c r="D2945" s="1" t="str">
        <f t="shared" si="126"/>
        <v>21:0027</v>
      </c>
      <c r="E2945" t="s">
        <v>10618</v>
      </c>
      <c r="F2945" t="s">
        <v>10619</v>
      </c>
      <c r="H2945">
        <v>63.745408400000002</v>
      </c>
      <c r="I2945">
        <v>-95.867440799999997</v>
      </c>
      <c r="J2945" t="s">
        <v>46</v>
      </c>
      <c r="K2945" t="s">
        <v>1032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25">
      <c r="A2946" t="s">
        <v>10620</v>
      </c>
      <c r="B2946" t="s">
        <v>10621</v>
      </c>
      <c r="C2946" s="1" t="str">
        <f t="shared" si="125"/>
        <v>21:0118</v>
      </c>
      <c r="D2946" s="1" t="str">
        <f t="shared" si="126"/>
        <v>21:0027</v>
      </c>
      <c r="E2946" t="s">
        <v>10622</v>
      </c>
      <c r="F2946" t="s">
        <v>10623</v>
      </c>
      <c r="H2946">
        <v>63.7580077</v>
      </c>
      <c r="I2946">
        <v>-95.8769755</v>
      </c>
      <c r="J2946" t="s">
        <v>46</v>
      </c>
      <c r="K2946" t="s">
        <v>1032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25">
      <c r="A2947" t="s">
        <v>10624</v>
      </c>
      <c r="B2947" t="s">
        <v>10625</v>
      </c>
      <c r="C2947" s="1" t="str">
        <f t="shared" si="125"/>
        <v>21:0118</v>
      </c>
      <c r="D2947" s="1" t="str">
        <f t="shared" si="126"/>
        <v>21:0027</v>
      </c>
      <c r="E2947" t="s">
        <v>10626</v>
      </c>
      <c r="F2947" t="s">
        <v>10627</v>
      </c>
      <c r="H2947">
        <v>63.770281199999999</v>
      </c>
      <c r="I2947">
        <v>-95.862274499999998</v>
      </c>
      <c r="J2947" t="s">
        <v>46</v>
      </c>
      <c r="K2947" t="s">
        <v>1032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25">
      <c r="A2948" t="s">
        <v>10628</v>
      </c>
      <c r="B2948" t="s">
        <v>10629</v>
      </c>
      <c r="C2948" s="1" t="str">
        <f t="shared" si="125"/>
        <v>21:0118</v>
      </c>
      <c r="D2948" s="1" t="str">
        <f t="shared" si="126"/>
        <v>21:0027</v>
      </c>
      <c r="E2948" t="s">
        <v>10630</v>
      </c>
      <c r="F2948" t="s">
        <v>10631</v>
      </c>
      <c r="H2948">
        <v>63.798748199999999</v>
      </c>
      <c r="I2948">
        <v>-95.869672800000004</v>
      </c>
      <c r="J2948" t="s">
        <v>46</v>
      </c>
      <c r="K2948" t="s">
        <v>1032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25">
      <c r="A2949" t="s">
        <v>10632</v>
      </c>
      <c r="B2949" t="s">
        <v>10633</v>
      </c>
      <c r="C2949" s="1" t="str">
        <f t="shared" si="125"/>
        <v>21:0118</v>
      </c>
      <c r="D2949" s="1" t="str">
        <f t="shared" si="126"/>
        <v>21:0027</v>
      </c>
      <c r="E2949" t="s">
        <v>10634</v>
      </c>
      <c r="F2949" t="s">
        <v>10635</v>
      </c>
      <c r="H2949">
        <v>63.612287100000003</v>
      </c>
      <c r="I2949">
        <v>-95.838087299999998</v>
      </c>
      <c r="J2949" t="s">
        <v>46</v>
      </c>
      <c r="K2949" t="s">
        <v>1032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25">
      <c r="A2950" t="s">
        <v>10636</v>
      </c>
      <c r="B2950" t="s">
        <v>10637</v>
      </c>
      <c r="C2950" s="1" t="str">
        <f t="shared" si="125"/>
        <v>21:0118</v>
      </c>
      <c r="D2950" s="1" t="str">
        <f t="shared" si="126"/>
        <v>21:0027</v>
      </c>
      <c r="E2950" t="s">
        <v>10638</v>
      </c>
      <c r="F2950" t="s">
        <v>10639</v>
      </c>
      <c r="H2950">
        <v>63.628663600000003</v>
      </c>
      <c r="I2950">
        <v>-95.8347148</v>
      </c>
      <c r="J2950" t="s">
        <v>46</v>
      </c>
      <c r="K2950" t="s">
        <v>1032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25">
      <c r="A2951" t="s">
        <v>10640</v>
      </c>
      <c r="B2951" t="s">
        <v>10641</v>
      </c>
      <c r="C2951" s="1" t="str">
        <f t="shared" si="125"/>
        <v>21:0118</v>
      </c>
      <c r="D2951" s="1" t="str">
        <f t="shared" si="126"/>
        <v>21:0027</v>
      </c>
      <c r="E2951" t="s">
        <v>10642</v>
      </c>
      <c r="F2951" t="s">
        <v>10643</v>
      </c>
      <c r="H2951">
        <v>63.640529399999998</v>
      </c>
      <c r="I2951">
        <v>-95.831899100000001</v>
      </c>
      <c r="J2951" t="s">
        <v>46</v>
      </c>
      <c r="K2951" t="s">
        <v>1032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25">
      <c r="A2952" t="s">
        <v>10644</v>
      </c>
      <c r="B2952" t="s">
        <v>10645</v>
      </c>
      <c r="C2952" s="1" t="str">
        <f t="shared" si="125"/>
        <v>21:0118</v>
      </c>
      <c r="D2952" s="1" t="str">
        <f t="shared" si="126"/>
        <v>21:0027</v>
      </c>
      <c r="E2952" t="s">
        <v>10646</v>
      </c>
      <c r="F2952" t="s">
        <v>10647</v>
      </c>
      <c r="H2952">
        <v>63.657216300000002</v>
      </c>
      <c r="I2952">
        <v>-95.8487236</v>
      </c>
      <c r="J2952" t="s">
        <v>46</v>
      </c>
      <c r="K2952" t="s">
        <v>1032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25">
      <c r="A2953" t="s">
        <v>10648</v>
      </c>
      <c r="B2953" t="s">
        <v>10649</v>
      </c>
      <c r="C2953" s="1" t="str">
        <f t="shared" si="125"/>
        <v>21:0118</v>
      </c>
      <c r="D2953" s="1" t="str">
        <f t="shared" si="126"/>
        <v>21:0027</v>
      </c>
      <c r="E2953" t="s">
        <v>10650</v>
      </c>
      <c r="F2953" t="s">
        <v>10651</v>
      </c>
      <c r="H2953">
        <v>63.669643999999998</v>
      </c>
      <c r="I2953">
        <v>-95.843844300000001</v>
      </c>
      <c r="J2953" t="s">
        <v>46</v>
      </c>
      <c r="K2953" t="s">
        <v>1032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25">
      <c r="A2954" t="s">
        <v>10652</v>
      </c>
      <c r="B2954" t="s">
        <v>10653</v>
      </c>
      <c r="C2954" s="1" t="str">
        <f t="shared" si="125"/>
        <v>21:0118</v>
      </c>
      <c r="D2954" s="1" t="str">
        <f t="shared" si="126"/>
        <v>21:0027</v>
      </c>
      <c r="E2954" t="s">
        <v>10654</v>
      </c>
      <c r="F2954" t="s">
        <v>10655</v>
      </c>
      <c r="H2954">
        <v>63.686817699999999</v>
      </c>
      <c r="I2954">
        <v>-95.840124299999999</v>
      </c>
      <c r="J2954" t="s">
        <v>46</v>
      </c>
      <c r="K2954" t="s">
        <v>1032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25">
      <c r="A2955" t="s">
        <v>10656</v>
      </c>
      <c r="B2955" t="s">
        <v>10657</v>
      </c>
      <c r="C2955" s="1" t="str">
        <f t="shared" si="125"/>
        <v>21:0118</v>
      </c>
      <c r="D2955" s="1" t="str">
        <f t="shared" si="126"/>
        <v>21:0027</v>
      </c>
      <c r="E2955" t="s">
        <v>10658</v>
      </c>
      <c r="F2955" t="s">
        <v>10659</v>
      </c>
      <c r="H2955">
        <v>63.6991005</v>
      </c>
      <c r="I2955">
        <v>-95.841659300000003</v>
      </c>
      <c r="J2955" t="s">
        <v>46</v>
      </c>
      <c r="K2955" t="s">
        <v>1032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25">
      <c r="A2956" t="s">
        <v>10660</v>
      </c>
      <c r="B2956" t="s">
        <v>10661</v>
      </c>
      <c r="C2956" s="1" t="str">
        <f t="shared" ref="C2956:C3019" si="127">HYPERLINK("http://geochem.nrcan.gc.ca/cdogs/content/bdl/bdl210118_e.htm", "21:0118")</f>
        <v>21:0118</v>
      </c>
      <c r="D2956" s="1" t="str">
        <f t="shared" ref="D2956:D3019" si="128">HYPERLINK("http://geochem.nrcan.gc.ca/cdogs/content/svy/svy210027_e.htm", "21:0027")</f>
        <v>21:0027</v>
      </c>
      <c r="E2956" t="s">
        <v>10662</v>
      </c>
      <c r="F2956" t="s">
        <v>10663</v>
      </c>
      <c r="H2956">
        <v>63.711804000000001</v>
      </c>
      <c r="I2956">
        <v>-95.847814999999997</v>
      </c>
      <c r="J2956" t="s">
        <v>46</v>
      </c>
      <c r="K2956" t="s">
        <v>1032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25">
      <c r="A2957" t="s">
        <v>10664</v>
      </c>
      <c r="B2957" t="s">
        <v>10665</v>
      </c>
      <c r="C2957" s="1" t="str">
        <f t="shared" si="127"/>
        <v>21:0118</v>
      </c>
      <c r="D2957" s="1" t="str">
        <f t="shared" si="128"/>
        <v>21:0027</v>
      </c>
      <c r="E2957" t="s">
        <v>10666</v>
      </c>
      <c r="F2957" t="s">
        <v>10667</v>
      </c>
      <c r="H2957">
        <v>63.730375199999997</v>
      </c>
      <c r="I2957">
        <v>-95.849724899999998</v>
      </c>
      <c r="J2957" t="s">
        <v>46</v>
      </c>
      <c r="K2957" t="s">
        <v>1032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25">
      <c r="A2958" t="s">
        <v>10668</v>
      </c>
      <c r="B2958" t="s">
        <v>10669</v>
      </c>
      <c r="C2958" s="1" t="str">
        <f t="shared" si="127"/>
        <v>21:0118</v>
      </c>
      <c r="D2958" s="1" t="str">
        <f t="shared" si="128"/>
        <v>21:0027</v>
      </c>
      <c r="E2958" t="s">
        <v>10670</v>
      </c>
      <c r="F2958" t="s">
        <v>10671</v>
      </c>
      <c r="H2958">
        <v>63.758347899999997</v>
      </c>
      <c r="I2958">
        <v>-95.848083000000003</v>
      </c>
      <c r="J2958" t="s">
        <v>46</v>
      </c>
      <c r="K2958" t="s">
        <v>1032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25">
      <c r="A2959" t="s">
        <v>10672</v>
      </c>
      <c r="B2959" t="s">
        <v>10673</v>
      </c>
      <c r="C2959" s="1" t="str">
        <f t="shared" si="127"/>
        <v>21:0118</v>
      </c>
      <c r="D2959" s="1" t="str">
        <f t="shared" si="128"/>
        <v>21:0027</v>
      </c>
      <c r="E2959" t="s">
        <v>10674</v>
      </c>
      <c r="F2959" t="s">
        <v>10675</v>
      </c>
      <c r="H2959">
        <v>63.7695717</v>
      </c>
      <c r="I2959">
        <v>-95.843207899999996</v>
      </c>
      <c r="J2959" t="s">
        <v>46</v>
      </c>
      <c r="K2959" t="s">
        <v>1032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25">
      <c r="A2960" t="s">
        <v>10676</v>
      </c>
      <c r="B2960" t="s">
        <v>10677</v>
      </c>
      <c r="C2960" s="1" t="str">
        <f t="shared" si="127"/>
        <v>21:0118</v>
      </c>
      <c r="D2960" s="1" t="str">
        <f t="shared" si="128"/>
        <v>21:0027</v>
      </c>
      <c r="E2960" t="s">
        <v>10678</v>
      </c>
      <c r="F2960" t="s">
        <v>10679</v>
      </c>
      <c r="H2960">
        <v>63.782603000000002</v>
      </c>
      <c r="I2960">
        <v>-95.845495</v>
      </c>
      <c r="J2960" t="s">
        <v>46</v>
      </c>
      <c r="K2960" t="s">
        <v>1032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25">
      <c r="A2961" t="s">
        <v>10680</v>
      </c>
      <c r="B2961" t="s">
        <v>10681</v>
      </c>
      <c r="C2961" s="1" t="str">
        <f t="shared" si="127"/>
        <v>21:0118</v>
      </c>
      <c r="D2961" s="1" t="str">
        <f t="shared" si="128"/>
        <v>21:0027</v>
      </c>
      <c r="E2961" t="s">
        <v>10682</v>
      </c>
      <c r="F2961" t="s">
        <v>10683</v>
      </c>
      <c r="H2961">
        <v>63.7987398</v>
      </c>
      <c r="I2961">
        <v>-95.839220499999996</v>
      </c>
      <c r="J2961" t="s">
        <v>46</v>
      </c>
      <c r="K2961" t="s">
        <v>1032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25">
      <c r="A2962" t="s">
        <v>10684</v>
      </c>
      <c r="B2962" t="s">
        <v>10685</v>
      </c>
      <c r="C2962" s="1" t="str">
        <f t="shared" si="127"/>
        <v>21:0118</v>
      </c>
      <c r="D2962" s="1" t="str">
        <f t="shared" si="128"/>
        <v>21:0027</v>
      </c>
      <c r="E2962" t="s">
        <v>10686</v>
      </c>
      <c r="F2962" t="s">
        <v>10687</v>
      </c>
      <c r="H2962">
        <v>63.607407899999998</v>
      </c>
      <c r="I2962">
        <v>-95.789175200000003</v>
      </c>
      <c r="J2962" t="s">
        <v>46</v>
      </c>
      <c r="K2962" t="s">
        <v>1032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25">
      <c r="A2963" t="s">
        <v>10688</v>
      </c>
      <c r="B2963" t="s">
        <v>10689</v>
      </c>
      <c r="C2963" s="1" t="str">
        <f t="shared" si="127"/>
        <v>21:0118</v>
      </c>
      <c r="D2963" s="1" t="str">
        <f t="shared" si="128"/>
        <v>21:0027</v>
      </c>
      <c r="E2963" t="s">
        <v>10690</v>
      </c>
      <c r="F2963" t="s">
        <v>10691</v>
      </c>
      <c r="H2963">
        <v>63.626114600000001</v>
      </c>
      <c r="I2963">
        <v>-95.801671099999993</v>
      </c>
      <c r="J2963" t="s">
        <v>46</v>
      </c>
      <c r="K2963" t="s">
        <v>1032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25">
      <c r="A2964" t="s">
        <v>10692</v>
      </c>
      <c r="B2964" t="s">
        <v>10693</v>
      </c>
      <c r="C2964" s="1" t="str">
        <f t="shared" si="127"/>
        <v>21:0118</v>
      </c>
      <c r="D2964" s="1" t="str">
        <f t="shared" si="128"/>
        <v>21:0027</v>
      </c>
      <c r="E2964" t="s">
        <v>10694</v>
      </c>
      <c r="F2964" t="s">
        <v>10695</v>
      </c>
      <c r="H2964">
        <v>63.640573000000003</v>
      </c>
      <c r="I2964">
        <v>-95.8017234</v>
      </c>
      <c r="J2964" t="s">
        <v>46</v>
      </c>
      <c r="K2964" t="s">
        <v>1032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25">
      <c r="A2965" t="s">
        <v>10696</v>
      </c>
      <c r="B2965" t="s">
        <v>10697</v>
      </c>
      <c r="C2965" s="1" t="str">
        <f t="shared" si="127"/>
        <v>21:0118</v>
      </c>
      <c r="D2965" s="1" t="str">
        <f t="shared" si="128"/>
        <v>21:0027</v>
      </c>
      <c r="E2965" t="s">
        <v>10698</v>
      </c>
      <c r="F2965" t="s">
        <v>10699</v>
      </c>
      <c r="H2965">
        <v>63.658141100000002</v>
      </c>
      <c r="I2965">
        <v>-95.8250654</v>
      </c>
      <c r="J2965" t="s">
        <v>46</v>
      </c>
      <c r="K2965" t="s">
        <v>1032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25">
      <c r="A2966" t="s">
        <v>10700</v>
      </c>
      <c r="B2966" t="s">
        <v>10701</v>
      </c>
      <c r="C2966" s="1" t="str">
        <f t="shared" si="127"/>
        <v>21:0118</v>
      </c>
      <c r="D2966" s="1" t="str">
        <f t="shared" si="128"/>
        <v>21:0027</v>
      </c>
      <c r="E2966" t="s">
        <v>10702</v>
      </c>
      <c r="F2966" t="s">
        <v>10703</v>
      </c>
      <c r="H2966">
        <v>63.670888099999999</v>
      </c>
      <c r="I2966">
        <v>-95.802431999999996</v>
      </c>
      <c r="J2966" t="s">
        <v>46</v>
      </c>
      <c r="K2966" t="s">
        <v>1032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25">
      <c r="A2967" t="s">
        <v>10704</v>
      </c>
      <c r="B2967" t="s">
        <v>10705</v>
      </c>
      <c r="C2967" s="1" t="str">
        <f t="shared" si="127"/>
        <v>21:0118</v>
      </c>
      <c r="D2967" s="1" t="str">
        <f t="shared" si="128"/>
        <v>21:0027</v>
      </c>
      <c r="E2967" t="s">
        <v>10706</v>
      </c>
      <c r="F2967" t="s">
        <v>10707</v>
      </c>
      <c r="H2967">
        <v>63.688212499999999</v>
      </c>
      <c r="I2967">
        <v>-95.794573799999995</v>
      </c>
      <c r="J2967" t="s">
        <v>46</v>
      </c>
      <c r="K2967" t="s">
        <v>1032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25">
      <c r="A2968" t="s">
        <v>10708</v>
      </c>
      <c r="B2968" t="s">
        <v>10709</v>
      </c>
      <c r="C2968" s="1" t="str">
        <f t="shared" si="127"/>
        <v>21:0118</v>
      </c>
      <c r="D2968" s="1" t="str">
        <f t="shared" si="128"/>
        <v>21:0027</v>
      </c>
      <c r="E2968" t="s">
        <v>10710</v>
      </c>
      <c r="F2968" t="s">
        <v>10711</v>
      </c>
      <c r="H2968">
        <v>63.700481199999999</v>
      </c>
      <c r="I2968">
        <v>-95.816655100000006</v>
      </c>
      <c r="J2968" t="s">
        <v>46</v>
      </c>
      <c r="K2968" t="s">
        <v>1032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25">
      <c r="A2969" t="s">
        <v>10712</v>
      </c>
      <c r="B2969" t="s">
        <v>10713</v>
      </c>
      <c r="C2969" s="1" t="str">
        <f t="shared" si="127"/>
        <v>21:0118</v>
      </c>
      <c r="D2969" s="1" t="str">
        <f t="shared" si="128"/>
        <v>21:0027</v>
      </c>
      <c r="E2969" t="s">
        <v>10714</v>
      </c>
      <c r="F2969" t="s">
        <v>10715</v>
      </c>
      <c r="H2969">
        <v>63.712284699999998</v>
      </c>
      <c r="I2969">
        <v>-95.813313100000002</v>
      </c>
      <c r="J2969" t="s">
        <v>46</v>
      </c>
      <c r="K2969" t="s">
        <v>1032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25">
      <c r="A2970" t="s">
        <v>10716</v>
      </c>
      <c r="B2970" t="s">
        <v>10717</v>
      </c>
      <c r="C2970" s="1" t="str">
        <f t="shared" si="127"/>
        <v>21:0118</v>
      </c>
      <c r="D2970" s="1" t="str">
        <f t="shared" si="128"/>
        <v>21:0027</v>
      </c>
      <c r="E2970" t="s">
        <v>10718</v>
      </c>
      <c r="F2970" t="s">
        <v>10719</v>
      </c>
      <c r="H2970">
        <v>63.7440566</v>
      </c>
      <c r="I2970">
        <v>-95.805627200000004</v>
      </c>
      <c r="J2970" t="s">
        <v>46</v>
      </c>
      <c r="K2970" t="s">
        <v>1032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25">
      <c r="A2971" t="s">
        <v>10720</v>
      </c>
      <c r="B2971" t="s">
        <v>10721</v>
      </c>
      <c r="C2971" s="1" t="str">
        <f t="shared" si="127"/>
        <v>21:0118</v>
      </c>
      <c r="D2971" s="1" t="str">
        <f t="shared" si="128"/>
        <v>21:0027</v>
      </c>
      <c r="E2971" t="s">
        <v>10722</v>
      </c>
      <c r="F2971" t="s">
        <v>10723</v>
      </c>
      <c r="H2971">
        <v>63.758594199999997</v>
      </c>
      <c r="I2971">
        <v>-95.814048600000007</v>
      </c>
      <c r="J2971" t="s">
        <v>46</v>
      </c>
      <c r="K2971" t="s">
        <v>1032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25">
      <c r="A2972" t="s">
        <v>10724</v>
      </c>
      <c r="B2972" t="s">
        <v>10725</v>
      </c>
      <c r="C2972" s="1" t="str">
        <f t="shared" si="127"/>
        <v>21:0118</v>
      </c>
      <c r="D2972" s="1" t="str">
        <f t="shared" si="128"/>
        <v>21:0027</v>
      </c>
      <c r="E2972" t="s">
        <v>10726</v>
      </c>
      <c r="F2972" t="s">
        <v>10727</v>
      </c>
      <c r="H2972">
        <v>63.772598299999999</v>
      </c>
      <c r="I2972">
        <v>-95.802373900000006</v>
      </c>
      <c r="J2972" t="s">
        <v>46</v>
      </c>
      <c r="K2972" t="s">
        <v>1032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25">
      <c r="A2973" t="s">
        <v>10728</v>
      </c>
      <c r="B2973" t="s">
        <v>10729</v>
      </c>
      <c r="C2973" s="1" t="str">
        <f t="shared" si="127"/>
        <v>21:0118</v>
      </c>
      <c r="D2973" s="1" t="str">
        <f t="shared" si="128"/>
        <v>21:0027</v>
      </c>
      <c r="E2973" t="s">
        <v>10730</v>
      </c>
      <c r="F2973" t="s">
        <v>10731</v>
      </c>
      <c r="H2973">
        <v>63.802965100000002</v>
      </c>
      <c r="I2973">
        <v>-95.800393</v>
      </c>
      <c r="J2973" t="s">
        <v>46</v>
      </c>
      <c r="K2973" t="s">
        <v>1032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25">
      <c r="A2974" t="s">
        <v>10732</v>
      </c>
      <c r="B2974" t="s">
        <v>10733</v>
      </c>
      <c r="C2974" s="1" t="str">
        <f t="shared" si="127"/>
        <v>21:0118</v>
      </c>
      <c r="D2974" s="1" t="str">
        <f t="shared" si="128"/>
        <v>21:0027</v>
      </c>
      <c r="E2974" t="s">
        <v>10734</v>
      </c>
      <c r="F2974" t="s">
        <v>10735</v>
      </c>
      <c r="H2974">
        <v>63.6145596</v>
      </c>
      <c r="I2974">
        <v>-95.767676399999999</v>
      </c>
      <c r="J2974" t="s">
        <v>46</v>
      </c>
      <c r="K2974" t="s">
        <v>1032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25">
      <c r="A2975" t="s">
        <v>10736</v>
      </c>
      <c r="B2975" t="s">
        <v>10737</v>
      </c>
      <c r="C2975" s="1" t="str">
        <f t="shared" si="127"/>
        <v>21:0118</v>
      </c>
      <c r="D2975" s="1" t="str">
        <f t="shared" si="128"/>
        <v>21:0027</v>
      </c>
      <c r="E2975" t="s">
        <v>10738</v>
      </c>
      <c r="F2975" t="s">
        <v>10739</v>
      </c>
      <c r="H2975">
        <v>63.626714100000001</v>
      </c>
      <c r="I2975">
        <v>-95.769829000000001</v>
      </c>
      <c r="J2975" t="s">
        <v>46</v>
      </c>
      <c r="K2975" t="s">
        <v>1032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25">
      <c r="A2976" t="s">
        <v>10740</v>
      </c>
      <c r="B2976" t="s">
        <v>10741</v>
      </c>
      <c r="C2976" s="1" t="str">
        <f t="shared" si="127"/>
        <v>21:0118</v>
      </c>
      <c r="D2976" s="1" t="str">
        <f t="shared" si="128"/>
        <v>21:0027</v>
      </c>
      <c r="E2976" t="s">
        <v>10742</v>
      </c>
      <c r="F2976" t="s">
        <v>10743</v>
      </c>
      <c r="H2976">
        <v>63.644304200000001</v>
      </c>
      <c r="I2976">
        <v>-95.770938200000003</v>
      </c>
      <c r="J2976" t="s">
        <v>46</v>
      </c>
      <c r="K2976" t="s">
        <v>1032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25">
      <c r="A2977" t="s">
        <v>10744</v>
      </c>
      <c r="B2977" t="s">
        <v>10745</v>
      </c>
      <c r="C2977" s="1" t="str">
        <f t="shared" si="127"/>
        <v>21:0118</v>
      </c>
      <c r="D2977" s="1" t="str">
        <f t="shared" si="128"/>
        <v>21:0027</v>
      </c>
      <c r="E2977" t="s">
        <v>10746</v>
      </c>
      <c r="F2977" t="s">
        <v>10747</v>
      </c>
      <c r="H2977">
        <v>63.660063299999997</v>
      </c>
      <c r="I2977">
        <v>-95.783149800000004</v>
      </c>
      <c r="J2977" t="s">
        <v>46</v>
      </c>
      <c r="K2977" t="s">
        <v>1032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25">
      <c r="A2978" t="s">
        <v>10748</v>
      </c>
      <c r="B2978" t="s">
        <v>10749</v>
      </c>
      <c r="C2978" s="1" t="str">
        <f t="shared" si="127"/>
        <v>21:0118</v>
      </c>
      <c r="D2978" s="1" t="str">
        <f t="shared" si="128"/>
        <v>21:0027</v>
      </c>
      <c r="E2978" t="s">
        <v>10750</v>
      </c>
      <c r="F2978" t="s">
        <v>10751</v>
      </c>
      <c r="H2978">
        <v>63.671261600000001</v>
      </c>
      <c r="I2978">
        <v>-95.771569099999994</v>
      </c>
      <c r="J2978" t="s">
        <v>46</v>
      </c>
      <c r="K2978" t="s">
        <v>1032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25">
      <c r="A2979" t="s">
        <v>10752</v>
      </c>
      <c r="B2979" t="s">
        <v>10753</v>
      </c>
      <c r="C2979" s="1" t="str">
        <f t="shared" si="127"/>
        <v>21:0118</v>
      </c>
      <c r="D2979" s="1" t="str">
        <f t="shared" si="128"/>
        <v>21:0027</v>
      </c>
      <c r="E2979" t="s">
        <v>10754</v>
      </c>
      <c r="F2979" t="s">
        <v>10755</v>
      </c>
      <c r="H2979">
        <v>63.683968200000002</v>
      </c>
      <c r="I2979">
        <v>-95.765103199999999</v>
      </c>
      <c r="J2979" t="s">
        <v>46</v>
      </c>
      <c r="K2979" t="s">
        <v>1032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25">
      <c r="A2980" t="s">
        <v>10756</v>
      </c>
      <c r="B2980" t="s">
        <v>10757</v>
      </c>
      <c r="C2980" s="1" t="str">
        <f t="shared" si="127"/>
        <v>21:0118</v>
      </c>
      <c r="D2980" s="1" t="str">
        <f t="shared" si="128"/>
        <v>21:0027</v>
      </c>
      <c r="E2980" t="s">
        <v>10758</v>
      </c>
      <c r="F2980" t="s">
        <v>10759</v>
      </c>
      <c r="H2980">
        <v>63.698226099999999</v>
      </c>
      <c r="I2980">
        <v>-95.785319299999998</v>
      </c>
      <c r="J2980" t="s">
        <v>46</v>
      </c>
      <c r="K2980" t="s">
        <v>1032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25">
      <c r="A2981" t="s">
        <v>10760</v>
      </c>
      <c r="B2981" t="s">
        <v>10761</v>
      </c>
      <c r="C2981" s="1" t="str">
        <f t="shared" si="127"/>
        <v>21:0118</v>
      </c>
      <c r="D2981" s="1" t="str">
        <f t="shared" si="128"/>
        <v>21:0027</v>
      </c>
      <c r="E2981" t="s">
        <v>10762</v>
      </c>
      <c r="F2981" t="s">
        <v>10763</v>
      </c>
      <c r="H2981">
        <v>63.711099300000001</v>
      </c>
      <c r="I2981">
        <v>-95.779092700000007</v>
      </c>
      <c r="J2981" t="s">
        <v>46</v>
      </c>
      <c r="K2981" t="s">
        <v>1032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25">
      <c r="A2982" t="s">
        <v>10764</v>
      </c>
      <c r="B2982" t="s">
        <v>10765</v>
      </c>
      <c r="C2982" s="1" t="str">
        <f t="shared" si="127"/>
        <v>21:0118</v>
      </c>
      <c r="D2982" s="1" t="str">
        <f t="shared" si="128"/>
        <v>21:0027</v>
      </c>
      <c r="E2982" t="s">
        <v>10766</v>
      </c>
      <c r="F2982" t="s">
        <v>10767</v>
      </c>
      <c r="H2982">
        <v>63.732730699999998</v>
      </c>
      <c r="I2982">
        <v>-95.776009200000004</v>
      </c>
      <c r="J2982" t="s">
        <v>46</v>
      </c>
      <c r="K2982" t="s">
        <v>1032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25">
      <c r="A2983" t="s">
        <v>10768</v>
      </c>
      <c r="B2983" t="s">
        <v>10769</v>
      </c>
      <c r="C2983" s="1" t="str">
        <f t="shared" si="127"/>
        <v>21:0118</v>
      </c>
      <c r="D2983" s="1" t="str">
        <f t="shared" si="128"/>
        <v>21:0027</v>
      </c>
      <c r="E2983" t="s">
        <v>10770</v>
      </c>
      <c r="F2983" t="s">
        <v>10771</v>
      </c>
      <c r="H2983">
        <v>63.742332099999999</v>
      </c>
      <c r="I2983">
        <v>-95.777823499999997</v>
      </c>
      <c r="J2983" t="s">
        <v>46</v>
      </c>
      <c r="K2983" t="s">
        <v>1032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25">
      <c r="A2984" t="s">
        <v>10772</v>
      </c>
      <c r="B2984" t="s">
        <v>10773</v>
      </c>
      <c r="C2984" s="1" t="str">
        <f t="shared" si="127"/>
        <v>21:0118</v>
      </c>
      <c r="D2984" s="1" t="str">
        <f t="shared" si="128"/>
        <v>21:0027</v>
      </c>
      <c r="E2984" t="s">
        <v>10774</v>
      </c>
      <c r="F2984" t="s">
        <v>10775</v>
      </c>
      <c r="H2984">
        <v>63.756645800000001</v>
      </c>
      <c r="I2984">
        <v>-95.774646399999995</v>
      </c>
      <c r="J2984" t="s">
        <v>46</v>
      </c>
      <c r="K2984" t="s">
        <v>1032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25">
      <c r="A2985" t="s">
        <v>10776</v>
      </c>
      <c r="B2985" t="s">
        <v>10777</v>
      </c>
      <c r="C2985" s="1" t="str">
        <f t="shared" si="127"/>
        <v>21:0118</v>
      </c>
      <c r="D2985" s="1" t="str">
        <f t="shared" si="128"/>
        <v>21:0027</v>
      </c>
      <c r="E2985" t="s">
        <v>10778</v>
      </c>
      <c r="F2985" t="s">
        <v>10779</v>
      </c>
      <c r="H2985">
        <v>63.769253200000001</v>
      </c>
      <c r="I2985">
        <v>-95.770994400000006</v>
      </c>
      <c r="J2985" t="s">
        <v>46</v>
      </c>
      <c r="K2985" t="s">
        <v>1032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25">
      <c r="A2986" t="s">
        <v>10780</v>
      </c>
      <c r="B2986" t="s">
        <v>10781</v>
      </c>
      <c r="C2986" s="1" t="str">
        <f t="shared" si="127"/>
        <v>21:0118</v>
      </c>
      <c r="D2986" s="1" t="str">
        <f t="shared" si="128"/>
        <v>21:0027</v>
      </c>
      <c r="E2986" t="s">
        <v>10782</v>
      </c>
      <c r="F2986" t="s">
        <v>10783</v>
      </c>
      <c r="H2986">
        <v>63.7837672</v>
      </c>
      <c r="I2986">
        <v>-95.773738800000004</v>
      </c>
      <c r="J2986" t="s">
        <v>46</v>
      </c>
      <c r="K2986" t="s">
        <v>1032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25">
      <c r="A2987" t="s">
        <v>10784</v>
      </c>
      <c r="B2987" t="s">
        <v>10785</v>
      </c>
      <c r="C2987" s="1" t="str">
        <f t="shared" si="127"/>
        <v>21:0118</v>
      </c>
      <c r="D2987" s="1" t="str">
        <f t="shared" si="128"/>
        <v>21:0027</v>
      </c>
      <c r="E2987" t="s">
        <v>10786</v>
      </c>
      <c r="F2987" t="s">
        <v>10787</v>
      </c>
      <c r="H2987">
        <v>63.805351899999998</v>
      </c>
      <c r="I2987">
        <v>-95.773992399999997</v>
      </c>
      <c r="J2987" t="s">
        <v>46</v>
      </c>
      <c r="K2987" t="s">
        <v>1032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25">
      <c r="A2988" t="s">
        <v>10788</v>
      </c>
      <c r="B2988" t="s">
        <v>10789</v>
      </c>
      <c r="C2988" s="1" t="str">
        <f t="shared" si="127"/>
        <v>21:0118</v>
      </c>
      <c r="D2988" s="1" t="str">
        <f t="shared" si="128"/>
        <v>21:0027</v>
      </c>
      <c r="E2988" t="s">
        <v>10790</v>
      </c>
      <c r="F2988" t="s">
        <v>10791</v>
      </c>
      <c r="H2988">
        <v>63.642179900000002</v>
      </c>
      <c r="I2988">
        <v>-95.744045</v>
      </c>
      <c r="J2988" t="s">
        <v>46</v>
      </c>
      <c r="K2988" t="s">
        <v>1032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25">
      <c r="A2989" t="s">
        <v>10792</v>
      </c>
      <c r="B2989" t="s">
        <v>10793</v>
      </c>
      <c r="C2989" s="1" t="str">
        <f t="shared" si="127"/>
        <v>21:0118</v>
      </c>
      <c r="D2989" s="1" t="str">
        <f t="shared" si="128"/>
        <v>21:0027</v>
      </c>
      <c r="E2989" t="s">
        <v>10794</v>
      </c>
      <c r="F2989" t="s">
        <v>10795</v>
      </c>
      <c r="H2989">
        <v>63.6565406</v>
      </c>
      <c r="I2989">
        <v>-95.739309000000006</v>
      </c>
      <c r="J2989" t="s">
        <v>46</v>
      </c>
      <c r="K2989" t="s">
        <v>1032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25">
      <c r="A2990" t="s">
        <v>10796</v>
      </c>
      <c r="B2990" t="s">
        <v>10797</v>
      </c>
      <c r="C2990" s="1" t="str">
        <f t="shared" si="127"/>
        <v>21:0118</v>
      </c>
      <c r="D2990" s="1" t="str">
        <f t="shared" si="128"/>
        <v>21:0027</v>
      </c>
      <c r="E2990" t="s">
        <v>10798</v>
      </c>
      <c r="F2990" t="s">
        <v>10799</v>
      </c>
      <c r="H2990">
        <v>63.667787599999997</v>
      </c>
      <c r="I2990">
        <v>-95.762151099999997</v>
      </c>
      <c r="J2990" t="s">
        <v>46</v>
      </c>
      <c r="K2990" t="s">
        <v>1032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25">
      <c r="A2991" t="s">
        <v>10800</v>
      </c>
      <c r="B2991" t="s">
        <v>10801</v>
      </c>
      <c r="C2991" s="1" t="str">
        <f t="shared" si="127"/>
        <v>21:0118</v>
      </c>
      <c r="D2991" s="1" t="str">
        <f t="shared" si="128"/>
        <v>21:0027</v>
      </c>
      <c r="E2991" t="s">
        <v>10802</v>
      </c>
      <c r="F2991" t="s">
        <v>10803</v>
      </c>
      <c r="H2991">
        <v>63.686152900000003</v>
      </c>
      <c r="I2991">
        <v>-95.745751299999995</v>
      </c>
      <c r="J2991" t="s">
        <v>46</v>
      </c>
      <c r="K2991" t="s">
        <v>1032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25">
      <c r="A2992" t="s">
        <v>10804</v>
      </c>
      <c r="B2992" t="s">
        <v>10805</v>
      </c>
      <c r="C2992" s="1" t="str">
        <f t="shared" si="127"/>
        <v>21:0118</v>
      </c>
      <c r="D2992" s="1" t="str">
        <f t="shared" si="128"/>
        <v>21:0027</v>
      </c>
      <c r="E2992" t="s">
        <v>10806</v>
      </c>
      <c r="F2992" t="s">
        <v>10807</v>
      </c>
      <c r="H2992">
        <v>63.694838900000001</v>
      </c>
      <c r="I2992">
        <v>-95.747078599999995</v>
      </c>
      <c r="J2992" t="s">
        <v>46</v>
      </c>
      <c r="K2992" t="s">
        <v>1032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25">
      <c r="A2993" t="s">
        <v>10808</v>
      </c>
      <c r="B2993" t="s">
        <v>10809</v>
      </c>
      <c r="C2993" s="1" t="str">
        <f t="shared" si="127"/>
        <v>21:0118</v>
      </c>
      <c r="D2993" s="1" t="str">
        <f t="shared" si="128"/>
        <v>21:0027</v>
      </c>
      <c r="E2993" t="s">
        <v>10810</v>
      </c>
      <c r="F2993" t="s">
        <v>10811</v>
      </c>
      <c r="H2993">
        <v>63.726011399999997</v>
      </c>
      <c r="I2993">
        <v>-95.744228699999994</v>
      </c>
      <c r="J2993" t="s">
        <v>46</v>
      </c>
      <c r="K2993" t="s">
        <v>1032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25">
      <c r="A2994" t="s">
        <v>10812</v>
      </c>
      <c r="B2994" t="s">
        <v>10813</v>
      </c>
      <c r="C2994" s="1" t="str">
        <f t="shared" si="127"/>
        <v>21:0118</v>
      </c>
      <c r="D2994" s="1" t="str">
        <f t="shared" si="128"/>
        <v>21:0027</v>
      </c>
      <c r="E2994" t="s">
        <v>10814</v>
      </c>
      <c r="F2994" t="s">
        <v>10815</v>
      </c>
      <c r="H2994">
        <v>63.743031999999999</v>
      </c>
      <c r="I2994">
        <v>-95.744583000000006</v>
      </c>
      <c r="J2994" t="s">
        <v>46</v>
      </c>
      <c r="K2994" t="s">
        <v>1032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25">
      <c r="A2995" t="s">
        <v>10816</v>
      </c>
      <c r="B2995" t="s">
        <v>10817</v>
      </c>
      <c r="C2995" s="1" t="str">
        <f t="shared" si="127"/>
        <v>21:0118</v>
      </c>
      <c r="D2995" s="1" t="str">
        <f t="shared" si="128"/>
        <v>21:0027</v>
      </c>
      <c r="E2995" t="s">
        <v>10818</v>
      </c>
      <c r="F2995" t="s">
        <v>10819</v>
      </c>
      <c r="H2995">
        <v>63.753780399999997</v>
      </c>
      <c r="I2995">
        <v>-95.748425499999996</v>
      </c>
      <c r="J2995" t="s">
        <v>46</v>
      </c>
      <c r="K2995" t="s">
        <v>1032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25">
      <c r="A2996" t="s">
        <v>10820</v>
      </c>
      <c r="B2996" t="s">
        <v>10821</v>
      </c>
      <c r="C2996" s="1" t="str">
        <f t="shared" si="127"/>
        <v>21:0118</v>
      </c>
      <c r="D2996" s="1" t="str">
        <f t="shared" si="128"/>
        <v>21:0027</v>
      </c>
      <c r="E2996" t="s">
        <v>10822</v>
      </c>
      <c r="F2996" t="s">
        <v>10823</v>
      </c>
      <c r="H2996">
        <v>63.764377000000003</v>
      </c>
      <c r="I2996">
        <v>-95.743268299999997</v>
      </c>
      <c r="J2996" t="s">
        <v>46</v>
      </c>
      <c r="K2996" t="s">
        <v>1032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25">
      <c r="A2997" t="s">
        <v>10824</v>
      </c>
      <c r="B2997" t="s">
        <v>10825</v>
      </c>
      <c r="C2997" s="1" t="str">
        <f t="shared" si="127"/>
        <v>21:0118</v>
      </c>
      <c r="D2997" s="1" t="str">
        <f t="shared" si="128"/>
        <v>21:0027</v>
      </c>
      <c r="E2997" t="s">
        <v>10826</v>
      </c>
      <c r="F2997" t="s">
        <v>10827</v>
      </c>
      <c r="H2997">
        <v>63.785662600000002</v>
      </c>
      <c r="I2997">
        <v>-95.7398752</v>
      </c>
      <c r="J2997" t="s">
        <v>46</v>
      </c>
      <c r="K2997" t="s">
        <v>1032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25">
      <c r="A2998" t="s">
        <v>10828</v>
      </c>
      <c r="B2998" t="s">
        <v>10829</v>
      </c>
      <c r="C2998" s="1" t="str">
        <f t="shared" si="127"/>
        <v>21:0118</v>
      </c>
      <c r="D2998" s="1" t="str">
        <f t="shared" si="128"/>
        <v>21:0027</v>
      </c>
      <c r="E2998" t="s">
        <v>10830</v>
      </c>
      <c r="F2998" t="s">
        <v>10831</v>
      </c>
      <c r="H2998">
        <v>63.797899999999998</v>
      </c>
      <c r="I2998">
        <v>-95.742404399999998</v>
      </c>
      <c r="J2998" t="s">
        <v>46</v>
      </c>
      <c r="K2998" t="s">
        <v>1032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25">
      <c r="A2999" t="s">
        <v>10832</v>
      </c>
      <c r="B2999" t="s">
        <v>10833</v>
      </c>
      <c r="C2999" s="1" t="str">
        <f t="shared" si="127"/>
        <v>21:0118</v>
      </c>
      <c r="D2999" s="1" t="str">
        <f t="shared" si="128"/>
        <v>21:0027</v>
      </c>
      <c r="E2999" t="s">
        <v>10834</v>
      </c>
      <c r="F2999" t="s">
        <v>10835</v>
      </c>
      <c r="H2999">
        <v>63.812177400000003</v>
      </c>
      <c r="I2999">
        <v>-95.7443825</v>
      </c>
      <c r="J2999" t="s">
        <v>46</v>
      </c>
      <c r="K2999" t="s">
        <v>1032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25">
      <c r="A3000" t="s">
        <v>10836</v>
      </c>
      <c r="B3000" t="s">
        <v>10837</v>
      </c>
      <c r="C3000" s="1" t="str">
        <f t="shared" si="127"/>
        <v>21:0118</v>
      </c>
      <c r="D3000" s="1" t="str">
        <f t="shared" si="128"/>
        <v>21:0027</v>
      </c>
      <c r="E3000" t="s">
        <v>10838</v>
      </c>
      <c r="F3000" t="s">
        <v>10839</v>
      </c>
      <c r="H3000">
        <v>63.827162399999999</v>
      </c>
      <c r="I3000">
        <v>-95.747875500000006</v>
      </c>
      <c r="J3000" t="s">
        <v>46</v>
      </c>
      <c r="K3000" t="s">
        <v>1032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25">
      <c r="A3001" t="s">
        <v>10840</v>
      </c>
      <c r="B3001" t="s">
        <v>10841</v>
      </c>
      <c r="C3001" s="1" t="str">
        <f t="shared" si="127"/>
        <v>21:0118</v>
      </c>
      <c r="D3001" s="1" t="str">
        <f t="shared" si="128"/>
        <v>21:0027</v>
      </c>
      <c r="E3001" t="s">
        <v>10842</v>
      </c>
      <c r="F3001" t="s">
        <v>10843</v>
      </c>
      <c r="H3001">
        <v>63.841687100000001</v>
      </c>
      <c r="I3001">
        <v>-95.741562200000004</v>
      </c>
      <c r="J3001" t="s">
        <v>46</v>
      </c>
      <c r="K3001" t="s">
        <v>1032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25">
      <c r="A3002" t="s">
        <v>10844</v>
      </c>
      <c r="B3002" t="s">
        <v>10845</v>
      </c>
      <c r="C3002" s="1" t="str">
        <f t="shared" si="127"/>
        <v>21:0118</v>
      </c>
      <c r="D3002" s="1" t="str">
        <f t="shared" si="128"/>
        <v>21:0027</v>
      </c>
      <c r="E3002" t="s">
        <v>10846</v>
      </c>
      <c r="F3002" t="s">
        <v>10847</v>
      </c>
      <c r="H3002">
        <v>63.854528500000001</v>
      </c>
      <c r="I3002">
        <v>-95.751056500000004</v>
      </c>
      <c r="J3002" t="s">
        <v>46</v>
      </c>
      <c r="K3002" t="s">
        <v>1032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25">
      <c r="A3003" t="s">
        <v>10848</v>
      </c>
      <c r="B3003" t="s">
        <v>10849</v>
      </c>
      <c r="C3003" s="1" t="str">
        <f t="shared" si="127"/>
        <v>21:0118</v>
      </c>
      <c r="D3003" s="1" t="str">
        <f t="shared" si="128"/>
        <v>21:0027</v>
      </c>
      <c r="E3003" t="s">
        <v>10850</v>
      </c>
      <c r="F3003" t="s">
        <v>10851</v>
      </c>
      <c r="H3003">
        <v>63.875754899999997</v>
      </c>
      <c r="I3003">
        <v>-95.747939500000001</v>
      </c>
      <c r="J3003" t="s">
        <v>46</v>
      </c>
      <c r="K3003" t="s">
        <v>1032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25">
      <c r="A3004" t="s">
        <v>10852</v>
      </c>
      <c r="B3004" t="s">
        <v>10853</v>
      </c>
      <c r="C3004" s="1" t="str">
        <f t="shared" si="127"/>
        <v>21:0118</v>
      </c>
      <c r="D3004" s="1" t="str">
        <f t="shared" si="128"/>
        <v>21:0027</v>
      </c>
      <c r="E3004" t="s">
        <v>10854</v>
      </c>
      <c r="F3004" t="s">
        <v>10855</v>
      </c>
      <c r="H3004">
        <v>63.890795199999999</v>
      </c>
      <c r="I3004">
        <v>-95.739526400000003</v>
      </c>
      <c r="J3004" t="s">
        <v>46</v>
      </c>
      <c r="K3004" t="s">
        <v>1032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25">
      <c r="A3005" t="s">
        <v>10856</v>
      </c>
      <c r="B3005" t="s">
        <v>10857</v>
      </c>
      <c r="C3005" s="1" t="str">
        <f t="shared" si="127"/>
        <v>21:0118</v>
      </c>
      <c r="D3005" s="1" t="str">
        <f t="shared" si="128"/>
        <v>21:0027</v>
      </c>
      <c r="E3005" t="s">
        <v>10858</v>
      </c>
      <c r="F3005" t="s">
        <v>10859</v>
      </c>
      <c r="H3005">
        <v>63.640508199999999</v>
      </c>
      <c r="I3005">
        <v>-95.708129799999995</v>
      </c>
      <c r="J3005" t="s">
        <v>46</v>
      </c>
      <c r="K3005" t="s">
        <v>1032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25">
      <c r="A3006" t="s">
        <v>10860</v>
      </c>
      <c r="B3006" t="s">
        <v>10861</v>
      </c>
      <c r="C3006" s="1" t="str">
        <f t="shared" si="127"/>
        <v>21:0118</v>
      </c>
      <c r="D3006" s="1" t="str">
        <f t="shared" si="128"/>
        <v>21:0027</v>
      </c>
      <c r="E3006" t="s">
        <v>10862</v>
      </c>
      <c r="F3006" t="s">
        <v>10863</v>
      </c>
      <c r="H3006">
        <v>63.658917700000003</v>
      </c>
      <c r="I3006">
        <v>-95.711503100000002</v>
      </c>
      <c r="J3006" t="s">
        <v>46</v>
      </c>
      <c r="K3006" t="s">
        <v>1032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25">
      <c r="A3007" t="s">
        <v>10864</v>
      </c>
      <c r="B3007" t="s">
        <v>10865</v>
      </c>
      <c r="C3007" s="1" t="str">
        <f t="shared" si="127"/>
        <v>21:0118</v>
      </c>
      <c r="D3007" s="1" t="str">
        <f t="shared" si="128"/>
        <v>21:0027</v>
      </c>
      <c r="E3007" t="s">
        <v>10866</v>
      </c>
      <c r="F3007" t="s">
        <v>10867</v>
      </c>
      <c r="H3007">
        <v>63.684621900000003</v>
      </c>
      <c r="I3007">
        <v>-95.712362900000002</v>
      </c>
      <c r="J3007" t="s">
        <v>46</v>
      </c>
      <c r="K3007" t="s">
        <v>1032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25">
      <c r="A3008" t="s">
        <v>10868</v>
      </c>
      <c r="B3008" t="s">
        <v>10869</v>
      </c>
      <c r="C3008" s="1" t="str">
        <f t="shared" si="127"/>
        <v>21:0118</v>
      </c>
      <c r="D3008" s="1" t="str">
        <f t="shared" si="128"/>
        <v>21:0027</v>
      </c>
      <c r="E3008" t="s">
        <v>10870</v>
      </c>
      <c r="F3008" t="s">
        <v>10871</v>
      </c>
      <c r="H3008">
        <v>63.693547600000002</v>
      </c>
      <c r="I3008">
        <v>-95.706215</v>
      </c>
      <c r="J3008" t="s">
        <v>46</v>
      </c>
      <c r="K3008" t="s">
        <v>1032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25">
      <c r="A3009" t="s">
        <v>10872</v>
      </c>
      <c r="B3009" t="s">
        <v>10873</v>
      </c>
      <c r="C3009" s="1" t="str">
        <f t="shared" si="127"/>
        <v>21:0118</v>
      </c>
      <c r="D3009" s="1" t="str">
        <f t="shared" si="128"/>
        <v>21:0027</v>
      </c>
      <c r="E3009" t="s">
        <v>10874</v>
      </c>
      <c r="F3009" t="s">
        <v>10875</v>
      </c>
      <c r="H3009">
        <v>63.742815200000003</v>
      </c>
      <c r="I3009">
        <v>-95.702840199999997</v>
      </c>
      <c r="J3009" t="s">
        <v>46</v>
      </c>
      <c r="K3009" t="s">
        <v>1032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25">
      <c r="A3010" t="s">
        <v>10876</v>
      </c>
      <c r="B3010" t="s">
        <v>10877</v>
      </c>
      <c r="C3010" s="1" t="str">
        <f t="shared" si="127"/>
        <v>21:0118</v>
      </c>
      <c r="D3010" s="1" t="str">
        <f t="shared" si="128"/>
        <v>21:0027</v>
      </c>
      <c r="E3010" t="s">
        <v>10878</v>
      </c>
      <c r="F3010" t="s">
        <v>10879</v>
      </c>
      <c r="H3010">
        <v>63.7619671</v>
      </c>
      <c r="I3010">
        <v>-95.718304700000004</v>
      </c>
      <c r="J3010" t="s">
        <v>46</v>
      </c>
      <c r="K3010" t="s">
        <v>1032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25">
      <c r="A3011" t="s">
        <v>10880</v>
      </c>
      <c r="B3011" t="s">
        <v>10881</v>
      </c>
      <c r="C3011" s="1" t="str">
        <f t="shared" si="127"/>
        <v>21:0118</v>
      </c>
      <c r="D3011" s="1" t="str">
        <f t="shared" si="128"/>
        <v>21:0027</v>
      </c>
      <c r="E3011" t="s">
        <v>10882</v>
      </c>
      <c r="F3011" t="s">
        <v>10883</v>
      </c>
      <c r="H3011">
        <v>63.775322099999997</v>
      </c>
      <c r="I3011">
        <v>-95.715389000000002</v>
      </c>
      <c r="J3011" t="s">
        <v>46</v>
      </c>
      <c r="K3011" t="s">
        <v>1032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25">
      <c r="A3012" t="s">
        <v>10884</v>
      </c>
      <c r="B3012" t="s">
        <v>10885</v>
      </c>
      <c r="C3012" s="1" t="str">
        <f t="shared" si="127"/>
        <v>21:0118</v>
      </c>
      <c r="D3012" s="1" t="str">
        <f t="shared" si="128"/>
        <v>21:0027</v>
      </c>
      <c r="E3012" t="s">
        <v>10886</v>
      </c>
      <c r="F3012" t="s">
        <v>10887</v>
      </c>
      <c r="H3012">
        <v>63.788052299999997</v>
      </c>
      <c r="I3012">
        <v>-95.716085800000002</v>
      </c>
      <c r="J3012" t="s">
        <v>46</v>
      </c>
      <c r="K3012" t="s">
        <v>1032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25">
      <c r="A3013" t="s">
        <v>10888</v>
      </c>
      <c r="B3013" t="s">
        <v>10889</v>
      </c>
      <c r="C3013" s="1" t="str">
        <f t="shared" si="127"/>
        <v>21:0118</v>
      </c>
      <c r="D3013" s="1" t="str">
        <f t="shared" si="128"/>
        <v>21:0027</v>
      </c>
      <c r="E3013" t="s">
        <v>10890</v>
      </c>
      <c r="F3013" t="s">
        <v>10891</v>
      </c>
      <c r="H3013">
        <v>63.799875700000001</v>
      </c>
      <c r="I3013">
        <v>-95.716289799999998</v>
      </c>
      <c r="J3013" t="s">
        <v>46</v>
      </c>
      <c r="K3013" t="s">
        <v>1032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25">
      <c r="A3014" t="s">
        <v>10892</v>
      </c>
      <c r="B3014" t="s">
        <v>10893</v>
      </c>
      <c r="C3014" s="1" t="str">
        <f t="shared" si="127"/>
        <v>21:0118</v>
      </c>
      <c r="D3014" s="1" t="str">
        <f t="shared" si="128"/>
        <v>21:0027</v>
      </c>
      <c r="E3014" t="s">
        <v>10894</v>
      </c>
      <c r="F3014" t="s">
        <v>10895</v>
      </c>
      <c r="H3014">
        <v>63.813484899999999</v>
      </c>
      <c r="I3014">
        <v>-95.708435100000003</v>
      </c>
      <c r="J3014" t="s">
        <v>46</v>
      </c>
      <c r="K3014" t="s">
        <v>1032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25">
      <c r="A3015" t="s">
        <v>10896</v>
      </c>
      <c r="B3015" t="s">
        <v>10897</v>
      </c>
      <c r="C3015" s="1" t="str">
        <f t="shared" si="127"/>
        <v>21:0118</v>
      </c>
      <c r="D3015" s="1" t="str">
        <f t="shared" si="128"/>
        <v>21:0027</v>
      </c>
      <c r="E3015" t="s">
        <v>10898</v>
      </c>
      <c r="F3015" t="s">
        <v>10899</v>
      </c>
      <c r="H3015">
        <v>63.831609999999998</v>
      </c>
      <c r="I3015">
        <v>-95.712597799999998</v>
      </c>
      <c r="J3015" t="s">
        <v>46</v>
      </c>
      <c r="K3015" t="s">
        <v>1032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25">
      <c r="A3016" t="s">
        <v>10900</v>
      </c>
      <c r="B3016" t="s">
        <v>10901</v>
      </c>
      <c r="C3016" s="1" t="str">
        <f t="shared" si="127"/>
        <v>21:0118</v>
      </c>
      <c r="D3016" s="1" t="str">
        <f t="shared" si="128"/>
        <v>21:0027</v>
      </c>
      <c r="E3016" t="s">
        <v>10902</v>
      </c>
      <c r="F3016" t="s">
        <v>10903</v>
      </c>
      <c r="H3016">
        <v>63.8497439</v>
      </c>
      <c r="I3016">
        <v>-95.707202699999996</v>
      </c>
      <c r="J3016" t="s">
        <v>46</v>
      </c>
      <c r="K3016" t="s">
        <v>1032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25">
      <c r="A3017" t="s">
        <v>10904</v>
      </c>
      <c r="B3017" t="s">
        <v>10905</v>
      </c>
      <c r="C3017" s="1" t="str">
        <f t="shared" si="127"/>
        <v>21:0118</v>
      </c>
      <c r="D3017" s="1" t="str">
        <f t="shared" si="128"/>
        <v>21:0027</v>
      </c>
      <c r="E3017" t="s">
        <v>10906</v>
      </c>
      <c r="F3017" t="s">
        <v>10907</v>
      </c>
      <c r="H3017">
        <v>63.856117699999999</v>
      </c>
      <c r="I3017">
        <v>-95.714023999999995</v>
      </c>
      <c r="J3017" t="s">
        <v>46</v>
      </c>
      <c r="K3017" t="s">
        <v>1032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25">
      <c r="A3018" t="s">
        <v>10908</v>
      </c>
      <c r="B3018" t="s">
        <v>10909</v>
      </c>
      <c r="C3018" s="1" t="str">
        <f t="shared" si="127"/>
        <v>21:0118</v>
      </c>
      <c r="D3018" s="1" t="str">
        <f t="shared" si="128"/>
        <v>21:0027</v>
      </c>
      <c r="E3018" t="s">
        <v>10910</v>
      </c>
      <c r="F3018" t="s">
        <v>10911</v>
      </c>
      <c r="H3018">
        <v>63.874554500000002</v>
      </c>
      <c r="I3018">
        <v>-95.713542899999993</v>
      </c>
      <c r="J3018" t="s">
        <v>46</v>
      </c>
      <c r="K3018" t="s">
        <v>1032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25">
      <c r="A3019" t="s">
        <v>10912</v>
      </c>
      <c r="B3019" t="s">
        <v>10913</v>
      </c>
      <c r="C3019" s="1" t="str">
        <f t="shared" si="127"/>
        <v>21:0118</v>
      </c>
      <c r="D3019" s="1" t="str">
        <f t="shared" si="128"/>
        <v>21:0027</v>
      </c>
      <c r="E3019" t="s">
        <v>10914</v>
      </c>
      <c r="F3019" t="s">
        <v>10915</v>
      </c>
      <c r="H3019">
        <v>63.890870399999997</v>
      </c>
      <c r="I3019">
        <v>-95.710268400000004</v>
      </c>
      <c r="J3019" t="s">
        <v>46</v>
      </c>
      <c r="K3019" t="s">
        <v>1032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25">
      <c r="A3020" t="s">
        <v>10916</v>
      </c>
      <c r="B3020" t="s">
        <v>10917</v>
      </c>
      <c r="C3020" s="1" t="str">
        <f t="shared" ref="C3020:C3083" si="129">HYPERLINK("http://geochem.nrcan.gc.ca/cdogs/content/bdl/bdl210118_e.htm", "21:0118")</f>
        <v>21:0118</v>
      </c>
      <c r="D3020" s="1" t="str">
        <f t="shared" ref="D3020:D3083" si="130">HYPERLINK("http://geochem.nrcan.gc.ca/cdogs/content/svy/svy210027_e.htm", "21:0027")</f>
        <v>21:0027</v>
      </c>
      <c r="E3020" t="s">
        <v>10918</v>
      </c>
      <c r="F3020" t="s">
        <v>10919</v>
      </c>
      <c r="H3020">
        <v>63.642055200000001</v>
      </c>
      <c r="I3020">
        <v>-95.665734900000004</v>
      </c>
      <c r="J3020" t="s">
        <v>46</v>
      </c>
      <c r="K3020" t="s">
        <v>1032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25">
      <c r="A3021" t="s">
        <v>10920</v>
      </c>
      <c r="B3021" t="s">
        <v>10921</v>
      </c>
      <c r="C3021" s="1" t="str">
        <f t="shared" si="129"/>
        <v>21:0118</v>
      </c>
      <c r="D3021" s="1" t="str">
        <f t="shared" si="130"/>
        <v>21:0027</v>
      </c>
      <c r="E3021" t="s">
        <v>10922</v>
      </c>
      <c r="F3021" t="s">
        <v>10923</v>
      </c>
      <c r="H3021">
        <v>63.660502999999999</v>
      </c>
      <c r="I3021">
        <v>-95.676260299999996</v>
      </c>
      <c r="J3021" t="s">
        <v>46</v>
      </c>
      <c r="K3021" t="s">
        <v>1032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25">
      <c r="A3022" t="s">
        <v>10924</v>
      </c>
      <c r="B3022" t="s">
        <v>10925</v>
      </c>
      <c r="C3022" s="1" t="str">
        <f t="shared" si="129"/>
        <v>21:0118</v>
      </c>
      <c r="D3022" s="1" t="str">
        <f t="shared" si="130"/>
        <v>21:0027</v>
      </c>
      <c r="E3022" t="s">
        <v>10926</v>
      </c>
      <c r="F3022" t="s">
        <v>10927</v>
      </c>
      <c r="H3022">
        <v>63.672907700000003</v>
      </c>
      <c r="I3022">
        <v>-95.679007900000002</v>
      </c>
      <c r="J3022" t="s">
        <v>46</v>
      </c>
      <c r="K3022" t="s">
        <v>1032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25">
      <c r="A3023" t="s">
        <v>10928</v>
      </c>
      <c r="B3023" t="s">
        <v>10929</v>
      </c>
      <c r="C3023" s="1" t="str">
        <f t="shared" si="129"/>
        <v>21:0118</v>
      </c>
      <c r="D3023" s="1" t="str">
        <f t="shared" si="130"/>
        <v>21:0027</v>
      </c>
      <c r="E3023" t="s">
        <v>10930</v>
      </c>
      <c r="F3023" t="s">
        <v>10931</v>
      </c>
      <c r="H3023">
        <v>63.683019100000003</v>
      </c>
      <c r="I3023">
        <v>-95.6800037</v>
      </c>
      <c r="J3023" t="s">
        <v>46</v>
      </c>
      <c r="K3023" t="s">
        <v>1032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25">
      <c r="A3024" t="s">
        <v>10932</v>
      </c>
      <c r="B3024" t="s">
        <v>10933</v>
      </c>
      <c r="C3024" s="1" t="str">
        <f t="shared" si="129"/>
        <v>21:0118</v>
      </c>
      <c r="D3024" s="1" t="str">
        <f t="shared" si="130"/>
        <v>21:0027</v>
      </c>
      <c r="E3024" t="s">
        <v>10934</v>
      </c>
      <c r="F3024" t="s">
        <v>10935</v>
      </c>
      <c r="H3024">
        <v>63.6970454</v>
      </c>
      <c r="I3024">
        <v>-95.675238100000001</v>
      </c>
      <c r="J3024" t="s">
        <v>46</v>
      </c>
      <c r="K3024" t="s">
        <v>1032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25">
      <c r="A3025" t="s">
        <v>10936</v>
      </c>
      <c r="B3025" t="s">
        <v>10937</v>
      </c>
      <c r="C3025" s="1" t="str">
        <f t="shared" si="129"/>
        <v>21:0118</v>
      </c>
      <c r="D3025" s="1" t="str">
        <f t="shared" si="130"/>
        <v>21:0027</v>
      </c>
      <c r="E3025" t="s">
        <v>10938</v>
      </c>
      <c r="F3025" t="s">
        <v>10939</v>
      </c>
      <c r="H3025">
        <v>63.720764000000003</v>
      </c>
      <c r="I3025">
        <v>-95.667898199999996</v>
      </c>
      <c r="J3025" t="s">
        <v>46</v>
      </c>
      <c r="K3025" t="s">
        <v>1032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25">
      <c r="A3026" t="s">
        <v>10940</v>
      </c>
      <c r="B3026" t="s">
        <v>10941</v>
      </c>
      <c r="C3026" s="1" t="str">
        <f t="shared" si="129"/>
        <v>21:0118</v>
      </c>
      <c r="D3026" s="1" t="str">
        <f t="shared" si="130"/>
        <v>21:0027</v>
      </c>
      <c r="E3026" t="s">
        <v>10942</v>
      </c>
      <c r="F3026" t="s">
        <v>10943</v>
      </c>
      <c r="H3026">
        <v>63.742255999999998</v>
      </c>
      <c r="I3026">
        <v>-95.671668999999994</v>
      </c>
      <c r="J3026" t="s">
        <v>46</v>
      </c>
      <c r="K3026" t="s">
        <v>1032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25">
      <c r="A3027" t="s">
        <v>10944</v>
      </c>
      <c r="B3027" t="s">
        <v>10945</v>
      </c>
      <c r="C3027" s="1" t="str">
        <f t="shared" si="129"/>
        <v>21:0118</v>
      </c>
      <c r="D3027" s="1" t="str">
        <f t="shared" si="130"/>
        <v>21:0027</v>
      </c>
      <c r="E3027" t="s">
        <v>10946</v>
      </c>
      <c r="F3027" t="s">
        <v>10947</v>
      </c>
      <c r="H3027">
        <v>63.763325199999997</v>
      </c>
      <c r="I3027">
        <v>-95.671591899999996</v>
      </c>
      <c r="J3027" t="s">
        <v>46</v>
      </c>
      <c r="K3027" t="s">
        <v>1032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25">
      <c r="A3028" t="s">
        <v>10948</v>
      </c>
      <c r="B3028" t="s">
        <v>10949</v>
      </c>
      <c r="C3028" s="1" t="str">
        <f t="shared" si="129"/>
        <v>21:0118</v>
      </c>
      <c r="D3028" s="1" t="str">
        <f t="shared" si="130"/>
        <v>21:0027</v>
      </c>
      <c r="E3028" t="s">
        <v>10950</v>
      </c>
      <c r="F3028" t="s">
        <v>10951</v>
      </c>
      <c r="H3028">
        <v>63.776762499999997</v>
      </c>
      <c r="I3028">
        <v>-95.674831999999995</v>
      </c>
      <c r="J3028" t="s">
        <v>46</v>
      </c>
      <c r="K3028" t="s">
        <v>1032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25">
      <c r="A3029" t="s">
        <v>10952</v>
      </c>
      <c r="B3029" t="s">
        <v>10953</v>
      </c>
      <c r="C3029" s="1" t="str">
        <f t="shared" si="129"/>
        <v>21:0118</v>
      </c>
      <c r="D3029" s="1" t="str">
        <f t="shared" si="130"/>
        <v>21:0027</v>
      </c>
      <c r="E3029" t="s">
        <v>10954</v>
      </c>
      <c r="F3029" t="s">
        <v>10955</v>
      </c>
      <c r="H3029">
        <v>63.788396599999999</v>
      </c>
      <c r="I3029">
        <v>-95.683285100000006</v>
      </c>
      <c r="J3029" t="s">
        <v>46</v>
      </c>
      <c r="K3029" t="s">
        <v>1032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25">
      <c r="A3030" t="s">
        <v>10956</v>
      </c>
      <c r="B3030" t="s">
        <v>10957</v>
      </c>
      <c r="C3030" s="1" t="str">
        <f t="shared" si="129"/>
        <v>21:0118</v>
      </c>
      <c r="D3030" s="1" t="str">
        <f t="shared" si="130"/>
        <v>21:0027</v>
      </c>
      <c r="E3030" t="s">
        <v>10958</v>
      </c>
      <c r="F3030" t="s">
        <v>10959</v>
      </c>
      <c r="H3030">
        <v>63.798079199999997</v>
      </c>
      <c r="I3030">
        <v>-95.677868599999996</v>
      </c>
      <c r="J3030" t="s">
        <v>46</v>
      </c>
      <c r="K3030" t="s">
        <v>1032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25">
      <c r="A3031" t="s">
        <v>10960</v>
      </c>
      <c r="B3031" t="s">
        <v>10961</v>
      </c>
      <c r="C3031" s="1" t="str">
        <f t="shared" si="129"/>
        <v>21:0118</v>
      </c>
      <c r="D3031" s="1" t="str">
        <f t="shared" si="130"/>
        <v>21:0027</v>
      </c>
      <c r="E3031" t="s">
        <v>10962</v>
      </c>
      <c r="F3031" t="s">
        <v>10963</v>
      </c>
      <c r="H3031">
        <v>63.812729400000002</v>
      </c>
      <c r="I3031">
        <v>-95.673325899999995</v>
      </c>
      <c r="J3031" t="s">
        <v>46</v>
      </c>
      <c r="K3031" t="s">
        <v>1032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25">
      <c r="A3032" t="s">
        <v>10964</v>
      </c>
      <c r="B3032" t="s">
        <v>10965</v>
      </c>
      <c r="C3032" s="1" t="str">
        <f t="shared" si="129"/>
        <v>21:0118</v>
      </c>
      <c r="D3032" s="1" t="str">
        <f t="shared" si="130"/>
        <v>21:0027</v>
      </c>
      <c r="E3032" t="s">
        <v>10966</v>
      </c>
      <c r="F3032" t="s">
        <v>10967</v>
      </c>
      <c r="H3032">
        <v>63.8281001</v>
      </c>
      <c r="I3032">
        <v>-95.674967300000006</v>
      </c>
      <c r="J3032" t="s">
        <v>46</v>
      </c>
      <c r="K3032" t="s">
        <v>1032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25">
      <c r="A3033" t="s">
        <v>10968</v>
      </c>
      <c r="B3033" t="s">
        <v>10969</v>
      </c>
      <c r="C3033" s="1" t="str">
        <f t="shared" si="129"/>
        <v>21:0118</v>
      </c>
      <c r="D3033" s="1" t="str">
        <f t="shared" si="130"/>
        <v>21:0027</v>
      </c>
      <c r="E3033" t="s">
        <v>10970</v>
      </c>
      <c r="F3033" t="s">
        <v>10971</v>
      </c>
      <c r="H3033">
        <v>63.848402399999998</v>
      </c>
      <c r="I3033">
        <v>-95.669734000000005</v>
      </c>
      <c r="J3033" t="s">
        <v>46</v>
      </c>
      <c r="K3033" t="s">
        <v>1032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25">
      <c r="A3034" t="s">
        <v>10972</v>
      </c>
      <c r="B3034" t="s">
        <v>10973</v>
      </c>
      <c r="C3034" s="1" t="str">
        <f t="shared" si="129"/>
        <v>21:0118</v>
      </c>
      <c r="D3034" s="1" t="str">
        <f t="shared" si="130"/>
        <v>21:0027</v>
      </c>
      <c r="E3034" t="s">
        <v>10974</v>
      </c>
      <c r="F3034" t="s">
        <v>10975</v>
      </c>
      <c r="H3034">
        <v>63.861073500000003</v>
      </c>
      <c r="I3034">
        <v>-95.678957299999993</v>
      </c>
      <c r="J3034" t="s">
        <v>46</v>
      </c>
      <c r="K3034" t="s">
        <v>1032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25">
      <c r="A3035" t="s">
        <v>10976</v>
      </c>
      <c r="B3035" t="s">
        <v>10977</v>
      </c>
      <c r="C3035" s="1" t="str">
        <f t="shared" si="129"/>
        <v>21:0118</v>
      </c>
      <c r="D3035" s="1" t="str">
        <f t="shared" si="130"/>
        <v>21:0027</v>
      </c>
      <c r="E3035" t="s">
        <v>10978</v>
      </c>
      <c r="F3035" t="s">
        <v>10979</v>
      </c>
      <c r="H3035">
        <v>63.879820899999999</v>
      </c>
      <c r="I3035">
        <v>-95.681558800000005</v>
      </c>
      <c r="J3035" t="s">
        <v>46</v>
      </c>
      <c r="K3035" t="s">
        <v>1032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25">
      <c r="A3036" t="s">
        <v>10980</v>
      </c>
      <c r="B3036" t="s">
        <v>10981</v>
      </c>
      <c r="C3036" s="1" t="str">
        <f t="shared" si="129"/>
        <v>21:0118</v>
      </c>
      <c r="D3036" s="1" t="str">
        <f t="shared" si="130"/>
        <v>21:0027</v>
      </c>
      <c r="E3036" t="s">
        <v>10982</v>
      </c>
      <c r="F3036" t="s">
        <v>10983</v>
      </c>
      <c r="H3036">
        <v>63.894986199999998</v>
      </c>
      <c r="I3036">
        <v>-95.6666192</v>
      </c>
      <c r="J3036" t="s">
        <v>46</v>
      </c>
      <c r="K3036" t="s">
        <v>1032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25">
      <c r="A3037" t="s">
        <v>10984</v>
      </c>
      <c r="B3037" t="s">
        <v>10985</v>
      </c>
      <c r="C3037" s="1" t="str">
        <f t="shared" si="129"/>
        <v>21:0118</v>
      </c>
      <c r="D3037" s="1" t="str">
        <f t="shared" si="130"/>
        <v>21:0027</v>
      </c>
      <c r="E3037" t="s">
        <v>10986</v>
      </c>
      <c r="F3037" t="s">
        <v>10987</v>
      </c>
      <c r="H3037">
        <v>63.643450399999999</v>
      </c>
      <c r="I3037">
        <v>-95.629483500000006</v>
      </c>
      <c r="J3037" t="s">
        <v>46</v>
      </c>
      <c r="K3037" t="s">
        <v>1032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25">
      <c r="A3038" t="s">
        <v>10988</v>
      </c>
      <c r="B3038" t="s">
        <v>10989</v>
      </c>
      <c r="C3038" s="1" t="str">
        <f t="shared" si="129"/>
        <v>21:0118</v>
      </c>
      <c r="D3038" s="1" t="str">
        <f t="shared" si="130"/>
        <v>21:0027</v>
      </c>
      <c r="E3038" t="s">
        <v>10990</v>
      </c>
      <c r="F3038" t="s">
        <v>10991</v>
      </c>
      <c r="H3038">
        <v>63.6604174</v>
      </c>
      <c r="I3038">
        <v>-95.641060699999997</v>
      </c>
      <c r="J3038" t="s">
        <v>46</v>
      </c>
      <c r="K3038" t="s">
        <v>1032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25">
      <c r="A3039" t="s">
        <v>10992</v>
      </c>
      <c r="B3039" t="s">
        <v>10993</v>
      </c>
      <c r="C3039" s="1" t="str">
        <f t="shared" si="129"/>
        <v>21:0118</v>
      </c>
      <c r="D3039" s="1" t="str">
        <f t="shared" si="130"/>
        <v>21:0027</v>
      </c>
      <c r="E3039" t="s">
        <v>10994</v>
      </c>
      <c r="F3039" t="s">
        <v>10995</v>
      </c>
      <c r="H3039">
        <v>63.670467000000002</v>
      </c>
      <c r="I3039">
        <v>-95.641025600000006</v>
      </c>
      <c r="J3039" t="s">
        <v>46</v>
      </c>
      <c r="K3039" t="s">
        <v>1032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25">
      <c r="A3040" t="s">
        <v>10996</v>
      </c>
      <c r="B3040" t="s">
        <v>10997</v>
      </c>
      <c r="C3040" s="1" t="str">
        <f t="shared" si="129"/>
        <v>21:0118</v>
      </c>
      <c r="D3040" s="1" t="str">
        <f t="shared" si="130"/>
        <v>21:0027</v>
      </c>
      <c r="E3040" t="s">
        <v>10998</v>
      </c>
      <c r="F3040" t="s">
        <v>10999</v>
      </c>
      <c r="H3040">
        <v>63.684980899999999</v>
      </c>
      <c r="I3040">
        <v>-95.642397799999998</v>
      </c>
      <c r="J3040" t="s">
        <v>46</v>
      </c>
      <c r="K3040" t="s">
        <v>1032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25">
      <c r="A3041" t="s">
        <v>11000</v>
      </c>
      <c r="B3041" t="s">
        <v>11001</v>
      </c>
      <c r="C3041" s="1" t="str">
        <f t="shared" si="129"/>
        <v>21:0118</v>
      </c>
      <c r="D3041" s="1" t="str">
        <f t="shared" si="130"/>
        <v>21:0027</v>
      </c>
      <c r="E3041" t="s">
        <v>11002</v>
      </c>
      <c r="F3041" t="s">
        <v>11003</v>
      </c>
      <c r="H3041">
        <v>63.699956399999998</v>
      </c>
      <c r="I3041">
        <v>-95.634260699999999</v>
      </c>
      <c r="J3041" t="s">
        <v>46</v>
      </c>
      <c r="K3041" t="s">
        <v>1032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25">
      <c r="A3042" t="s">
        <v>11004</v>
      </c>
      <c r="B3042" t="s">
        <v>11005</v>
      </c>
      <c r="C3042" s="1" t="str">
        <f t="shared" si="129"/>
        <v>21:0118</v>
      </c>
      <c r="D3042" s="1" t="str">
        <f t="shared" si="130"/>
        <v>21:0027</v>
      </c>
      <c r="E3042" t="s">
        <v>11006</v>
      </c>
      <c r="F3042" t="s">
        <v>11007</v>
      </c>
      <c r="H3042">
        <v>63.725285</v>
      </c>
      <c r="I3042">
        <v>-95.628615499999995</v>
      </c>
      <c r="J3042" t="s">
        <v>46</v>
      </c>
      <c r="K3042" t="s">
        <v>1032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25">
      <c r="A3043" t="s">
        <v>11008</v>
      </c>
      <c r="B3043" t="s">
        <v>11009</v>
      </c>
      <c r="C3043" s="1" t="str">
        <f t="shared" si="129"/>
        <v>21:0118</v>
      </c>
      <c r="D3043" s="1" t="str">
        <f t="shared" si="130"/>
        <v>21:0027</v>
      </c>
      <c r="E3043" t="s">
        <v>11010</v>
      </c>
      <c r="F3043" t="s">
        <v>11011</v>
      </c>
      <c r="H3043">
        <v>63.744759500000001</v>
      </c>
      <c r="I3043">
        <v>-95.639123100000006</v>
      </c>
      <c r="J3043" t="s">
        <v>46</v>
      </c>
      <c r="K3043" t="s">
        <v>1032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25">
      <c r="A3044" t="s">
        <v>11012</v>
      </c>
      <c r="B3044" t="s">
        <v>11013</v>
      </c>
      <c r="C3044" s="1" t="str">
        <f t="shared" si="129"/>
        <v>21:0118</v>
      </c>
      <c r="D3044" s="1" t="str">
        <f t="shared" si="130"/>
        <v>21:0027</v>
      </c>
      <c r="E3044" t="s">
        <v>11014</v>
      </c>
      <c r="F3044" t="s">
        <v>11015</v>
      </c>
      <c r="H3044">
        <v>63.755487899999999</v>
      </c>
      <c r="I3044">
        <v>-95.648095299999994</v>
      </c>
      <c r="J3044" t="s">
        <v>46</v>
      </c>
      <c r="K3044" t="s">
        <v>1032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25">
      <c r="A3045" t="s">
        <v>11016</v>
      </c>
      <c r="B3045" t="s">
        <v>11017</v>
      </c>
      <c r="C3045" s="1" t="str">
        <f t="shared" si="129"/>
        <v>21:0118</v>
      </c>
      <c r="D3045" s="1" t="str">
        <f t="shared" si="130"/>
        <v>21:0027</v>
      </c>
      <c r="E3045" t="s">
        <v>11018</v>
      </c>
      <c r="F3045" t="s">
        <v>11019</v>
      </c>
      <c r="H3045">
        <v>63.769108899999999</v>
      </c>
      <c r="I3045">
        <v>-95.642818199999994</v>
      </c>
      <c r="J3045" t="s">
        <v>46</v>
      </c>
      <c r="K3045" t="s">
        <v>1032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25">
      <c r="A3046" t="s">
        <v>11020</v>
      </c>
      <c r="B3046" t="s">
        <v>11021</v>
      </c>
      <c r="C3046" s="1" t="str">
        <f t="shared" si="129"/>
        <v>21:0118</v>
      </c>
      <c r="D3046" s="1" t="str">
        <f t="shared" si="130"/>
        <v>21:0027</v>
      </c>
      <c r="E3046" t="s">
        <v>11022</v>
      </c>
      <c r="F3046" t="s">
        <v>11023</v>
      </c>
      <c r="H3046">
        <v>63.785639699999997</v>
      </c>
      <c r="I3046">
        <v>-95.837232499999999</v>
      </c>
      <c r="J3046" t="s">
        <v>46</v>
      </c>
      <c r="K3046" t="s">
        <v>1032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25">
      <c r="A3047" t="s">
        <v>11024</v>
      </c>
      <c r="B3047" t="s">
        <v>11025</v>
      </c>
      <c r="C3047" s="1" t="str">
        <f t="shared" si="129"/>
        <v>21:0118</v>
      </c>
      <c r="D3047" s="1" t="str">
        <f t="shared" si="130"/>
        <v>21:0027</v>
      </c>
      <c r="E3047" t="s">
        <v>11026</v>
      </c>
      <c r="F3047" t="s">
        <v>11027</v>
      </c>
      <c r="H3047">
        <v>63.799233399999999</v>
      </c>
      <c r="I3047">
        <v>-95.641557300000002</v>
      </c>
      <c r="J3047" t="s">
        <v>46</v>
      </c>
      <c r="K3047" t="s">
        <v>1032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25">
      <c r="A3048" t="s">
        <v>11028</v>
      </c>
      <c r="B3048" t="s">
        <v>11029</v>
      </c>
      <c r="C3048" s="1" t="str">
        <f t="shared" si="129"/>
        <v>21:0118</v>
      </c>
      <c r="D3048" s="1" t="str">
        <f t="shared" si="130"/>
        <v>21:0027</v>
      </c>
      <c r="E3048" t="s">
        <v>11030</v>
      </c>
      <c r="F3048" t="s">
        <v>11031</v>
      </c>
      <c r="H3048">
        <v>63.813090899999999</v>
      </c>
      <c r="I3048">
        <v>-95.645416299999994</v>
      </c>
      <c r="J3048" t="s">
        <v>46</v>
      </c>
      <c r="K3048" t="s">
        <v>1032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25">
      <c r="A3049" t="s">
        <v>11032</v>
      </c>
      <c r="B3049" t="s">
        <v>11033</v>
      </c>
      <c r="C3049" s="1" t="str">
        <f t="shared" si="129"/>
        <v>21:0118</v>
      </c>
      <c r="D3049" s="1" t="str">
        <f t="shared" si="130"/>
        <v>21:0027</v>
      </c>
      <c r="E3049" t="s">
        <v>11034</v>
      </c>
      <c r="F3049" t="s">
        <v>11035</v>
      </c>
      <c r="H3049">
        <v>63.834008099999998</v>
      </c>
      <c r="I3049">
        <v>-95.657997100000003</v>
      </c>
      <c r="J3049" t="s">
        <v>46</v>
      </c>
      <c r="K3049" t="s">
        <v>1032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25">
      <c r="A3050" t="s">
        <v>11036</v>
      </c>
      <c r="B3050" t="s">
        <v>11037</v>
      </c>
      <c r="C3050" s="1" t="str">
        <f t="shared" si="129"/>
        <v>21:0118</v>
      </c>
      <c r="D3050" s="1" t="str">
        <f t="shared" si="130"/>
        <v>21:0027</v>
      </c>
      <c r="E3050" t="s">
        <v>11038</v>
      </c>
      <c r="F3050" t="s">
        <v>11039</v>
      </c>
      <c r="H3050">
        <v>63.63879</v>
      </c>
      <c r="I3050">
        <v>-95.614206800000005</v>
      </c>
      <c r="J3050" t="s">
        <v>46</v>
      </c>
      <c r="K3050" t="s">
        <v>1032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25">
      <c r="A3051" t="s">
        <v>11040</v>
      </c>
      <c r="B3051" t="s">
        <v>11041</v>
      </c>
      <c r="C3051" s="1" t="str">
        <f t="shared" si="129"/>
        <v>21:0118</v>
      </c>
      <c r="D3051" s="1" t="str">
        <f t="shared" si="130"/>
        <v>21:0027</v>
      </c>
      <c r="E3051" t="s">
        <v>11042</v>
      </c>
      <c r="F3051" t="s">
        <v>11043</v>
      </c>
      <c r="H3051">
        <v>63.660307600000003</v>
      </c>
      <c r="I3051">
        <v>-95.621544900000004</v>
      </c>
      <c r="J3051" t="s">
        <v>46</v>
      </c>
      <c r="K3051" t="s">
        <v>1032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25">
      <c r="A3052" t="s">
        <v>11044</v>
      </c>
      <c r="B3052" t="s">
        <v>11045</v>
      </c>
      <c r="C3052" s="1" t="str">
        <f t="shared" si="129"/>
        <v>21:0118</v>
      </c>
      <c r="D3052" s="1" t="str">
        <f t="shared" si="130"/>
        <v>21:0027</v>
      </c>
      <c r="E3052" t="s">
        <v>11046</v>
      </c>
      <c r="F3052" t="s">
        <v>11047</v>
      </c>
      <c r="H3052">
        <v>63.673783499999999</v>
      </c>
      <c r="I3052">
        <v>-95.611364499999993</v>
      </c>
      <c r="J3052" t="s">
        <v>46</v>
      </c>
      <c r="K3052" t="s">
        <v>1032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25">
      <c r="A3053" t="s">
        <v>11048</v>
      </c>
      <c r="B3053" t="s">
        <v>11049</v>
      </c>
      <c r="C3053" s="1" t="str">
        <f t="shared" si="129"/>
        <v>21:0118</v>
      </c>
      <c r="D3053" s="1" t="str">
        <f t="shared" si="130"/>
        <v>21:0027</v>
      </c>
      <c r="E3053" t="s">
        <v>11050</v>
      </c>
      <c r="F3053" t="s">
        <v>11051</v>
      </c>
      <c r="H3053">
        <v>63.687693000000003</v>
      </c>
      <c r="I3053">
        <v>-95.616348299999999</v>
      </c>
      <c r="J3053" t="s">
        <v>46</v>
      </c>
      <c r="K3053" t="s">
        <v>1032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25">
      <c r="A3054" t="s">
        <v>11052</v>
      </c>
      <c r="B3054" t="s">
        <v>11053</v>
      </c>
      <c r="C3054" s="1" t="str">
        <f t="shared" si="129"/>
        <v>21:0118</v>
      </c>
      <c r="D3054" s="1" t="str">
        <f t="shared" si="130"/>
        <v>21:0027</v>
      </c>
      <c r="E3054" t="s">
        <v>11054</v>
      </c>
      <c r="F3054" t="s">
        <v>11055</v>
      </c>
      <c r="H3054">
        <v>63.6980316</v>
      </c>
      <c r="I3054">
        <v>-95.607304400000004</v>
      </c>
      <c r="J3054" t="s">
        <v>46</v>
      </c>
      <c r="K3054" t="s">
        <v>1032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25">
      <c r="A3055" t="s">
        <v>11056</v>
      </c>
      <c r="B3055" t="s">
        <v>11057</v>
      </c>
      <c r="C3055" s="1" t="str">
        <f t="shared" si="129"/>
        <v>21:0118</v>
      </c>
      <c r="D3055" s="1" t="str">
        <f t="shared" si="130"/>
        <v>21:0027</v>
      </c>
      <c r="E3055" t="s">
        <v>11058</v>
      </c>
      <c r="F3055" t="s">
        <v>11059</v>
      </c>
      <c r="H3055">
        <v>63.728508499999997</v>
      </c>
      <c r="I3055">
        <v>-95.613333800000007</v>
      </c>
      <c r="J3055" t="s">
        <v>46</v>
      </c>
      <c r="K3055" t="s">
        <v>1032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25">
      <c r="A3056" t="s">
        <v>11060</v>
      </c>
      <c r="B3056" t="s">
        <v>11061</v>
      </c>
      <c r="C3056" s="1" t="str">
        <f t="shared" si="129"/>
        <v>21:0118</v>
      </c>
      <c r="D3056" s="1" t="str">
        <f t="shared" si="130"/>
        <v>21:0027</v>
      </c>
      <c r="E3056" t="s">
        <v>11062</v>
      </c>
      <c r="F3056" t="s">
        <v>11063</v>
      </c>
      <c r="H3056">
        <v>63.745761999999999</v>
      </c>
      <c r="I3056">
        <v>-95.615658199999999</v>
      </c>
      <c r="J3056" t="s">
        <v>46</v>
      </c>
      <c r="K3056" t="s">
        <v>1032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25">
      <c r="A3057" t="s">
        <v>11064</v>
      </c>
      <c r="B3057" t="s">
        <v>11065</v>
      </c>
      <c r="C3057" s="1" t="str">
        <f t="shared" si="129"/>
        <v>21:0118</v>
      </c>
      <c r="D3057" s="1" t="str">
        <f t="shared" si="130"/>
        <v>21:0027</v>
      </c>
      <c r="E3057" t="s">
        <v>11066</v>
      </c>
      <c r="F3057" t="s">
        <v>11067</v>
      </c>
      <c r="H3057">
        <v>63.759958500000003</v>
      </c>
      <c r="I3057">
        <v>-95.621150700000001</v>
      </c>
      <c r="J3057" t="s">
        <v>46</v>
      </c>
      <c r="K3057" t="s">
        <v>1032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25">
      <c r="A3058" t="s">
        <v>11068</v>
      </c>
      <c r="B3058" t="s">
        <v>11069</v>
      </c>
      <c r="C3058" s="1" t="str">
        <f t="shared" si="129"/>
        <v>21:0118</v>
      </c>
      <c r="D3058" s="1" t="str">
        <f t="shared" si="130"/>
        <v>21:0027</v>
      </c>
      <c r="E3058" t="s">
        <v>11070</v>
      </c>
      <c r="F3058" t="s">
        <v>11071</v>
      </c>
      <c r="H3058">
        <v>63.767958899999996</v>
      </c>
      <c r="I3058">
        <v>-95.621690099999995</v>
      </c>
      <c r="J3058" t="s">
        <v>46</v>
      </c>
      <c r="K3058" t="s">
        <v>1032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25">
      <c r="A3059" t="s">
        <v>11072</v>
      </c>
      <c r="B3059" t="s">
        <v>11073</v>
      </c>
      <c r="C3059" s="1" t="str">
        <f t="shared" si="129"/>
        <v>21:0118</v>
      </c>
      <c r="D3059" s="1" t="str">
        <f t="shared" si="130"/>
        <v>21:0027</v>
      </c>
      <c r="E3059" t="s">
        <v>11074</v>
      </c>
      <c r="F3059" t="s">
        <v>11075</v>
      </c>
      <c r="H3059">
        <v>63.788992299999997</v>
      </c>
      <c r="I3059">
        <v>-95.612171500000002</v>
      </c>
      <c r="J3059" t="s">
        <v>46</v>
      </c>
      <c r="K3059" t="s">
        <v>1032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25">
      <c r="A3060" t="s">
        <v>11076</v>
      </c>
      <c r="B3060" t="s">
        <v>11077</v>
      </c>
      <c r="C3060" s="1" t="str">
        <f t="shared" si="129"/>
        <v>21:0118</v>
      </c>
      <c r="D3060" s="1" t="str">
        <f t="shared" si="130"/>
        <v>21:0027</v>
      </c>
      <c r="E3060" t="s">
        <v>11078</v>
      </c>
      <c r="F3060" t="s">
        <v>11079</v>
      </c>
      <c r="H3060">
        <v>63.799236499999999</v>
      </c>
      <c r="I3060">
        <v>-95.619213700000003</v>
      </c>
      <c r="J3060" t="s">
        <v>46</v>
      </c>
      <c r="K3060" t="s">
        <v>1032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25">
      <c r="A3061" t="s">
        <v>11080</v>
      </c>
      <c r="B3061" t="s">
        <v>11081</v>
      </c>
      <c r="C3061" s="1" t="str">
        <f t="shared" si="129"/>
        <v>21:0118</v>
      </c>
      <c r="D3061" s="1" t="str">
        <f t="shared" si="130"/>
        <v>21:0027</v>
      </c>
      <c r="E3061" t="s">
        <v>11082</v>
      </c>
      <c r="F3061" t="s">
        <v>11083</v>
      </c>
      <c r="H3061">
        <v>63.813598200000001</v>
      </c>
      <c r="I3061">
        <v>-95.613617899999994</v>
      </c>
      <c r="J3061" t="s">
        <v>46</v>
      </c>
      <c r="K3061" t="s">
        <v>1032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25">
      <c r="A3062" t="s">
        <v>11084</v>
      </c>
      <c r="B3062" t="s">
        <v>11085</v>
      </c>
      <c r="C3062" s="1" t="str">
        <f t="shared" si="129"/>
        <v>21:0118</v>
      </c>
      <c r="D3062" s="1" t="str">
        <f t="shared" si="130"/>
        <v>21:0027</v>
      </c>
      <c r="E3062" t="s">
        <v>11086</v>
      </c>
      <c r="F3062" t="s">
        <v>11087</v>
      </c>
      <c r="H3062">
        <v>63.829200399999998</v>
      </c>
      <c r="I3062">
        <v>-95.606443600000006</v>
      </c>
      <c r="J3062" t="s">
        <v>46</v>
      </c>
      <c r="K3062" t="s">
        <v>1032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25">
      <c r="A3063" t="s">
        <v>11088</v>
      </c>
      <c r="B3063" t="s">
        <v>11089</v>
      </c>
      <c r="C3063" s="1" t="str">
        <f t="shared" si="129"/>
        <v>21:0118</v>
      </c>
      <c r="D3063" s="1" t="str">
        <f t="shared" si="130"/>
        <v>21:0027</v>
      </c>
      <c r="E3063" t="s">
        <v>11090</v>
      </c>
      <c r="F3063" t="s">
        <v>11091</v>
      </c>
      <c r="H3063">
        <v>63.844526199999997</v>
      </c>
      <c r="I3063">
        <v>-95.609591699999996</v>
      </c>
      <c r="J3063" t="s">
        <v>46</v>
      </c>
      <c r="K3063" t="s">
        <v>1032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25">
      <c r="A3064" t="s">
        <v>11092</v>
      </c>
      <c r="B3064" t="s">
        <v>11093</v>
      </c>
      <c r="C3064" s="1" t="str">
        <f t="shared" si="129"/>
        <v>21:0118</v>
      </c>
      <c r="D3064" s="1" t="str">
        <f t="shared" si="130"/>
        <v>21:0027</v>
      </c>
      <c r="E3064" t="s">
        <v>11094</v>
      </c>
      <c r="F3064" t="s">
        <v>11095</v>
      </c>
      <c r="H3064">
        <v>63.860084800000003</v>
      </c>
      <c r="I3064">
        <v>-95.613274000000004</v>
      </c>
      <c r="J3064" t="s">
        <v>46</v>
      </c>
      <c r="K3064" t="s">
        <v>1032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25">
      <c r="A3065" t="s">
        <v>11096</v>
      </c>
      <c r="B3065" t="s">
        <v>11097</v>
      </c>
      <c r="C3065" s="1" t="str">
        <f t="shared" si="129"/>
        <v>21:0118</v>
      </c>
      <c r="D3065" s="1" t="str">
        <f t="shared" si="130"/>
        <v>21:0027</v>
      </c>
      <c r="E3065" t="s">
        <v>11098</v>
      </c>
      <c r="F3065" t="s">
        <v>11099</v>
      </c>
      <c r="H3065">
        <v>63.8735456</v>
      </c>
      <c r="I3065">
        <v>-95.610798000000003</v>
      </c>
      <c r="J3065" t="s">
        <v>46</v>
      </c>
      <c r="K3065" t="s">
        <v>1032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25">
      <c r="A3066" t="s">
        <v>11100</v>
      </c>
      <c r="B3066" t="s">
        <v>11101</v>
      </c>
      <c r="C3066" s="1" t="str">
        <f t="shared" si="129"/>
        <v>21:0118</v>
      </c>
      <c r="D3066" s="1" t="str">
        <f t="shared" si="130"/>
        <v>21:0027</v>
      </c>
      <c r="E3066" t="s">
        <v>11102</v>
      </c>
      <c r="F3066" t="s">
        <v>11103</v>
      </c>
      <c r="H3066">
        <v>63.881639499999999</v>
      </c>
      <c r="I3066">
        <v>-95.618578099999993</v>
      </c>
      <c r="J3066" t="s">
        <v>46</v>
      </c>
      <c r="K3066" t="s">
        <v>1032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25">
      <c r="A3067" t="s">
        <v>11104</v>
      </c>
      <c r="B3067" t="s">
        <v>11105</v>
      </c>
      <c r="C3067" s="1" t="str">
        <f t="shared" si="129"/>
        <v>21:0118</v>
      </c>
      <c r="D3067" s="1" t="str">
        <f t="shared" si="130"/>
        <v>21:0027</v>
      </c>
      <c r="E3067" t="s">
        <v>11106</v>
      </c>
      <c r="F3067" t="s">
        <v>11107</v>
      </c>
      <c r="H3067">
        <v>63.639434199999997</v>
      </c>
      <c r="I3067">
        <v>-95.569527899999997</v>
      </c>
      <c r="J3067" t="s">
        <v>46</v>
      </c>
      <c r="K3067" t="s">
        <v>1032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25">
      <c r="A3068" t="s">
        <v>11108</v>
      </c>
      <c r="B3068" t="s">
        <v>11109</v>
      </c>
      <c r="C3068" s="1" t="str">
        <f t="shared" si="129"/>
        <v>21:0118</v>
      </c>
      <c r="D3068" s="1" t="str">
        <f t="shared" si="130"/>
        <v>21:0027</v>
      </c>
      <c r="E3068" t="s">
        <v>11110</v>
      </c>
      <c r="F3068" t="s">
        <v>11111</v>
      </c>
      <c r="H3068">
        <v>63.658522599999998</v>
      </c>
      <c r="I3068">
        <v>-95.580229399999993</v>
      </c>
      <c r="J3068" t="s">
        <v>46</v>
      </c>
      <c r="K3068" t="s">
        <v>1032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25">
      <c r="A3069" t="s">
        <v>11112</v>
      </c>
      <c r="B3069" t="s">
        <v>11113</v>
      </c>
      <c r="C3069" s="1" t="str">
        <f t="shared" si="129"/>
        <v>21:0118</v>
      </c>
      <c r="D3069" s="1" t="str">
        <f t="shared" si="130"/>
        <v>21:0027</v>
      </c>
      <c r="E3069" t="s">
        <v>11114</v>
      </c>
      <c r="F3069" t="s">
        <v>11115</v>
      </c>
      <c r="H3069">
        <v>63.675919100000002</v>
      </c>
      <c r="I3069">
        <v>-95.576594099999994</v>
      </c>
      <c r="J3069" t="s">
        <v>46</v>
      </c>
      <c r="K3069" t="s">
        <v>1032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25">
      <c r="A3070" t="s">
        <v>11116</v>
      </c>
      <c r="B3070" t="s">
        <v>11117</v>
      </c>
      <c r="C3070" s="1" t="str">
        <f t="shared" si="129"/>
        <v>21:0118</v>
      </c>
      <c r="D3070" s="1" t="str">
        <f t="shared" si="130"/>
        <v>21:0027</v>
      </c>
      <c r="E3070" t="s">
        <v>11118</v>
      </c>
      <c r="F3070" t="s">
        <v>11119</v>
      </c>
      <c r="H3070">
        <v>63.685647400000001</v>
      </c>
      <c r="I3070">
        <v>-95.571409099999997</v>
      </c>
      <c r="J3070" t="s">
        <v>46</v>
      </c>
      <c r="K3070" t="s">
        <v>1032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25">
      <c r="A3071" t="s">
        <v>11120</v>
      </c>
      <c r="B3071" t="s">
        <v>11121</v>
      </c>
      <c r="C3071" s="1" t="str">
        <f t="shared" si="129"/>
        <v>21:0118</v>
      </c>
      <c r="D3071" s="1" t="str">
        <f t="shared" si="130"/>
        <v>21:0027</v>
      </c>
      <c r="E3071" t="s">
        <v>11122</v>
      </c>
      <c r="F3071" t="s">
        <v>11123</v>
      </c>
      <c r="H3071">
        <v>63.699512499999997</v>
      </c>
      <c r="I3071">
        <v>-95.578435799999994</v>
      </c>
      <c r="J3071" t="s">
        <v>46</v>
      </c>
      <c r="K3071" t="s">
        <v>1032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25">
      <c r="A3072" t="s">
        <v>11124</v>
      </c>
      <c r="B3072" t="s">
        <v>11125</v>
      </c>
      <c r="C3072" s="1" t="str">
        <f t="shared" si="129"/>
        <v>21:0118</v>
      </c>
      <c r="D3072" s="1" t="str">
        <f t="shared" si="130"/>
        <v>21:0027</v>
      </c>
      <c r="E3072" t="s">
        <v>11126</v>
      </c>
      <c r="F3072" t="s">
        <v>11127</v>
      </c>
      <c r="H3072">
        <v>63.728682599999999</v>
      </c>
      <c r="I3072">
        <v>-95.585773900000007</v>
      </c>
      <c r="J3072" t="s">
        <v>46</v>
      </c>
      <c r="K3072" t="s">
        <v>1032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25">
      <c r="A3073" t="s">
        <v>11128</v>
      </c>
      <c r="B3073" t="s">
        <v>11129</v>
      </c>
      <c r="C3073" s="1" t="str">
        <f t="shared" si="129"/>
        <v>21:0118</v>
      </c>
      <c r="D3073" s="1" t="str">
        <f t="shared" si="130"/>
        <v>21:0027</v>
      </c>
      <c r="E3073" t="s">
        <v>11130</v>
      </c>
      <c r="F3073" t="s">
        <v>11131</v>
      </c>
      <c r="H3073">
        <v>63.745978899999997</v>
      </c>
      <c r="I3073">
        <v>-95.584719899999996</v>
      </c>
      <c r="J3073" t="s">
        <v>46</v>
      </c>
      <c r="K3073" t="s">
        <v>1032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25">
      <c r="A3074" t="s">
        <v>11132</v>
      </c>
      <c r="B3074" t="s">
        <v>11133</v>
      </c>
      <c r="C3074" s="1" t="str">
        <f t="shared" si="129"/>
        <v>21:0118</v>
      </c>
      <c r="D3074" s="1" t="str">
        <f t="shared" si="130"/>
        <v>21:0027</v>
      </c>
      <c r="E3074" t="s">
        <v>11134</v>
      </c>
      <c r="F3074" t="s">
        <v>11135</v>
      </c>
      <c r="H3074">
        <v>63.757736700000002</v>
      </c>
      <c r="I3074">
        <v>-95.582549999999998</v>
      </c>
      <c r="J3074" t="s">
        <v>46</v>
      </c>
      <c r="K3074" t="s">
        <v>1032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25">
      <c r="A3075" t="s">
        <v>11136</v>
      </c>
      <c r="B3075" t="s">
        <v>11137</v>
      </c>
      <c r="C3075" s="1" t="str">
        <f t="shared" si="129"/>
        <v>21:0118</v>
      </c>
      <c r="D3075" s="1" t="str">
        <f t="shared" si="130"/>
        <v>21:0027</v>
      </c>
      <c r="E3075" t="s">
        <v>11138</v>
      </c>
      <c r="F3075" t="s">
        <v>11139</v>
      </c>
      <c r="H3075">
        <v>63.7701645</v>
      </c>
      <c r="I3075">
        <v>-95.579059799999996</v>
      </c>
      <c r="J3075" t="s">
        <v>46</v>
      </c>
      <c r="K3075" t="s">
        <v>1032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25">
      <c r="A3076" t="s">
        <v>11140</v>
      </c>
      <c r="B3076" t="s">
        <v>11141</v>
      </c>
      <c r="C3076" s="1" t="str">
        <f t="shared" si="129"/>
        <v>21:0118</v>
      </c>
      <c r="D3076" s="1" t="str">
        <f t="shared" si="130"/>
        <v>21:0027</v>
      </c>
      <c r="E3076" t="s">
        <v>11142</v>
      </c>
      <c r="F3076" t="s">
        <v>11143</v>
      </c>
      <c r="H3076">
        <v>63.786994900000003</v>
      </c>
      <c r="I3076">
        <v>-95.573410199999998</v>
      </c>
      <c r="J3076" t="s">
        <v>46</v>
      </c>
      <c r="K3076" t="s">
        <v>1032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25">
      <c r="A3077" t="s">
        <v>11144</v>
      </c>
      <c r="B3077" t="s">
        <v>11145</v>
      </c>
      <c r="C3077" s="1" t="str">
        <f t="shared" si="129"/>
        <v>21:0118</v>
      </c>
      <c r="D3077" s="1" t="str">
        <f t="shared" si="130"/>
        <v>21:0027</v>
      </c>
      <c r="E3077" t="s">
        <v>11146</v>
      </c>
      <c r="F3077" t="s">
        <v>11147</v>
      </c>
      <c r="H3077">
        <v>63.800621100000001</v>
      </c>
      <c r="I3077">
        <v>-95.581742500000004</v>
      </c>
      <c r="J3077" t="s">
        <v>46</v>
      </c>
      <c r="K3077" t="s">
        <v>1032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25">
      <c r="A3078" t="s">
        <v>11148</v>
      </c>
      <c r="B3078" t="s">
        <v>11149</v>
      </c>
      <c r="C3078" s="1" t="str">
        <f t="shared" si="129"/>
        <v>21:0118</v>
      </c>
      <c r="D3078" s="1" t="str">
        <f t="shared" si="130"/>
        <v>21:0027</v>
      </c>
      <c r="E3078" t="s">
        <v>11150</v>
      </c>
      <c r="F3078" t="s">
        <v>11151</v>
      </c>
      <c r="H3078">
        <v>63.813319200000002</v>
      </c>
      <c r="I3078">
        <v>-95.576686600000002</v>
      </c>
      <c r="J3078" t="s">
        <v>46</v>
      </c>
      <c r="K3078" t="s">
        <v>1032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25">
      <c r="A3079" t="s">
        <v>11152</v>
      </c>
      <c r="B3079" t="s">
        <v>11153</v>
      </c>
      <c r="C3079" s="1" t="str">
        <f t="shared" si="129"/>
        <v>21:0118</v>
      </c>
      <c r="D3079" s="1" t="str">
        <f t="shared" si="130"/>
        <v>21:0027</v>
      </c>
      <c r="E3079" t="s">
        <v>11154</v>
      </c>
      <c r="F3079" t="s">
        <v>11155</v>
      </c>
      <c r="H3079">
        <v>63.830794500000003</v>
      </c>
      <c r="I3079">
        <v>-95.576658100000003</v>
      </c>
      <c r="J3079" t="s">
        <v>46</v>
      </c>
      <c r="K3079" t="s">
        <v>1032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25">
      <c r="A3080" t="s">
        <v>11156</v>
      </c>
      <c r="B3080" t="s">
        <v>11157</v>
      </c>
      <c r="C3080" s="1" t="str">
        <f t="shared" si="129"/>
        <v>21:0118</v>
      </c>
      <c r="D3080" s="1" t="str">
        <f t="shared" si="130"/>
        <v>21:0027</v>
      </c>
      <c r="E3080" t="s">
        <v>11158</v>
      </c>
      <c r="F3080" t="s">
        <v>11159</v>
      </c>
      <c r="H3080">
        <v>63.847553400000002</v>
      </c>
      <c r="I3080">
        <v>-95.5810405</v>
      </c>
      <c r="J3080" t="s">
        <v>46</v>
      </c>
      <c r="K3080" t="s">
        <v>1032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25">
      <c r="A3081" t="s">
        <v>11160</v>
      </c>
      <c r="B3081" t="s">
        <v>11161</v>
      </c>
      <c r="C3081" s="1" t="str">
        <f t="shared" si="129"/>
        <v>21:0118</v>
      </c>
      <c r="D3081" s="1" t="str">
        <f t="shared" si="130"/>
        <v>21:0027</v>
      </c>
      <c r="E3081" t="s">
        <v>11162</v>
      </c>
      <c r="F3081" t="s">
        <v>11163</v>
      </c>
      <c r="H3081">
        <v>63.875485900000001</v>
      </c>
      <c r="I3081">
        <v>-95.582260199999993</v>
      </c>
      <c r="J3081" t="s">
        <v>46</v>
      </c>
      <c r="K3081" t="s">
        <v>1032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25">
      <c r="A3082" t="s">
        <v>11164</v>
      </c>
      <c r="B3082" t="s">
        <v>11165</v>
      </c>
      <c r="C3082" s="1" t="str">
        <f t="shared" si="129"/>
        <v>21:0118</v>
      </c>
      <c r="D3082" s="1" t="str">
        <f t="shared" si="130"/>
        <v>21:0027</v>
      </c>
      <c r="E3082" t="s">
        <v>11166</v>
      </c>
      <c r="F3082" t="s">
        <v>11167</v>
      </c>
      <c r="H3082">
        <v>63.8899379</v>
      </c>
      <c r="I3082">
        <v>-95.582059900000004</v>
      </c>
      <c r="J3082" t="s">
        <v>46</v>
      </c>
      <c r="K3082" t="s">
        <v>1032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25">
      <c r="A3083" t="s">
        <v>11168</v>
      </c>
      <c r="B3083" t="s">
        <v>11169</v>
      </c>
      <c r="C3083" s="1" t="str">
        <f t="shared" si="129"/>
        <v>21:0118</v>
      </c>
      <c r="D3083" s="1" t="str">
        <f t="shared" si="130"/>
        <v>21:0027</v>
      </c>
      <c r="E3083" t="s">
        <v>11170</v>
      </c>
      <c r="F3083" t="s">
        <v>11171</v>
      </c>
      <c r="H3083">
        <v>63.642509199999999</v>
      </c>
      <c r="I3083">
        <v>-95.549141800000001</v>
      </c>
      <c r="J3083" t="s">
        <v>46</v>
      </c>
      <c r="K3083" t="s">
        <v>1032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25">
      <c r="A3084" t="s">
        <v>11172</v>
      </c>
      <c r="B3084" t="s">
        <v>11173</v>
      </c>
      <c r="C3084" s="1" t="str">
        <f t="shared" ref="C3084:C3147" si="131">HYPERLINK("http://geochem.nrcan.gc.ca/cdogs/content/bdl/bdl210118_e.htm", "21:0118")</f>
        <v>21:0118</v>
      </c>
      <c r="D3084" s="1" t="str">
        <f t="shared" ref="D3084:D3147" si="132">HYPERLINK("http://geochem.nrcan.gc.ca/cdogs/content/svy/svy210027_e.htm", "21:0027")</f>
        <v>21:0027</v>
      </c>
      <c r="E3084" t="s">
        <v>11174</v>
      </c>
      <c r="F3084" t="s">
        <v>11175</v>
      </c>
      <c r="H3084">
        <v>63.673630799999998</v>
      </c>
      <c r="I3084">
        <v>-95.5396432</v>
      </c>
      <c r="J3084" t="s">
        <v>46</v>
      </c>
      <c r="K3084" t="s">
        <v>1032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25">
      <c r="A3085" t="s">
        <v>11176</v>
      </c>
      <c r="B3085" t="s">
        <v>11177</v>
      </c>
      <c r="C3085" s="1" t="str">
        <f t="shared" si="131"/>
        <v>21:0118</v>
      </c>
      <c r="D3085" s="1" t="str">
        <f t="shared" si="132"/>
        <v>21:0027</v>
      </c>
      <c r="E3085" t="s">
        <v>11178</v>
      </c>
      <c r="F3085" t="s">
        <v>11179</v>
      </c>
      <c r="H3085">
        <v>63.686133400000003</v>
      </c>
      <c r="I3085">
        <v>-95.538982799999999</v>
      </c>
      <c r="J3085" t="s">
        <v>46</v>
      </c>
      <c r="K3085" t="s">
        <v>1032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25">
      <c r="A3086" t="s">
        <v>11180</v>
      </c>
      <c r="B3086" t="s">
        <v>11181</v>
      </c>
      <c r="C3086" s="1" t="str">
        <f t="shared" si="131"/>
        <v>21:0118</v>
      </c>
      <c r="D3086" s="1" t="str">
        <f t="shared" si="132"/>
        <v>21:0027</v>
      </c>
      <c r="E3086" t="s">
        <v>11182</v>
      </c>
      <c r="F3086" t="s">
        <v>11183</v>
      </c>
      <c r="H3086">
        <v>63.700296399999999</v>
      </c>
      <c r="I3086">
        <v>-95.547012300000006</v>
      </c>
      <c r="J3086" t="s">
        <v>46</v>
      </c>
      <c r="K3086" t="s">
        <v>1032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25">
      <c r="A3087" t="s">
        <v>11184</v>
      </c>
      <c r="B3087" t="s">
        <v>11185</v>
      </c>
      <c r="C3087" s="1" t="str">
        <f t="shared" si="131"/>
        <v>21:0118</v>
      </c>
      <c r="D3087" s="1" t="str">
        <f t="shared" si="132"/>
        <v>21:0027</v>
      </c>
      <c r="E3087" t="s">
        <v>11186</v>
      </c>
      <c r="F3087" t="s">
        <v>11187</v>
      </c>
      <c r="H3087">
        <v>63.729632600000002</v>
      </c>
      <c r="I3087">
        <v>-95.544526399999995</v>
      </c>
      <c r="J3087" t="s">
        <v>46</v>
      </c>
      <c r="K3087" t="s">
        <v>1032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25">
      <c r="A3088" t="s">
        <v>11188</v>
      </c>
      <c r="B3088" t="s">
        <v>11189</v>
      </c>
      <c r="C3088" s="1" t="str">
        <f t="shared" si="131"/>
        <v>21:0118</v>
      </c>
      <c r="D3088" s="1" t="str">
        <f t="shared" si="132"/>
        <v>21:0027</v>
      </c>
      <c r="E3088" t="s">
        <v>11190</v>
      </c>
      <c r="F3088" t="s">
        <v>11191</v>
      </c>
      <c r="H3088">
        <v>63.743051399999999</v>
      </c>
      <c r="I3088">
        <v>-95.544355300000007</v>
      </c>
      <c r="J3088" t="s">
        <v>46</v>
      </c>
      <c r="K3088" t="s">
        <v>1032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25">
      <c r="A3089" t="s">
        <v>11192</v>
      </c>
      <c r="B3089" t="s">
        <v>11193</v>
      </c>
      <c r="C3089" s="1" t="str">
        <f t="shared" si="131"/>
        <v>21:0118</v>
      </c>
      <c r="D3089" s="1" t="str">
        <f t="shared" si="132"/>
        <v>21:0027</v>
      </c>
      <c r="E3089" t="s">
        <v>11194</v>
      </c>
      <c r="F3089" t="s">
        <v>11195</v>
      </c>
      <c r="H3089">
        <v>63.761253400000001</v>
      </c>
      <c r="I3089">
        <v>-95.550456600000004</v>
      </c>
      <c r="J3089" t="s">
        <v>46</v>
      </c>
      <c r="K3089" t="s">
        <v>1032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25">
      <c r="A3090" t="s">
        <v>11196</v>
      </c>
      <c r="B3090" t="s">
        <v>11197</v>
      </c>
      <c r="C3090" s="1" t="str">
        <f t="shared" si="131"/>
        <v>21:0118</v>
      </c>
      <c r="D3090" s="1" t="str">
        <f t="shared" si="132"/>
        <v>21:0027</v>
      </c>
      <c r="E3090" t="s">
        <v>11198</v>
      </c>
      <c r="F3090" t="s">
        <v>11199</v>
      </c>
      <c r="H3090">
        <v>63.771605000000001</v>
      </c>
      <c r="I3090">
        <v>-95.544979100000006</v>
      </c>
      <c r="J3090" t="s">
        <v>46</v>
      </c>
      <c r="K3090" t="s">
        <v>1032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25">
      <c r="A3091" t="s">
        <v>11200</v>
      </c>
      <c r="B3091" t="s">
        <v>11201</v>
      </c>
      <c r="C3091" s="1" t="str">
        <f t="shared" si="131"/>
        <v>21:0118</v>
      </c>
      <c r="D3091" s="1" t="str">
        <f t="shared" si="132"/>
        <v>21:0027</v>
      </c>
      <c r="E3091" t="s">
        <v>11202</v>
      </c>
      <c r="F3091" t="s">
        <v>11203</v>
      </c>
      <c r="H3091">
        <v>63.789184400000003</v>
      </c>
      <c r="I3091">
        <v>-95.543112300000004</v>
      </c>
      <c r="J3091" t="s">
        <v>46</v>
      </c>
      <c r="K3091" t="s">
        <v>1032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25">
      <c r="A3092" t="s">
        <v>11204</v>
      </c>
      <c r="B3092" t="s">
        <v>11205</v>
      </c>
      <c r="C3092" s="1" t="str">
        <f t="shared" si="131"/>
        <v>21:0118</v>
      </c>
      <c r="D3092" s="1" t="str">
        <f t="shared" si="132"/>
        <v>21:0027</v>
      </c>
      <c r="E3092" t="s">
        <v>11206</v>
      </c>
      <c r="F3092" t="s">
        <v>11207</v>
      </c>
      <c r="H3092">
        <v>63.799815199999998</v>
      </c>
      <c r="I3092">
        <v>-95.553353299999998</v>
      </c>
      <c r="J3092" t="s">
        <v>46</v>
      </c>
      <c r="K3092" t="s">
        <v>1032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25">
      <c r="A3093" t="s">
        <v>11208</v>
      </c>
      <c r="B3093" t="s">
        <v>11209</v>
      </c>
      <c r="C3093" s="1" t="str">
        <f t="shared" si="131"/>
        <v>21:0118</v>
      </c>
      <c r="D3093" s="1" t="str">
        <f t="shared" si="132"/>
        <v>21:0027</v>
      </c>
      <c r="E3093" t="s">
        <v>11210</v>
      </c>
      <c r="F3093" t="s">
        <v>11211</v>
      </c>
      <c r="H3093">
        <v>63.8137957</v>
      </c>
      <c r="I3093">
        <v>-95.533016900000007</v>
      </c>
      <c r="J3093" t="s">
        <v>46</v>
      </c>
      <c r="K3093" t="s">
        <v>1032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25">
      <c r="A3094" t="s">
        <v>11212</v>
      </c>
      <c r="B3094" t="s">
        <v>11213</v>
      </c>
      <c r="C3094" s="1" t="str">
        <f t="shared" si="131"/>
        <v>21:0118</v>
      </c>
      <c r="D3094" s="1" t="str">
        <f t="shared" si="132"/>
        <v>21:0027</v>
      </c>
      <c r="E3094" t="s">
        <v>11214</v>
      </c>
      <c r="F3094" t="s">
        <v>11215</v>
      </c>
      <c r="H3094">
        <v>63.830927699999997</v>
      </c>
      <c r="I3094">
        <v>-95.542792599999999</v>
      </c>
      <c r="J3094" t="s">
        <v>46</v>
      </c>
      <c r="K3094" t="s">
        <v>1032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25">
      <c r="A3095" t="s">
        <v>11216</v>
      </c>
      <c r="B3095" t="s">
        <v>11217</v>
      </c>
      <c r="C3095" s="1" t="str">
        <f t="shared" si="131"/>
        <v>21:0118</v>
      </c>
      <c r="D3095" s="1" t="str">
        <f t="shared" si="132"/>
        <v>21:0027</v>
      </c>
      <c r="E3095" t="s">
        <v>11218</v>
      </c>
      <c r="F3095" t="s">
        <v>11219</v>
      </c>
      <c r="H3095">
        <v>63.8452804</v>
      </c>
      <c r="I3095">
        <v>-95.5451671</v>
      </c>
      <c r="J3095" t="s">
        <v>46</v>
      </c>
      <c r="K3095" t="s">
        <v>1032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25">
      <c r="A3096" t="s">
        <v>11220</v>
      </c>
      <c r="B3096" t="s">
        <v>11221</v>
      </c>
      <c r="C3096" s="1" t="str">
        <f t="shared" si="131"/>
        <v>21:0118</v>
      </c>
      <c r="D3096" s="1" t="str">
        <f t="shared" si="132"/>
        <v>21:0027</v>
      </c>
      <c r="E3096" t="s">
        <v>11222</v>
      </c>
      <c r="F3096" t="s">
        <v>11223</v>
      </c>
      <c r="H3096">
        <v>63.863615299999999</v>
      </c>
      <c r="I3096">
        <v>-95.5544194</v>
      </c>
      <c r="J3096" t="s">
        <v>46</v>
      </c>
      <c r="K3096" t="s">
        <v>1032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25">
      <c r="A3097" t="s">
        <v>11224</v>
      </c>
      <c r="B3097" t="s">
        <v>11225</v>
      </c>
      <c r="C3097" s="1" t="str">
        <f t="shared" si="131"/>
        <v>21:0118</v>
      </c>
      <c r="D3097" s="1" t="str">
        <f t="shared" si="132"/>
        <v>21:0027</v>
      </c>
      <c r="E3097" t="s">
        <v>11226</v>
      </c>
      <c r="F3097" t="s">
        <v>11227</v>
      </c>
      <c r="H3097">
        <v>63.873122199999997</v>
      </c>
      <c r="I3097">
        <v>-95.532107499999995</v>
      </c>
      <c r="J3097" t="s">
        <v>46</v>
      </c>
      <c r="K3097" t="s">
        <v>1032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25">
      <c r="A3098" t="s">
        <v>11228</v>
      </c>
      <c r="B3098" t="s">
        <v>11229</v>
      </c>
      <c r="C3098" s="1" t="str">
        <f t="shared" si="131"/>
        <v>21:0118</v>
      </c>
      <c r="D3098" s="1" t="str">
        <f t="shared" si="132"/>
        <v>21:0027</v>
      </c>
      <c r="E3098" t="s">
        <v>11230</v>
      </c>
      <c r="F3098" t="s">
        <v>11231</v>
      </c>
      <c r="H3098">
        <v>63.8859645</v>
      </c>
      <c r="I3098">
        <v>-95.539702800000001</v>
      </c>
      <c r="J3098" t="s">
        <v>46</v>
      </c>
      <c r="K3098" t="s">
        <v>1032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25">
      <c r="A3099" t="s">
        <v>11232</v>
      </c>
      <c r="B3099" t="s">
        <v>11233</v>
      </c>
      <c r="C3099" s="1" t="str">
        <f t="shared" si="131"/>
        <v>21:0118</v>
      </c>
      <c r="D3099" s="1" t="str">
        <f t="shared" si="132"/>
        <v>21:0027</v>
      </c>
      <c r="E3099" t="s">
        <v>11234</v>
      </c>
      <c r="F3099" t="s">
        <v>11235</v>
      </c>
      <c r="H3099">
        <v>63.640981799999999</v>
      </c>
      <c r="I3099">
        <v>-95.516061199999996</v>
      </c>
      <c r="J3099" t="s">
        <v>46</v>
      </c>
      <c r="K3099" t="s">
        <v>1032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25">
      <c r="A3100" t="s">
        <v>11236</v>
      </c>
      <c r="B3100" t="s">
        <v>11237</v>
      </c>
      <c r="C3100" s="1" t="str">
        <f t="shared" si="131"/>
        <v>21:0118</v>
      </c>
      <c r="D3100" s="1" t="str">
        <f t="shared" si="132"/>
        <v>21:0027</v>
      </c>
      <c r="E3100" t="s">
        <v>11238</v>
      </c>
      <c r="F3100" t="s">
        <v>11239</v>
      </c>
      <c r="H3100">
        <v>63.6593114</v>
      </c>
      <c r="I3100">
        <v>-95.515442300000004</v>
      </c>
      <c r="J3100" t="s">
        <v>46</v>
      </c>
      <c r="K3100" t="s">
        <v>1032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25">
      <c r="A3101" t="s">
        <v>11240</v>
      </c>
      <c r="B3101" t="s">
        <v>11241</v>
      </c>
      <c r="C3101" s="1" t="str">
        <f t="shared" si="131"/>
        <v>21:0118</v>
      </c>
      <c r="D3101" s="1" t="str">
        <f t="shared" si="132"/>
        <v>21:0027</v>
      </c>
      <c r="E3101" t="s">
        <v>11242</v>
      </c>
      <c r="F3101" t="s">
        <v>11243</v>
      </c>
      <c r="H3101">
        <v>63.673588199999998</v>
      </c>
      <c r="I3101">
        <v>-95.515494899999993</v>
      </c>
      <c r="J3101" t="s">
        <v>46</v>
      </c>
      <c r="K3101" t="s">
        <v>1032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25">
      <c r="A3102" t="s">
        <v>11244</v>
      </c>
      <c r="B3102" t="s">
        <v>11245</v>
      </c>
      <c r="C3102" s="1" t="str">
        <f t="shared" si="131"/>
        <v>21:0118</v>
      </c>
      <c r="D3102" s="1" t="str">
        <f t="shared" si="132"/>
        <v>21:0027</v>
      </c>
      <c r="E3102" t="s">
        <v>11246</v>
      </c>
      <c r="F3102" t="s">
        <v>11247</v>
      </c>
      <c r="H3102">
        <v>63.702452399999999</v>
      </c>
      <c r="I3102">
        <v>-95.518381300000001</v>
      </c>
      <c r="J3102" t="s">
        <v>46</v>
      </c>
      <c r="K3102" t="s">
        <v>1032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25">
      <c r="A3103" t="s">
        <v>11248</v>
      </c>
      <c r="B3103" t="s">
        <v>11249</v>
      </c>
      <c r="C3103" s="1" t="str">
        <f t="shared" si="131"/>
        <v>21:0118</v>
      </c>
      <c r="D3103" s="1" t="str">
        <f t="shared" si="132"/>
        <v>21:0027</v>
      </c>
      <c r="E3103" t="s">
        <v>11250</v>
      </c>
      <c r="F3103" t="s">
        <v>11251</v>
      </c>
      <c r="H3103">
        <v>63.729622900000003</v>
      </c>
      <c r="I3103">
        <v>-95.515936400000001</v>
      </c>
      <c r="J3103" t="s">
        <v>46</v>
      </c>
      <c r="K3103" t="s">
        <v>1032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25">
      <c r="A3104" t="s">
        <v>11252</v>
      </c>
      <c r="B3104" t="s">
        <v>11253</v>
      </c>
      <c r="C3104" s="1" t="str">
        <f t="shared" si="131"/>
        <v>21:0118</v>
      </c>
      <c r="D3104" s="1" t="str">
        <f t="shared" si="132"/>
        <v>21:0027</v>
      </c>
      <c r="E3104" t="s">
        <v>11254</v>
      </c>
      <c r="F3104" t="s">
        <v>11255</v>
      </c>
      <c r="H3104">
        <v>63.745876099999997</v>
      </c>
      <c r="I3104">
        <v>-95.521072200000006</v>
      </c>
      <c r="J3104" t="s">
        <v>46</v>
      </c>
      <c r="K3104" t="s">
        <v>1032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25">
      <c r="A3105" t="s">
        <v>11256</v>
      </c>
      <c r="B3105" t="s">
        <v>11257</v>
      </c>
      <c r="C3105" s="1" t="str">
        <f t="shared" si="131"/>
        <v>21:0118</v>
      </c>
      <c r="D3105" s="1" t="str">
        <f t="shared" si="132"/>
        <v>21:0027</v>
      </c>
      <c r="E3105" t="s">
        <v>11258</v>
      </c>
      <c r="F3105" t="s">
        <v>11259</v>
      </c>
      <c r="H3105">
        <v>63.759816700000002</v>
      </c>
      <c r="I3105">
        <v>-95.513634600000003</v>
      </c>
      <c r="J3105" t="s">
        <v>46</v>
      </c>
      <c r="K3105" t="s">
        <v>1032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25">
      <c r="A3106" t="s">
        <v>11260</v>
      </c>
      <c r="B3106" t="s">
        <v>11261</v>
      </c>
      <c r="C3106" s="1" t="str">
        <f t="shared" si="131"/>
        <v>21:0118</v>
      </c>
      <c r="D3106" s="1" t="str">
        <f t="shared" si="132"/>
        <v>21:0027</v>
      </c>
      <c r="E3106" t="s">
        <v>11262</v>
      </c>
      <c r="F3106" t="s">
        <v>11263</v>
      </c>
      <c r="H3106">
        <v>63.772764000000002</v>
      </c>
      <c r="I3106">
        <v>-95.511134100000007</v>
      </c>
      <c r="J3106" t="s">
        <v>46</v>
      </c>
      <c r="K3106" t="s">
        <v>1032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25">
      <c r="A3107" t="s">
        <v>11264</v>
      </c>
      <c r="B3107" t="s">
        <v>11265</v>
      </c>
      <c r="C3107" s="1" t="str">
        <f t="shared" si="131"/>
        <v>21:0118</v>
      </c>
      <c r="D3107" s="1" t="str">
        <f t="shared" si="132"/>
        <v>21:0027</v>
      </c>
      <c r="E3107" t="s">
        <v>11266</v>
      </c>
      <c r="F3107" t="s">
        <v>11267</v>
      </c>
      <c r="H3107">
        <v>63.7885773</v>
      </c>
      <c r="I3107">
        <v>-95.509576600000003</v>
      </c>
      <c r="J3107" t="s">
        <v>46</v>
      </c>
      <c r="K3107" t="s">
        <v>1032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25">
      <c r="A3108" t="s">
        <v>11268</v>
      </c>
      <c r="B3108" t="s">
        <v>11269</v>
      </c>
      <c r="C3108" s="1" t="str">
        <f t="shared" si="131"/>
        <v>21:0118</v>
      </c>
      <c r="D3108" s="1" t="str">
        <f t="shared" si="132"/>
        <v>21:0027</v>
      </c>
      <c r="E3108" t="s">
        <v>11270</v>
      </c>
      <c r="F3108" t="s">
        <v>11271</v>
      </c>
      <c r="H3108">
        <v>63.800271000000002</v>
      </c>
      <c r="I3108">
        <v>-95.507894899999997</v>
      </c>
      <c r="J3108" t="s">
        <v>46</v>
      </c>
      <c r="K3108" t="s">
        <v>1032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25">
      <c r="A3109" t="s">
        <v>11272</v>
      </c>
      <c r="B3109" t="s">
        <v>11273</v>
      </c>
      <c r="C3109" s="1" t="str">
        <f t="shared" si="131"/>
        <v>21:0118</v>
      </c>
      <c r="D3109" s="1" t="str">
        <f t="shared" si="132"/>
        <v>21:0027</v>
      </c>
      <c r="E3109" t="s">
        <v>11274</v>
      </c>
      <c r="F3109" t="s">
        <v>11275</v>
      </c>
      <c r="H3109">
        <v>63.814013500000001</v>
      </c>
      <c r="I3109">
        <v>-95.505093500000001</v>
      </c>
      <c r="J3109" t="s">
        <v>46</v>
      </c>
      <c r="K3109" t="s">
        <v>1032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25">
      <c r="A3110" t="s">
        <v>11276</v>
      </c>
      <c r="B3110" t="s">
        <v>11277</v>
      </c>
      <c r="C3110" s="1" t="str">
        <f t="shared" si="131"/>
        <v>21:0118</v>
      </c>
      <c r="D3110" s="1" t="str">
        <f t="shared" si="132"/>
        <v>21:0027</v>
      </c>
      <c r="E3110" t="s">
        <v>11278</v>
      </c>
      <c r="F3110" t="s">
        <v>11279</v>
      </c>
      <c r="H3110">
        <v>63.8310441</v>
      </c>
      <c r="I3110">
        <v>-95.515636200000003</v>
      </c>
      <c r="J3110" t="s">
        <v>46</v>
      </c>
      <c r="K3110" t="s">
        <v>1032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25">
      <c r="A3111" t="s">
        <v>11280</v>
      </c>
      <c r="B3111" t="s">
        <v>11281</v>
      </c>
      <c r="C3111" s="1" t="str">
        <f t="shared" si="131"/>
        <v>21:0118</v>
      </c>
      <c r="D3111" s="1" t="str">
        <f t="shared" si="132"/>
        <v>21:0027</v>
      </c>
      <c r="E3111" t="s">
        <v>11282</v>
      </c>
      <c r="F3111" t="s">
        <v>11283</v>
      </c>
      <c r="H3111">
        <v>63.843959699999999</v>
      </c>
      <c r="I3111">
        <v>-95.507716799999997</v>
      </c>
      <c r="J3111" t="s">
        <v>46</v>
      </c>
      <c r="K3111" t="s">
        <v>1032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25">
      <c r="A3112" t="s">
        <v>11284</v>
      </c>
      <c r="B3112" t="s">
        <v>11285</v>
      </c>
      <c r="C3112" s="1" t="str">
        <f t="shared" si="131"/>
        <v>21:0118</v>
      </c>
      <c r="D3112" s="1" t="str">
        <f t="shared" si="132"/>
        <v>21:0027</v>
      </c>
      <c r="E3112" t="s">
        <v>11286</v>
      </c>
      <c r="F3112" t="s">
        <v>11287</v>
      </c>
      <c r="H3112">
        <v>63.864004600000001</v>
      </c>
      <c r="I3112">
        <v>-95.517381999999998</v>
      </c>
      <c r="J3112" t="s">
        <v>46</v>
      </c>
      <c r="K3112" t="s">
        <v>1032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25">
      <c r="A3113" t="s">
        <v>11288</v>
      </c>
      <c r="B3113" t="s">
        <v>11289</v>
      </c>
      <c r="C3113" s="1" t="str">
        <f t="shared" si="131"/>
        <v>21:0118</v>
      </c>
      <c r="D3113" s="1" t="str">
        <f t="shared" si="132"/>
        <v>21:0027</v>
      </c>
      <c r="E3113" t="s">
        <v>11290</v>
      </c>
      <c r="F3113" t="s">
        <v>11291</v>
      </c>
      <c r="H3113">
        <v>63.875312100000002</v>
      </c>
      <c r="I3113">
        <v>-95.499657299999996</v>
      </c>
      <c r="J3113" t="s">
        <v>46</v>
      </c>
      <c r="K3113" t="s">
        <v>1032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25">
      <c r="A3114" t="s">
        <v>11292</v>
      </c>
      <c r="B3114" t="s">
        <v>11293</v>
      </c>
      <c r="C3114" s="1" t="str">
        <f t="shared" si="131"/>
        <v>21:0118</v>
      </c>
      <c r="D3114" s="1" t="str">
        <f t="shared" si="132"/>
        <v>21:0027</v>
      </c>
      <c r="E3114" t="s">
        <v>11294</v>
      </c>
      <c r="F3114" t="s">
        <v>11295</v>
      </c>
      <c r="H3114">
        <v>63.887176400000001</v>
      </c>
      <c r="I3114">
        <v>-95.515056400000006</v>
      </c>
      <c r="J3114" t="s">
        <v>46</v>
      </c>
      <c r="K3114" t="s">
        <v>1032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25">
      <c r="A3115" t="s">
        <v>11296</v>
      </c>
      <c r="B3115" t="s">
        <v>11297</v>
      </c>
      <c r="C3115" s="1" t="str">
        <f t="shared" si="131"/>
        <v>21:0118</v>
      </c>
      <c r="D3115" s="1" t="str">
        <f t="shared" si="132"/>
        <v>21:0027</v>
      </c>
      <c r="E3115" t="s">
        <v>11298</v>
      </c>
      <c r="F3115" t="s">
        <v>11299</v>
      </c>
      <c r="H3115">
        <v>63.660893000000002</v>
      </c>
      <c r="I3115">
        <v>-95.478654800000001</v>
      </c>
      <c r="J3115" t="s">
        <v>46</v>
      </c>
      <c r="K3115" t="s">
        <v>1032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25">
      <c r="A3116" t="s">
        <v>11300</v>
      </c>
      <c r="B3116" t="s">
        <v>11301</v>
      </c>
      <c r="C3116" s="1" t="str">
        <f t="shared" si="131"/>
        <v>21:0118</v>
      </c>
      <c r="D3116" s="1" t="str">
        <f t="shared" si="132"/>
        <v>21:0027</v>
      </c>
      <c r="E3116" t="s">
        <v>11302</v>
      </c>
      <c r="F3116" t="s">
        <v>11303</v>
      </c>
      <c r="H3116">
        <v>63.6726867</v>
      </c>
      <c r="I3116">
        <v>-95.482617099999999</v>
      </c>
      <c r="J3116" t="s">
        <v>46</v>
      </c>
      <c r="K3116" t="s">
        <v>1032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25">
      <c r="A3117" t="s">
        <v>11304</v>
      </c>
      <c r="B3117" t="s">
        <v>11305</v>
      </c>
      <c r="C3117" s="1" t="str">
        <f t="shared" si="131"/>
        <v>21:0118</v>
      </c>
      <c r="D3117" s="1" t="str">
        <f t="shared" si="132"/>
        <v>21:0027</v>
      </c>
      <c r="E3117" t="s">
        <v>11306</v>
      </c>
      <c r="F3117" t="s">
        <v>11307</v>
      </c>
      <c r="H3117">
        <v>63.680809500000002</v>
      </c>
      <c r="I3117">
        <v>-95.483874299999997</v>
      </c>
      <c r="J3117" t="s">
        <v>46</v>
      </c>
      <c r="K3117" t="s">
        <v>1032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25">
      <c r="A3118" t="s">
        <v>11308</v>
      </c>
      <c r="B3118" t="s">
        <v>11309</v>
      </c>
      <c r="C3118" s="1" t="str">
        <f t="shared" si="131"/>
        <v>21:0118</v>
      </c>
      <c r="D3118" s="1" t="str">
        <f t="shared" si="132"/>
        <v>21:0027</v>
      </c>
      <c r="E3118" t="s">
        <v>11310</v>
      </c>
      <c r="F3118" t="s">
        <v>11311</v>
      </c>
      <c r="H3118">
        <v>63.729333799999999</v>
      </c>
      <c r="I3118">
        <v>-95.489672600000006</v>
      </c>
      <c r="J3118" t="s">
        <v>46</v>
      </c>
      <c r="K3118" t="s">
        <v>1032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25">
      <c r="A3119" t="s">
        <v>11312</v>
      </c>
      <c r="B3119" t="s">
        <v>11313</v>
      </c>
      <c r="C3119" s="1" t="str">
        <f t="shared" si="131"/>
        <v>21:0118</v>
      </c>
      <c r="D3119" s="1" t="str">
        <f t="shared" si="132"/>
        <v>21:0027</v>
      </c>
      <c r="E3119" t="s">
        <v>11314</v>
      </c>
      <c r="F3119" t="s">
        <v>11315</v>
      </c>
      <c r="H3119">
        <v>63.7411259</v>
      </c>
      <c r="I3119">
        <v>-95.485400100000007</v>
      </c>
      <c r="J3119" t="s">
        <v>46</v>
      </c>
      <c r="K3119" t="s">
        <v>1032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25">
      <c r="A3120" t="s">
        <v>11316</v>
      </c>
      <c r="B3120" t="s">
        <v>11317</v>
      </c>
      <c r="C3120" s="1" t="str">
        <f t="shared" si="131"/>
        <v>21:0118</v>
      </c>
      <c r="D3120" s="1" t="str">
        <f t="shared" si="132"/>
        <v>21:0027</v>
      </c>
      <c r="E3120" t="s">
        <v>11318</v>
      </c>
      <c r="F3120" t="s">
        <v>11319</v>
      </c>
      <c r="H3120">
        <v>63.758707299999998</v>
      </c>
      <c r="I3120">
        <v>-95.476034400000003</v>
      </c>
      <c r="J3120" t="s">
        <v>46</v>
      </c>
      <c r="K3120" t="s">
        <v>1032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25">
      <c r="A3121" t="s">
        <v>11320</v>
      </c>
      <c r="B3121" t="s">
        <v>11321</v>
      </c>
      <c r="C3121" s="1" t="str">
        <f t="shared" si="131"/>
        <v>21:0118</v>
      </c>
      <c r="D3121" s="1" t="str">
        <f t="shared" si="132"/>
        <v>21:0027</v>
      </c>
      <c r="E3121" t="s">
        <v>11322</v>
      </c>
      <c r="F3121" t="s">
        <v>11323</v>
      </c>
      <c r="H3121">
        <v>63.7742255</v>
      </c>
      <c r="I3121">
        <v>-95.481169199999997</v>
      </c>
      <c r="J3121" t="s">
        <v>46</v>
      </c>
      <c r="K3121" t="s">
        <v>1032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25">
      <c r="A3122" t="s">
        <v>11324</v>
      </c>
      <c r="B3122" t="s">
        <v>11325</v>
      </c>
      <c r="C3122" s="1" t="str">
        <f t="shared" si="131"/>
        <v>21:0118</v>
      </c>
      <c r="D3122" s="1" t="str">
        <f t="shared" si="132"/>
        <v>21:0027</v>
      </c>
      <c r="E3122" t="s">
        <v>11326</v>
      </c>
      <c r="F3122" t="s">
        <v>11327</v>
      </c>
      <c r="H3122">
        <v>63.787801000000002</v>
      </c>
      <c r="I3122">
        <v>-95.476027999999999</v>
      </c>
      <c r="J3122" t="s">
        <v>46</v>
      </c>
      <c r="K3122" t="s">
        <v>1032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25">
      <c r="A3123" t="s">
        <v>11328</v>
      </c>
      <c r="B3123" t="s">
        <v>11329</v>
      </c>
      <c r="C3123" s="1" t="str">
        <f t="shared" si="131"/>
        <v>21:0118</v>
      </c>
      <c r="D3123" s="1" t="str">
        <f t="shared" si="132"/>
        <v>21:0027</v>
      </c>
      <c r="E3123" t="s">
        <v>11330</v>
      </c>
      <c r="F3123" t="s">
        <v>11331</v>
      </c>
      <c r="H3123">
        <v>63.800574900000001</v>
      </c>
      <c r="I3123">
        <v>-95.467338400000003</v>
      </c>
      <c r="J3123" t="s">
        <v>46</v>
      </c>
      <c r="K3123" t="s">
        <v>1032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25">
      <c r="A3124" t="s">
        <v>11332</v>
      </c>
      <c r="B3124" t="s">
        <v>11333</v>
      </c>
      <c r="C3124" s="1" t="str">
        <f t="shared" si="131"/>
        <v>21:0118</v>
      </c>
      <c r="D3124" s="1" t="str">
        <f t="shared" si="132"/>
        <v>21:0027</v>
      </c>
      <c r="E3124" t="s">
        <v>11334</v>
      </c>
      <c r="F3124" t="s">
        <v>11335</v>
      </c>
      <c r="H3124">
        <v>63.814279200000001</v>
      </c>
      <c r="I3124">
        <v>-95.476158299999994</v>
      </c>
      <c r="J3124" t="s">
        <v>46</v>
      </c>
      <c r="K3124" t="s">
        <v>1032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25">
      <c r="A3125" t="s">
        <v>11336</v>
      </c>
      <c r="B3125" t="s">
        <v>11337</v>
      </c>
      <c r="C3125" s="1" t="str">
        <f t="shared" si="131"/>
        <v>21:0118</v>
      </c>
      <c r="D3125" s="1" t="str">
        <f t="shared" si="132"/>
        <v>21:0027</v>
      </c>
      <c r="E3125" t="s">
        <v>11338</v>
      </c>
      <c r="F3125" t="s">
        <v>11339</v>
      </c>
      <c r="H3125">
        <v>63.8310788</v>
      </c>
      <c r="I3125">
        <v>-95.468342100000001</v>
      </c>
      <c r="J3125" t="s">
        <v>46</v>
      </c>
      <c r="K3125" t="s">
        <v>1032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25">
      <c r="A3126" t="s">
        <v>11340</v>
      </c>
      <c r="B3126" t="s">
        <v>11341</v>
      </c>
      <c r="C3126" s="1" t="str">
        <f t="shared" si="131"/>
        <v>21:0118</v>
      </c>
      <c r="D3126" s="1" t="str">
        <f t="shared" si="132"/>
        <v>21:0027</v>
      </c>
      <c r="E3126" t="s">
        <v>11342</v>
      </c>
      <c r="F3126" t="s">
        <v>11343</v>
      </c>
      <c r="H3126">
        <v>63.844792300000002</v>
      </c>
      <c r="I3126">
        <v>-95.478190299999994</v>
      </c>
      <c r="J3126" t="s">
        <v>46</v>
      </c>
      <c r="K3126" t="s">
        <v>1032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25">
      <c r="A3127" t="s">
        <v>11344</v>
      </c>
      <c r="B3127" t="s">
        <v>11345</v>
      </c>
      <c r="C3127" s="1" t="str">
        <f t="shared" si="131"/>
        <v>21:0118</v>
      </c>
      <c r="D3127" s="1" t="str">
        <f t="shared" si="132"/>
        <v>21:0027</v>
      </c>
      <c r="E3127" t="s">
        <v>11346</v>
      </c>
      <c r="F3127" t="s">
        <v>11347</v>
      </c>
      <c r="H3127">
        <v>63.859487700000003</v>
      </c>
      <c r="I3127">
        <v>-95.481560599999995</v>
      </c>
      <c r="J3127" t="s">
        <v>46</v>
      </c>
      <c r="K3127" t="s">
        <v>1032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25">
      <c r="A3128" t="s">
        <v>11348</v>
      </c>
      <c r="B3128" t="s">
        <v>11349</v>
      </c>
      <c r="C3128" s="1" t="str">
        <f t="shared" si="131"/>
        <v>21:0118</v>
      </c>
      <c r="D3128" s="1" t="str">
        <f t="shared" si="132"/>
        <v>21:0027</v>
      </c>
      <c r="E3128" t="s">
        <v>11350</v>
      </c>
      <c r="F3128" t="s">
        <v>11351</v>
      </c>
      <c r="H3128">
        <v>63.8733766</v>
      </c>
      <c r="I3128">
        <v>-95.474355200000005</v>
      </c>
      <c r="J3128" t="s">
        <v>46</v>
      </c>
      <c r="K3128" t="s">
        <v>1032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25">
      <c r="A3129" t="s">
        <v>11352</v>
      </c>
      <c r="B3129" t="s">
        <v>11353</v>
      </c>
      <c r="C3129" s="1" t="str">
        <f t="shared" si="131"/>
        <v>21:0118</v>
      </c>
      <c r="D3129" s="1" t="str">
        <f t="shared" si="132"/>
        <v>21:0027</v>
      </c>
      <c r="E3129" t="s">
        <v>11354</v>
      </c>
      <c r="F3129" t="s">
        <v>11355</v>
      </c>
      <c r="H3129">
        <v>63.889308100000001</v>
      </c>
      <c r="I3129">
        <v>-95.482094900000007</v>
      </c>
      <c r="J3129" t="s">
        <v>46</v>
      </c>
      <c r="K3129" t="s">
        <v>1032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25">
      <c r="A3130" t="s">
        <v>11356</v>
      </c>
      <c r="B3130" t="s">
        <v>11357</v>
      </c>
      <c r="C3130" s="1" t="str">
        <f t="shared" si="131"/>
        <v>21:0118</v>
      </c>
      <c r="D3130" s="1" t="str">
        <f t="shared" si="132"/>
        <v>21:0027</v>
      </c>
      <c r="E3130" t="s">
        <v>11358</v>
      </c>
      <c r="F3130" t="s">
        <v>11359</v>
      </c>
      <c r="H3130">
        <v>63.641044200000003</v>
      </c>
      <c r="I3130">
        <v>-95.449029800000005</v>
      </c>
      <c r="J3130" t="s">
        <v>46</v>
      </c>
      <c r="K3130" t="s">
        <v>1032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25">
      <c r="A3131" t="s">
        <v>11360</v>
      </c>
      <c r="B3131" t="s">
        <v>11361</v>
      </c>
      <c r="C3131" s="1" t="str">
        <f t="shared" si="131"/>
        <v>21:0118</v>
      </c>
      <c r="D3131" s="1" t="str">
        <f t="shared" si="132"/>
        <v>21:0027</v>
      </c>
      <c r="E3131" t="s">
        <v>11362</v>
      </c>
      <c r="F3131" t="s">
        <v>11363</v>
      </c>
      <c r="H3131">
        <v>63.6575639</v>
      </c>
      <c r="I3131">
        <v>-95.451283399999994</v>
      </c>
      <c r="J3131" t="s">
        <v>46</v>
      </c>
      <c r="K3131" t="s">
        <v>1032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25">
      <c r="A3132" t="s">
        <v>11364</v>
      </c>
      <c r="B3132" t="s">
        <v>11365</v>
      </c>
      <c r="C3132" s="1" t="str">
        <f t="shared" si="131"/>
        <v>21:0118</v>
      </c>
      <c r="D3132" s="1" t="str">
        <f t="shared" si="132"/>
        <v>21:0027</v>
      </c>
      <c r="E3132" t="s">
        <v>11366</v>
      </c>
      <c r="F3132" t="s">
        <v>11367</v>
      </c>
      <c r="H3132">
        <v>63.672982400000002</v>
      </c>
      <c r="I3132">
        <v>-95.451240600000006</v>
      </c>
      <c r="J3132" t="s">
        <v>46</v>
      </c>
      <c r="K3132" t="s">
        <v>1032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25">
      <c r="A3133" t="s">
        <v>11368</v>
      </c>
      <c r="B3133" t="s">
        <v>11369</v>
      </c>
      <c r="C3133" s="1" t="str">
        <f t="shared" si="131"/>
        <v>21:0118</v>
      </c>
      <c r="D3133" s="1" t="str">
        <f t="shared" si="132"/>
        <v>21:0027</v>
      </c>
      <c r="E3133" t="s">
        <v>11370</v>
      </c>
      <c r="F3133" t="s">
        <v>11371</v>
      </c>
      <c r="H3133">
        <v>63.686966900000002</v>
      </c>
      <c r="I3133">
        <v>-95.449455499999999</v>
      </c>
      <c r="J3133" t="s">
        <v>46</v>
      </c>
      <c r="K3133" t="s">
        <v>1032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25">
      <c r="A3134" t="s">
        <v>11372</v>
      </c>
      <c r="B3134" t="s">
        <v>11373</v>
      </c>
      <c r="C3134" s="1" t="str">
        <f t="shared" si="131"/>
        <v>21:0118</v>
      </c>
      <c r="D3134" s="1" t="str">
        <f t="shared" si="132"/>
        <v>21:0027</v>
      </c>
      <c r="E3134" t="s">
        <v>11374</v>
      </c>
      <c r="F3134" t="s">
        <v>11375</v>
      </c>
      <c r="H3134">
        <v>63.733992200000003</v>
      </c>
      <c r="I3134">
        <v>-95.444164200000003</v>
      </c>
      <c r="J3134" t="s">
        <v>46</v>
      </c>
      <c r="K3134" t="s">
        <v>1032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25">
      <c r="A3135" t="s">
        <v>11376</v>
      </c>
      <c r="B3135" t="s">
        <v>11377</v>
      </c>
      <c r="C3135" s="1" t="str">
        <f t="shared" si="131"/>
        <v>21:0118</v>
      </c>
      <c r="D3135" s="1" t="str">
        <f t="shared" si="132"/>
        <v>21:0027</v>
      </c>
      <c r="E3135" t="s">
        <v>11378</v>
      </c>
      <c r="F3135" t="s">
        <v>11379</v>
      </c>
      <c r="H3135">
        <v>63.747718200000001</v>
      </c>
      <c r="I3135">
        <v>-95.447540200000006</v>
      </c>
      <c r="J3135" t="s">
        <v>46</v>
      </c>
      <c r="K3135" t="s">
        <v>1032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25">
      <c r="A3136" t="s">
        <v>11380</v>
      </c>
      <c r="B3136" t="s">
        <v>11381</v>
      </c>
      <c r="C3136" s="1" t="str">
        <f t="shared" si="131"/>
        <v>21:0118</v>
      </c>
      <c r="D3136" s="1" t="str">
        <f t="shared" si="132"/>
        <v>21:0027</v>
      </c>
      <c r="E3136" t="s">
        <v>11382</v>
      </c>
      <c r="F3136" t="s">
        <v>11383</v>
      </c>
      <c r="H3136">
        <v>63.758181399999998</v>
      </c>
      <c r="I3136">
        <v>-95.448466499999995</v>
      </c>
      <c r="J3136" t="s">
        <v>46</v>
      </c>
      <c r="K3136" t="s">
        <v>1032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25">
      <c r="A3137" t="s">
        <v>11384</v>
      </c>
      <c r="B3137" t="s">
        <v>11385</v>
      </c>
      <c r="C3137" s="1" t="str">
        <f t="shared" si="131"/>
        <v>21:0118</v>
      </c>
      <c r="D3137" s="1" t="str">
        <f t="shared" si="132"/>
        <v>21:0027</v>
      </c>
      <c r="E3137" t="s">
        <v>11386</v>
      </c>
      <c r="F3137" t="s">
        <v>11387</v>
      </c>
      <c r="H3137">
        <v>63.773146300000001</v>
      </c>
      <c r="I3137">
        <v>-95.448688200000007</v>
      </c>
      <c r="J3137" t="s">
        <v>46</v>
      </c>
      <c r="K3137" t="s">
        <v>1032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25">
      <c r="A3138" t="s">
        <v>11388</v>
      </c>
      <c r="B3138" t="s">
        <v>11389</v>
      </c>
      <c r="C3138" s="1" t="str">
        <f t="shared" si="131"/>
        <v>21:0118</v>
      </c>
      <c r="D3138" s="1" t="str">
        <f t="shared" si="132"/>
        <v>21:0027</v>
      </c>
      <c r="E3138" t="s">
        <v>11390</v>
      </c>
      <c r="F3138" t="s">
        <v>11391</v>
      </c>
      <c r="H3138">
        <v>63.789037100000002</v>
      </c>
      <c r="I3138">
        <v>-95.451487900000004</v>
      </c>
      <c r="J3138" t="s">
        <v>46</v>
      </c>
      <c r="K3138" t="s">
        <v>1032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25">
      <c r="A3139" t="s">
        <v>11392</v>
      </c>
      <c r="B3139" t="s">
        <v>11393</v>
      </c>
      <c r="C3139" s="1" t="str">
        <f t="shared" si="131"/>
        <v>21:0118</v>
      </c>
      <c r="D3139" s="1" t="str">
        <f t="shared" si="132"/>
        <v>21:0027</v>
      </c>
      <c r="E3139" t="s">
        <v>11394</v>
      </c>
      <c r="F3139" t="s">
        <v>11395</v>
      </c>
      <c r="H3139">
        <v>63.802163499999999</v>
      </c>
      <c r="I3139">
        <v>-95.449459700000006</v>
      </c>
      <c r="J3139" t="s">
        <v>46</v>
      </c>
      <c r="K3139" t="s">
        <v>1032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25">
      <c r="A3140" t="s">
        <v>11396</v>
      </c>
      <c r="B3140" t="s">
        <v>11397</v>
      </c>
      <c r="C3140" s="1" t="str">
        <f t="shared" si="131"/>
        <v>21:0118</v>
      </c>
      <c r="D3140" s="1" t="str">
        <f t="shared" si="132"/>
        <v>21:0027</v>
      </c>
      <c r="E3140" t="s">
        <v>11398</v>
      </c>
      <c r="F3140" t="s">
        <v>11399</v>
      </c>
      <c r="H3140">
        <v>63.8158557</v>
      </c>
      <c r="I3140">
        <v>-95.447946299999998</v>
      </c>
      <c r="J3140" t="s">
        <v>46</v>
      </c>
      <c r="K3140" t="s">
        <v>1032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25">
      <c r="A3141" t="s">
        <v>11400</v>
      </c>
      <c r="B3141" t="s">
        <v>11401</v>
      </c>
      <c r="C3141" s="1" t="str">
        <f t="shared" si="131"/>
        <v>21:0118</v>
      </c>
      <c r="D3141" s="1" t="str">
        <f t="shared" si="132"/>
        <v>21:0027</v>
      </c>
      <c r="E3141" t="s">
        <v>11402</v>
      </c>
      <c r="F3141" t="s">
        <v>11403</v>
      </c>
      <c r="H3141">
        <v>63.831468100000002</v>
      </c>
      <c r="I3141">
        <v>-95.450217800000004</v>
      </c>
      <c r="J3141" t="s">
        <v>46</v>
      </c>
      <c r="K3141" t="s">
        <v>1032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25">
      <c r="A3142" t="s">
        <v>11404</v>
      </c>
      <c r="B3142" t="s">
        <v>11405</v>
      </c>
      <c r="C3142" s="1" t="str">
        <f t="shared" si="131"/>
        <v>21:0118</v>
      </c>
      <c r="D3142" s="1" t="str">
        <f t="shared" si="132"/>
        <v>21:0027</v>
      </c>
      <c r="E3142" t="s">
        <v>11406</v>
      </c>
      <c r="F3142" t="s">
        <v>11407</v>
      </c>
      <c r="H3142">
        <v>63.848973899999997</v>
      </c>
      <c r="I3142">
        <v>-95.447265099999996</v>
      </c>
      <c r="J3142" t="s">
        <v>46</v>
      </c>
      <c r="K3142" t="s">
        <v>1032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25">
      <c r="A3143" t="s">
        <v>11408</v>
      </c>
      <c r="B3143" t="s">
        <v>11409</v>
      </c>
      <c r="C3143" s="1" t="str">
        <f t="shared" si="131"/>
        <v>21:0118</v>
      </c>
      <c r="D3143" s="1" t="str">
        <f t="shared" si="132"/>
        <v>21:0027</v>
      </c>
      <c r="E3143" t="s">
        <v>11410</v>
      </c>
      <c r="F3143" t="s">
        <v>11411</v>
      </c>
      <c r="H3143">
        <v>63.862515299999998</v>
      </c>
      <c r="I3143">
        <v>-95.439791400000004</v>
      </c>
      <c r="J3143" t="s">
        <v>46</v>
      </c>
      <c r="K3143" t="s">
        <v>1032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25">
      <c r="A3144" t="s">
        <v>11412</v>
      </c>
      <c r="B3144" t="s">
        <v>11413</v>
      </c>
      <c r="C3144" s="1" t="str">
        <f t="shared" si="131"/>
        <v>21:0118</v>
      </c>
      <c r="D3144" s="1" t="str">
        <f t="shared" si="132"/>
        <v>21:0027</v>
      </c>
      <c r="E3144" t="s">
        <v>11414</v>
      </c>
      <c r="F3144" t="s">
        <v>11415</v>
      </c>
      <c r="H3144">
        <v>63.875571100000002</v>
      </c>
      <c r="I3144">
        <v>-95.452532599999998</v>
      </c>
      <c r="J3144" t="s">
        <v>46</v>
      </c>
      <c r="K3144" t="s">
        <v>1032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25">
      <c r="A3145" t="s">
        <v>11416</v>
      </c>
      <c r="B3145" t="s">
        <v>11417</v>
      </c>
      <c r="C3145" s="1" t="str">
        <f t="shared" si="131"/>
        <v>21:0118</v>
      </c>
      <c r="D3145" s="1" t="str">
        <f t="shared" si="132"/>
        <v>21:0027</v>
      </c>
      <c r="E3145" t="s">
        <v>11418</v>
      </c>
      <c r="F3145" t="s">
        <v>11419</v>
      </c>
      <c r="H3145">
        <v>63.886176900000002</v>
      </c>
      <c r="I3145">
        <v>-95.4503409</v>
      </c>
      <c r="J3145" t="s">
        <v>46</v>
      </c>
      <c r="K3145" t="s">
        <v>1032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25">
      <c r="A3146" t="s">
        <v>11420</v>
      </c>
      <c r="B3146" t="s">
        <v>11421</v>
      </c>
      <c r="C3146" s="1" t="str">
        <f t="shared" si="131"/>
        <v>21:0118</v>
      </c>
      <c r="D3146" s="1" t="str">
        <f t="shared" si="132"/>
        <v>21:0027</v>
      </c>
      <c r="E3146" t="s">
        <v>11422</v>
      </c>
      <c r="F3146" t="s">
        <v>11423</v>
      </c>
      <c r="H3146">
        <v>63.640415099999998</v>
      </c>
      <c r="I3146">
        <v>-95.416700800000001</v>
      </c>
      <c r="J3146" t="s">
        <v>46</v>
      </c>
      <c r="K3146" t="s">
        <v>1032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25">
      <c r="A3147" t="s">
        <v>11424</v>
      </c>
      <c r="B3147" t="s">
        <v>11425</v>
      </c>
      <c r="C3147" s="1" t="str">
        <f t="shared" si="131"/>
        <v>21:0118</v>
      </c>
      <c r="D3147" s="1" t="str">
        <f t="shared" si="132"/>
        <v>21:0027</v>
      </c>
      <c r="E3147" t="s">
        <v>11426</v>
      </c>
      <c r="F3147" t="s">
        <v>11427</v>
      </c>
      <c r="H3147">
        <v>63.6573791</v>
      </c>
      <c r="I3147">
        <v>-95.417114100000006</v>
      </c>
      <c r="J3147" t="s">
        <v>46</v>
      </c>
      <c r="K3147" t="s">
        <v>1032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25">
      <c r="A3148" t="s">
        <v>11428</v>
      </c>
      <c r="B3148" t="s">
        <v>11429</v>
      </c>
      <c r="C3148" s="1" t="str">
        <f t="shared" ref="C3148:C3211" si="133">HYPERLINK("http://geochem.nrcan.gc.ca/cdogs/content/bdl/bdl210118_e.htm", "21:0118")</f>
        <v>21:0118</v>
      </c>
      <c r="D3148" s="1" t="str">
        <f t="shared" ref="D3148:D3211" si="134">HYPERLINK("http://geochem.nrcan.gc.ca/cdogs/content/svy/svy210027_e.htm", "21:0027")</f>
        <v>21:0027</v>
      </c>
      <c r="E3148" t="s">
        <v>11430</v>
      </c>
      <c r="F3148" t="s">
        <v>11431</v>
      </c>
      <c r="H3148">
        <v>63.6705787</v>
      </c>
      <c r="I3148">
        <v>-95.417652200000006</v>
      </c>
      <c r="J3148" t="s">
        <v>46</v>
      </c>
      <c r="K3148" t="s">
        <v>1032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25">
      <c r="A3149" t="s">
        <v>11432</v>
      </c>
      <c r="B3149" t="s">
        <v>11433</v>
      </c>
      <c r="C3149" s="1" t="str">
        <f t="shared" si="133"/>
        <v>21:0118</v>
      </c>
      <c r="D3149" s="1" t="str">
        <f t="shared" si="134"/>
        <v>21:0027</v>
      </c>
      <c r="E3149" t="s">
        <v>11434</v>
      </c>
      <c r="F3149" t="s">
        <v>11435</v>
      </c>
      <c r="H3149">
        <v>63.683149200000003</v>
      </c>
      <c r="I3149">
        <v>-95.418218199999998</v>
      </c>
      <c r="J3149" t="s">
        <v>46</v>
      </c>
      <c r="K3149" t="s">
        <v>1032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25">
      <c r="A3150" t="s">
        <v>11436</v>
      </c>
      <c r="B3150" t="s">
        <v>11437</v>
      </c>
      <c r="C3150" s="1" t="str">
        <f t="shared" si="133"/>
        <v>21:0118</v>
      </c>
      <c r="D3150" s="1" t="str">
        <f t="shared" si="134"/>
        <v>21:0027</v>
      </c>
      <c r="E3150" t="s">
        <v>11438</v>
      </c>
      <c r="F3150" t="s">
        <v>11439</v>
      </c>
      <c r="H3150">
        <v>63.731276200000003</v>
      </c>
      <c r="I3150">
        <v>-95.415664399999997</v>
      </c>
      <c r="J3150" t="s">
        <v>46</v>
      </c>
      <c r="K3150" t="s">
        <v>1032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25">
      <c r="A3151" t="s">
        <v>11440</v>
      </c>
      <c r="B3151" t="s">
        <v>11441</v>
      </c>
      <c r="C3151" s="1" t="str">
        <f t="shared" si="133"/>
        <v>21:0118</v>
      </c>
      <c r="D3151" s="1" t="str">
        <f t="shared" si="134"/>
        <v>21:0027</v>
      </c>
      <c r="E3151" t="s">
        <v>11442</v>
      </c>
      <c r="F3151" t="s">
        <v>11443</v>
      </c>
      <c r="H3151">
        <v>63.745436099999999</v>
      </c>
      <c r="I3151">
        <v>-95.4151509</v>
      </c>
      <c r="J3151" t="s">
        <v>46</v>
      </c>
      <c r="K3151" t="s">
        <v>1032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25">
      <c r="A3152" t="s">
        <v>11444</v>
      </c>
      <c r="B3152" t="s">
        <v>11445</v>
      </c>
      <c r="C3152" s="1" t="str">
        <f t="shared" si="133"/>
        <v>21:0118</v>
      </c>
      <c r="D3152" s="1" t="str">
        <f t="shared" si="134"/>
        <v>21:0027</v>
      </c>
      <c r="E3152" t="s">
        <v>11446</v>
      </c>
      <c r="F3152" t="s">
        <v>11447</v>
      </c>
      <c r="H3152">
        <v>63.753735300000002</v>
      </c>
      <c r="I3152">
        <v>-95.417684899999998</v>
      </c>
      <c r="J3152" t="s">
        <v>46</v>
      </c>
      <c r="K3152" t="s">
        <v>1032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25">
      <c r="A3153" t="s">
        <v>11448</v>
      </c>
      <c r="B3153" t="s">
        <v>11449</v>
      </c>
      <c r="C3153" s="1" t="str">
        <f t="shared" si="133"/>
        <v>21:0118</v>
      </c>
      <c r="D3153" s="1" t="str">
        <f t="shared" si="134"/>
        <v>21:0027</v>
      </c>
      <c r="E3153" t="s">
        <v>11450</v>
      </c>
      <c r="F3153" t="s">
        <v>11451</v>
      </c>
      <c r="H3153">
        <v>63.772464100000001</v>
      </c>
      <c r="I3153">
        <v>-95.416730999999999</v>
      </c>
      <c r="J3153" t="s">
        <v>46</v>
      </c>
      <c r="K3153" t="s">
        <v>1032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25">
      <c r="A3154" t="s">
        <v>11452</v>
      </c>
      <c r="B3154" t="s">
        <v>11453</v>
      </c>
      <c r="C3154" s="1" t="str">
        <f t="shared" si="133"/>
        <v>21:0118</v>
      </c>
      <c r="D3154" s="1" t="str">
        <f t="shared" si="134"/>
        <v>21:0027</v>
      </c>
      <c r="E3154" t="s">
        <v>11454</v>
      </c>
      <c r="F3154" t="s">
        <v>11455</v>
      </c>
      <c r="H3154">
        <v>63.807060100000001</v>
      </c>
      <c r="I3154">
        <v>-95.415713100000005</v>
      </c>
      <c r="J3154" t="s">
        <v>46</v>
      </c>
      <c r="K3154" t="s">
        <v>1032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25">
      <c r="A3155" t="s">
        <v>11456</v>
      </c>
      <c r="B3155" t="s">
        <v>11457</v>
      </c>
      <c r="C3155" s="1" t="str">
        <f t="shared" si="133"/>
        <v>21:0118</v>
      </c>
      <c r="D3155" s="1" t="str">
        <f t="shared" si="134"/>
        <v>21:0027</v>
      </c>
      <c r="E3155" t="s">
        <v>11458</v>
      </c>
      <c r="F3155" t="s">
        <v>11459</v>
      </c>
      <c r="H3155">
        <v>63.815787899999997</v>
      </c>
      <c r="I3155">
        <v>-95.414103499999996</v>
      </c>
      <c r="J3155" t="s">
        <v>46</v>
      </c>
      <c r="K3155" t="s">
        <v>1032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25">
      <c r="A3156" t="s">
        <v>11460</v>
      </c>
      <c r="B3156" t="s">
        <v>11461</v>
      </c>
      <c r="C3156" s="1" t="str">
        <f t="shared" si="133"/>
        <v>21:0118</v>
      </c>
      <c r="D3156" s="1" t="str">
        <f t="shared" si="134"/>
        <v>21:0027</v>
      </c>
      <c r="E3156" t="s">
        <v>11462</v>
      </c>
      <c r="F3156" t="s">
        <v>11463</v>
      </c>
      <c r="H3156">
        <v>63.832473299999997</v>
      </c>
      <c r="I3156">
        <v>-95.414516399999997</v>
      </c>
      <c r="J3156" t="s">
        <v>46</v>
      </c>
      <c r="K3156" t="s">
        <v>1032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25">
      <c r="A3157" t="s">
        <v>11464</v>
      </c>
      <c r="B3157" t="s">
        <v>11465</v>
      </c>
      <c r="C3157" s="1" t="str">
        <f t="shared" si="133"/>
        <v>21:0118</v>
      </c>
      <c r="D3157" s="1" t="str">
        <f t="shared" si="134"/>
        <v>21:0027</v>
      </c>
      <c r="E3157" t="s">
        <v>11466</v>
      </c>
      <c r="F3157" t="s">
        <v>11467</v>
      </c>
      <c r="H3157">
        <v>63.846131</v>
      </c>
      <c r="I3157">
        <v>-95.4155655</v>
      </c>
      <c r="J3157" t="s">
        <v>46</v>
      </c>
      <c r="K3157" t="s">
        <v>1032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25">
      <c r="A3158" t="s">
        <v>11468</v>
      </c>
      <c r="B3158" t="s">
        <v>11469</v>
      </c>
      <c r="C3158" s="1" t="str">
        <f t="shared" si="133"/>
        <v>21:0118</v>
      </c>
      <c r="D3158" s="1" t="str">
        <f t="shared" si="134"/>
        <v>21:0027</v>
      </c>
      <c r="E3158" t="s">
        <v>11470</v>
      </c>
      <c r="F3158" t="s">
        <v>11471</v>
      </c>
      <c r="H3158">
        <v>63.8625835</v>
      </c>
      <c r="I3158">
        <v>-95.417018600000006</v>
      </c>
      <c r="J3158" t="s">
        <v>46</v>
      </c>
      <c r="K3158" t="s">
        <v>1032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25">
      <c r="A3159" t="s">
        <v>11472</v>
      </c>
      <c r="B3159" t="s">
        <v>11473</v>
      </c>
      <c r="C3159" s="1" t="str">
        <f t="shared" si="133"/>
        <v>21:0118</v>
      </c>
      <c r="D3159" s="1" t="str">
        <f t="shared" si="134"/>
        <v>21:0027</v>
      </c>
      <c r="E3159" t="s">
        <v>11474</v>
      </c>
      <c r="F3159" t="s">
        <v>11475</v>
      </c>
      <c r="H3159">
        <v>63.871949800000003</v>
      </c>
      <c r="I3159">
        <v>-95.416418399999998</v>
      </c>
      <c r="J3159" t="s">
        <v>46</v>
      </c>
      <c r="K3159" t="s">
        <v>1032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25">
      <c r="A3160" t="s">
        <v>11476</v>
      </c>
      <c r="B3160" t="s">
        <v>11477</v>
      </c>
      <c r="C3160" s="1" t="str">
        <f t="shared" si="133"/>
        <v>21:0118</v>
      </c>
      <c r="D3160" s="1" t="str">
        <f t="shared" si="134"/>
        <v>21:0027</v>
      </c>
      <c r="E3160" t="s">
        <v>11478</v>
      </c>
      <c r="F3160" t="s">
        <v>11479</v>
      </c>
      <c r="H3160">
        <v>63.890830100000002</v>
      </c>
      <c r="I3160">
        <v>-95.421424400000006</v>
      </c>
      <c r="J3160" t="s">
        <v>46</v>
      </c>
      <c r="K3160" t="s">
        <v>1032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25">
      <c r="A3161" t="s">
        <v>11480</v>
      </c>
      <c r="B3161" t="s">
        <v>11481</v>
      </c>
      <c r="C3161" s="1" t="str">
        <f t="shared" si="133"/>
        <v>21:0118</v>
      </c>
      <c r="D3161" s="1" t="str">
        <f t="shared" si="134"/>
        <v>21:0027</v>
      </c>
      <c r="E3161" t="s">
        <v>11482</v>
      </c>
      <c r="F3161" t="s">
        <v>11483</v>
      </c>
      <c r="H3161">
        <v>63.640960399999997</v>
      </c>
      <c r="I3161">
        <v>-95.389460900000003</v>
      </c>
      <c r="J3161" t="s">
        <v>46</v>
      </c>
      <c r="K3161" t="s">
        <v>1032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25">
      <c r="A3162" t="s">
        <v>11484</v>
      </c>
      <c r="B3162" t="s">
        <v>11485</v>
      </c>
      <c r="C3162" s="1" t="str">
        <f t="shared" si="133"/>
        <v>21:0118</v>
      </c>
      <c r="D3162" s="1" t="str">
        <f t="shared" si="134"/>
        <v>21:0027</v>
      </c>
      <c r="E3162" t="s">
        <v>11486</v>
      </c>
      <c r="F3162" t="s">
        <v>11487</v>
      </c>
      <c r="H3162">
        <v>63.658308900000002</v>
      </c>
      <c r="I3162">
        <v>-95.387263000000004</v>
      </c>
      <c r="J3162" t="s">
        <v>46</v>
      </c>
      <c r="K3162" t="s">
        <v>1032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25">
      <c r="A3163" t="s">
        <v>11488</v>
      </c>
      <c r="B3163" t="s">
        <v>11489</v>
      </c>
      <c r="C3163" s="1" t="str">
        <f t="shared" si="133"/>
        <v>21:0118</v>
      </c>
      <c r="D3163" s="1" t="str">
        <f t="shared" si="134"/>
        <v>21:0027</v>
      </c>
      <c r="E3163" t="s">
        <v>11490</v>
      </c>
      <c r="F3163" t="s">
        <v>11491</v>
      </c>
      <c r="H3163">
        <v>63.670981699999999</v>
      </c>
      <c r="I3163">
        <v>-95.386529800000005</v>
      </c>
      <c r="J3163" t="s">
        <v>46</v>
      </c>
      <c r="K3163" t="s">
        <v>1032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25">
      <c r="A3164" t="s">
        <v>11492</v>
      </c>
      <c r="B3164" t="s">
        <v>11493</v>
      </c>
      <c r="C3164" s="1" t="str">
        <f t="shared" si="133"/>
        <v>21:0118</v>
      </c>
      <c r="D3164" s="1" t="str">
        <f t="shared" si="134"/>
        <v>21:0027</v>
      </c>
      <c r="E3164" t="s">
        <v>11494</v>
      </c>
      <c r="F3164" t="s">
        <v>11495</v>
      </c>
      <c r="H3164">
        <v>63.685972</v>
      </c>
      <c r="I3164">
        <v>-95.390077399999996</v>
      </c>
      <c r="J3164" t="s">
        <v>46</v>
      </c>
      <c r="K3164" t="s">
        <v>1032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25">
      <c r="A3165" t="s">
        <v>11496</v>
      </c>
      <c r="B3165" t="s">
        <v>11497</v>
      </c>
      <c r="C3165" s="1" t="str">
        <f t="shared" si="133"/>
        <v>21:0118</v>
      </c>
      <c r="D3165" s="1" t="str">
        <f t="shared" si="134"/>
        <v>21:0027</v>
      </c>
      <c r="E3165" t="s">
        <v>11498</v>
      </c>
      <c r="F3165" t="s">
        <v>11499</v>
      </c>
      <c r="H3165">
        <v>63.729705699999997</v>
      </c>
      <c r="I3165">
        <v>-95.388685300000006</v>
      </c>
      <c r="J3165" t="s">
        <v>46</v>
      </c>
      <c r="K3165" t="s">
        <v>1032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25">
      <c r="A3166" t="s">
        <v>11500</v>
      </c>
      <c r="B3166" t="s">
        <v>11501</v>
      </c>
      <c r="C3166" s="1" t="str">
        <f t="shared" si="133"/>
        <v>21:0118</v>
      </c>
      <c r="D3166" s="1" t="str">
        <f t="shared" si="134"/>
        <v>21:0027</v>
      </c>
      <c r="E3166" t="s">
        <v>11502</v>
      </c>
      <c r="F3166" t="s">
        <v>11503</v>
      </c>
      <c r="H3166">
        <v>63.807029800000002</v>
      </c>
      <c r="I3166">
        <v>-95.3873088</v>
      </c>
      <c r="J3166" t="s">
        <v>46</v>
      </c>
      <c r="K3166" t="s">
        <v>1032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25">
      <c r="A3167" t="s">
        <v>11504</v>
      </c>
      <c r="B3167" t="s">
        <v>11505</v>
      </c>
      <c r="C3167" s="1" t="str">
        <f t="shared" si="133"/>
        <v>21:0118</v>
      </c>
      <c r="D3167" s="1" t="str">
        <f t="shared" si="134"/>
        <v>21:0027</v>
      </c>
      <c r="E3167" t="s">
        <v>11506</v>
      </c>
      <c r="F3167" t="s">
        <v>11507</v>
      </c>
      <c r="H3167">
        <v>63.819066599999999</v>
      </c>
      <c r="I3167">
        <v>-95.378308099999998</v>
      </c>
      <c r="J3167" t="s">
        <v>46</v>
      </c>
      <c r="K3167" t="s">
        <v>1032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25">
      <c r="A3168" t="s">
        <v>11508</v>
      </c>
      <c r="B3168" t="s">
        <v>11509</v>
      </c>
      <c r="C3168" s="1" t="str">
        <f t="shared" si="133"/>
        <v>21:0118</v>
      </c>
      <c r="D3168" s="1" t="str">
        <f t="shared" si="134"/>
        <v>21:0027</v>
      </c>
      <c r="E3168" t="s">
        <v>11510</v>
      </c>
      <c r="F3168" t="s">
        <v>11511</v>
      </c>
      <c r="H3168">
        <v>63.828845399999999</v>
      </c>
      <c r="I3168">
        <v>-95.386981399999996</v>
      </c>
      <c r="J3168" t="s">
        <v>46</v>
      </c>
      <c r="K3168" t="s">
        <v>1032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25">
      <c r="A3169" t="s">
        <v>11512</v>
      </c>
      <c r="B3169" t="s">
        <v>11513</v>
      </c>
      <c r="C3169" s="1" t="str">
        <f t="shared" si="133"/>
        <v>21:0118</v>
      </c>
      <c r="D3169" s="1" t="str">
        <f t="shared" si="134"/>
        <v>21:0027</v>
      </c>
      <c r="E3169" t="s">
        <v>11514</v>
      </c>
      <c r="F3169" t="s">
        <v>11515</v>
      </c>
      <c r="H3169">
        <v>63.8468248</v>
      </c>
      <c r="I3169">
        <v>-95.377519500000005</v>
      </c>
      <c r="J3169" t="s">
        <v>46</v>
      </c>
      <c r="K3169" t="s">
        <v>1032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25">
      <c r="A3170" t="s">
        <v>11516</v>
      </c>
      <c r="B3170" t="s">
        <v>11517</v>
      </c>
      <c r="C3170" s="1" t="str">
        <f t="shared" si="133"/>
        <v>21:0118</v>
      </c>
      <c r="D3170" s="1" t="str">
        <f t="shared" si="134"/>
        <v>21:0027</v>
      </c>
      <c r="E3170" t="s">
        <v>11518</v>
      </c>
      <c r="F3170" t="s">
        <v>11519</v>
      </c>
      <c r="H3170">
        <v>63.857471400000001</v>
      </c>
      <c r="I3170">
        <v>-95.381492100000003</v>
      </c>
      <c r="J3170" t="s">
        <v>46</v>
      </c>
      <c r="K3170" t="s">
        <v>1032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25">
      <c r="A3171" t="s">
        <v>11520</v>
      </c>
      <c r="B3171" t="s">
        <v>11521</v>
      </c>
      <c r="C3171" s="1" t="str">
        <f t="shared" si="133"/>
        <v>21:0118</v>
      </c>
      <c r="D3171" s="1" t="str">
        <f t="shared" si="134"/>
        <v>21:0027</v>
      </c>
      <c r="E3171" t="s">
        <v>11522</v>
      </c>
      <c r="F3171" t="s">
        <v>11523</v>
      </c>
      <c r="H3171">
        <v>63.8906548</v>
      </c>
      <c r="I3171">
        <v>-95.389296000000002</v>
      </c>
      <c r="J3171" t="s">
        <v>46</v>
      </c>
      <c r="K3171" t="s">
        <v>1032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25">
      <c r="A3172" t="s">
        <v>11524</v>
      </c>
      <c r="B3172" t="s">
        <v>11525</v>
      </c>
      <c r="C3172" s="1" t="str">
        <f t="shared" si="133"/>
        <v>21:0118</v>
      </c>
      <c r="D3172" s="1" t="str">
        <f t="shared" si="134"/>
        <v>21:0027</v>
      </c>
      <c r="E3172" t="s">
        <v>11526</v>
      </c>
      <c r="F3172" t="s">
        <v>11527</v>
      </c>
      <c r="H3172">
        <v>63.640530099999999</v>
      </c>
      <c r="I3172">
        <v>-95.362260300000003</v>
      </c>
      <c r="J3172" t="s">
        <v>46</v>
      </c>
      <c r="K3172" t="s">
        <v>1032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25">
      <c r="A3173" t="s">
        <v>11528</v>
      </c>
      <c r="B3173" t="s">
        <v>11529</v>
      </c>
      <c r="C3173" s="1" t="str">
        <f t="shared" si="133"/>
        <v>21:0118</v>
      </c>
      <c r="D3173" s="1" t="str">
        <f t="shared" si="134"/>
        <v>21:0027</v>
      </c>
      <c r="E3173" t="s">
        <v>11530</v>
      </c>
      <c r="F3173" t="s">
        <v>11531</v>
      </c>
      <c r="H3173">
        <v>63.673863599999997</v>
      </c>
      <c r="I3173">
        <v>-95.344511999999995</v>
      </c>
      <c r="J3173" t="s">
        <v>46</v>
      </c>
      <c r="K3173" t="s">
        <v>1032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25">
      <c r="A3174" t="s">
        <v>11532</v>
      </c>
      <c r="B3174" t="s">
        <v>11533</v>
      </c>
      <c r="C3174" s="1" t="str">
        <f t="shared" si="133"/>
        <v>21:0118</v>
      </c>
      <c r="D3174" s="1" t="str">
        <f t="shared" si="134"/>
        <v>21:0027</v>
      </c>
      <c r="E3174" t="s">
        <v>11534</v>
      </c>
      <c r="F3174" t="s">
        <v>11535</v>
      </c>
      <c r="H3174">
        <v>63.688449900000002</v>
      </c>
      <c r="I3174">
        <v>-95.339831200000006</v>
      </c>
      <c r="J3174" t="s">
        <v>46</v>
      </c>
      <c r="K3174" t="s">
        <v>1032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25">
      <c r="A3175" t="s">
        <v>11536</v>
      </c>
      <c r="B3175" t="s">
        <v>11537</v>
      </c>
      <c r="C3175" s="1" t="str">
        <f t="shared" si="133"/>
        <v>21:0118</v>
      </c>
      <c r="D3175" s="1" t="str">
        <f t="shared" si="134"/>
        <v>21:0027</v>
      </c>
      <c r="E3175" t="s">
        <v>11538</v>
      </c>
      <c r="F3175" t="s">
        <v>11539</v>
      </c>
      <c r="H3175">
        <v>63.702519299999999</v>
      </c>
      <c r="I3175">
        <v>-95.350344199999995</v>
      </c>
      <c r="J3175" t="s">
        <v>46</v>
      </c>
      <c r="K3175" t="s">
        <v>1032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25">
      <c r="A3176" t="s">
        <v>11540</v>
      </c>
      <c r="B3176" t="s">
        <v>11541</v>
      </c>
      <c r="C3176" s="1" t="str">
        <f t="shared" si="133"/>
        <v>21:0118</v>
      </c>
      <c r="D3176" s="1" t="str">
        <f t="shared" si="134"/>
        <v>21:0027</v>
      </c>
      <c r="E3176" t="s">
        <v>11542</v>
      </c>
      <c r="F3176" t="s">
        <v>11543</v>
      </c>
      <c r="H3176">
        <v>63.731095400000001</v>
      </c>
      <c r="I3176">
        <v>-95.353345700000006</v>
      </c>
      <c r="J3176" t="s">
        <v>46</v>
      </c>
      <c r="K3176" t="s">
        <v>1032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25">
      <c r="A3177" t="s">
        <v>11544</v>
      </c>
      <c r="B3177" t="s">
        <v>11545</v>
      </c>
      <c r="C3177" s="1" t="str">
        <f t="shared" si="133"/>
        <v>21:0118</v>
      </c>
      <c r="D3177" s="1" t="str">
        <f t="shared" si="134"/>
        <v>21:0027</v>
      </c>
      <c r="E3177" t="s">
        <v>11546</v>
      </c>
      <c r="F3177" t="s">
        <v>11547</v>
      </c>
      <c r="H3177">
        <v>63.812844699999999</v>
      </c>
      <c r="I3177">
        <v>-95.347547500000005</v>
      </c>
      <c r="J3177" t="s">
        <v>46</v>
      </c>
      <c r="K3177" t="s">
        <v>1032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25">
      <c r="A3178" t="s">
        <v>11548</v>
      </c>
      <c r="B3178" t="s">
        <v>11549</v>
      </c>
      <c r="C3178" s="1" t="str">
        <f t="shared" si="133"/>
        <v>21:0118</v>
      </c>
      <c r="D3178" s="1" t="str">
        <f t="shared" si="134"/>
        <v>21:0027</v>
      </c>
      <c r="E3178" t="s">
        <v>11550</v>
      </c>
      <c r="F3178" t="s">
        <v>11551</v>
      </c>
      <c r="H3178">
        <v>63.8188575</v>
      </c>
      <c r="I3178">
        <v>-95.349389599999995</v>
      </c>
      <c r="J3178" t="s">
        <v>46</v>
      </c>
      <c r="K3178" t="s">
        <v>1032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25">
      <c r="A3179" t="s">
        <v>11552</v>
      </c>
      <c r="B3179" t="s">
        <v>11553</v>
      </c>
      <c r="C3179" s="1" t="str">
        <f t="shared" si="133"/>
        <v>21:0118</v>
      </c>
      <c r="D3179" s="1" t="str">
        <f t="shared" si="134"/>
        <v>21:0027</v>
      </c>
      <c r="E3179" t="s">
        <v>11554</v>
      </c>
      <c r="F3179" t="s">
        <v>11555</v>
      </c>
      <c r="H3179">
        <v>63.829183999999998</v>
      </c>
      <c r="I3179">
        <v>-95.355963700000004</v>
      </c>
      <c r="J3179" t="s">
        <v>46</v>
      </c>
      <c r="K3179" t="s">
        <v>1032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25">
      <c r="A3180" t="s">
        <v>11556</v>
      </c>
      <c r="B3180" t="s">
        <v>11557</v>
      </c>
      <c r="C3180" s="1" t="str">
        <f t="shared" si="133"/>
        <v>21:0118</v>
      </c>
      <c r="D3180" s="1" t="str">
        <f t="shared" si="134"/>
        <v>21:0027</v>
      </c>
      <c r="E3180" t="s">
        <v>11558</v>
      </c>
      <c r="F3180" t="s">
        <v>11559</v>
      </c>
      <c r="H3180">
        <v>63.846202900000002</v>
      </c>
      <c r="I3180">
        <v>-95.340807400000003</v>
      </c>
      <c r="J3180" t="s">
        <v>46</v>
      </c>
      <c r="K3180" t="s">
        <v>1032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25">
      <c r="A3181" t="s">
        <v>11560</v>
      </c>
      <c r="B3181" t="s">
        <v>11561</v>
      </c>
      <c r="C3181" s="1" t="str">
        <f t="shared" si="133"/>
        <v>21:0118</v>
      </c>
      <c r="D3181" s="1" t="str">
        <f t="shared" si="134"/>
        <v>21:0027</v>
      </c>
      <c r="E3181" t="s">
        <v>11562</v>
      </c>
      <c r="F3181" t="s">
        <v>11563</v>
      </c>
      <c r="H3181">
        <v>63.860405800000002</v>
      </c>
      <c r="I3181">
        <v>-95.338691499999996</v>
      </c>
      <c r="J3181" t="s">
        <v>46</v>
      </c>
      <c r="K3181" t="s">
        <v>1032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25">
      <c r="A3182" t="s">
        <v>11564</v>
      </c>
      <c r="B3182" t="s">
        <v>11565</v>
      </c>
      <c r="C3182" s="1" t="str">
        <f t="shared" si="133"/>
        <v>21:0118</v>
      </c>
      <c r="D3182" s="1" t="str">
        <f t="shared" si="134"/>
        <v>21:0027</v>
      </c>
      <c r="E3182" t="s">
        <v>11566</v>
      </c>
      <c r="F3182" t="s">
        <v>11567</v>
      </c>
      <c r="H3182">
        <v>63.872080400000002</v>
      </c>
      <c r="I3182">
        <v>-95.349090000000004</v>
      </c>
      <c r="J3182" t="s">
        <v>46</v>
      </c>
      <c r="K3182" t="s">
        <v>1032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25">
      <c r="A3183" t="s">
        <v>11568</v>
      </c>
      <c r="B3183" t="s">
        <v>11569</v>
      </c>
      <c r="C3183" s="1" t="str">
        <f t="shared" si="133"/>
        <v>21:0118</v>
      </c>
      <c r="D3183" s="1" t="str">
        <f t="shared" si="134"/>
        <v>21:0027</v>
      </c>
      <c r="E3183" t="s">
        <v>11570</v>
      </c>
      <c r="F3183" t="s">
        <v>11571</v>
      </c>
      <c r="H3183">
        <v>63.891298200000001</v>
      </c>
      <c r="I3183">
        <v>-95.3522246</v>
      </c>
      <c r="J3183" t="s">
        <v>46</v>
      </c>
      <c r="K3183" t="s">
        <v>1032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25">
      <c r="A3184" t="s">
        <v>11572</v>
      </c>
      <c r="B3184" t="s">
        <v>11573</v>
      </c>
      <c r="C3184" s="1" t="str">
        <f t="shared" si="133"/>
        <v>21:0118</v>
      </c>
      <c r="D3184" s="1" t="str">
        <f t="shared" si="134"/>
        <v>21:0027</v>
      </c>
      <c r="E3184" t="s">
        <v>11574</v>
      </c>
      <c r="F3184" t="s">
        <v>11575</v>
      </c>
      <c r="H3184">
        <v>63.644247</v>
      </c>
      <c r="I3184">
        <v>-95.318717399999997</v>
      </c>
      <c r="J3184" t="s">
        <v>46</v>
      </c>
      <c r="K3184" t="s">
        <v>1032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25">
      <c r="A3185" t="s">
        <v>11576</v>
      </c>
      <c r="B3185" t="s">
        <v>11577</v>
      </c>
      <c r="C3185" s="1" t="str">
        <f t="shared" si="133"/>
        <v>21:0118</v>
      </c>
      <c r="D3185" s="1" t="str">
        <f t="shared" si="134"/>
        <v>21:0027</v>
      </c>
      <c r="E3185" t="s">
        <v>11578</v>
      </c>
      <c r="F3185" t="s">
        <v>11579</v>
      </c>
      <c r="H3185">
        <v>63.659750799999998</v>
      </c>
      <c r="I3185">
        <v>-95.321681299999995</v>
      </c>
      <c r="J3185" t="s">
        <v>46</v>
      </c>
      <c r="K3185" t="s">
        <v>1032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25">
      <c r="A3186" t="s">
        <v>11580</v>
      </c>
      <c r="B3186" t="s">
        <v>11581</v>
      </c>
      <c r="C3186" s="1" t="str">
        <f t="shared" si="133"/>
        <v>21:0118</v>
      </c>
      <c r="D3186" s="1" t="str">
        <f t="shared" si="134"/>
        <v>21:0027</v>
      </c>
      <c r="E3186" t="s">
        <v>11582</v>
      </c>
      <c r="F3186" t="s">
        <v>11583</v>
      </c>
      <c r="H3186">
        <v>63.6729944</v>
      </c>
      <c r="I3186">
        <v>-95.321147499999995</v>
      </c>
      <c r="J3186" t="s">
        <v>46</v>
      </c>
      <c r="K3186" t="s">
        <v>1032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25">
      <c r="A3187" t="s">
        <v>11584</v>
      </c>
      <c r="B3187" t="s">
        <v>11585</v>
      </c>
      <c r="C3187" s="1" t="str">
        <f t="shared" si="133"/>
        <v>21:0118</v>
      </c>
      <c r="D3187" s="1" t="str">
        <f t="shared" si="134"/>
        <v>21:0027</v>
      </c>
      <c r="E3187" t="s">
        <v>11586</v>
      </c>
      <c r="F3187" t="s">
        <v>11587</v>
      </c>
      <c r="H3187">
        <v>63.686476999999996</v>
      </c>
      <c r="I3187">
        <v>-95.321381400000007</v>
      </c>
      <c r="J3187" t="s">
        <v>46</v>
      </c>
      <c r="K3187" t="s">
        <v>1032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25">
      <c r="A3188" t="s">
        <v>11588</v>
      </c>
      <c r="B3188" t="s">
        <v>11589</v>
      </c>
      <c r="C3188" s="1" t="str">
        <f t="shared" si="133"/>
        <v>21:0118</v>
      </c>
      <c r="D3188" s="1" t="str">
        <f t="shared" si="134"/>
        <v>21:0027</v>
      </c>
      <c r="E3188" t="s">
        <v>11590</v>
      </c>
      <c r="F3188" t="s">
        <v>11591</v>
      </c>
      <c r="H3188">
        <v>63.697806499999999</v>
      </c>
      <c r="I3188">
        <v>-95.317594200000002</v>
      </c>
      <c r="J3188" t="s">
        <v>46</v>
      </c>
      <c r="K3188" t="s">
        <v>1032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25">
      <c r="A3189" t="s">
        <v>11592</v>
      </c>
      <c r="B3189" t="s">
        <v>11593</v>
      </c>
      <c r="C3189" s="1" t="str">
        <f t="shared" si="133"/>
        <v>21:0118</v>
      </c>
      <c r="D3189" s="1" t="str">
        <f t="shared" si="134"/>
        <v>21:0027</v>
      </c>
      <c r="E3189" t="s">
        <v>11594</v>
      </c>
      <c r="F3189" t="s">
        <v>11595</v>
      </c>
      <c r="H3189">
        <v>63.733328899999997</v>
      </c>
      <c r="I3189">
        <v>-95.316917200000006</v>
      </c>
      <c r="J3189" t="s">
        <v>46</v>
      </c>
      <c r="K3189" t="s">
        <v>1032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25">
      <c r="A3190" t="s">
        <v>11596</v>
      </c>
      <c r="B3190" t="s">
        <v>11597</v>
      </c>
      <c r="C3190" s="1" t="str">
        <f t="shared" si="133"/>
        <v>21:0118</v>
      </c>
      <c r="D3190" s="1" t="str">
        <f t="shared" si="134"/>
        <v>21:0027</v>
      </c>
      <c r="E3190" t="s">
        <v>11598</v>
      </c>
      <c r="F3190" t="s">
        <v>11599</v>
      </c>
      <c r="H3190">
        <v>63.816363699999997</v>
      </c>
      <c r="I3190">
        <v>-95.315894200000002</v>
      </c>
      <c r="J3190" t="s">
        <v>46</v>
      </c>
      <c r="K3190" t="s">
        <v>1032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25">
      <c r="A3191" t="s">
        <v>11600</v>
      </c>
      <c r="B3191" t="s">
        <v>11601</v>
      </c>
      <c r="C3191" s="1" t="str">
        <f t="shared" si="133"/>
        <v>21:0118</v>
      </c>
      <c r="D3191" s="1" t="str">
        <f t="shared" si="134"/>
        <v>21:0027</v>
      </c>
      <c r="E3191" t="s">
        <v>11602</v>
      </c>
      <c r="F3191" t="s">
        <v>11603</v>
      </c>
      <c r="H3191">
        <v>63.827793</v>
      </c>
      <c r="I3191">
        <v>-95.315938900000006</v>
      </c>
      <c r="J3191" t="s">
        <v>46</v>
      </c>
      <c r="K3191" t="s">
        <v>1032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25">
      <c r="A3192" t="s">
        <v>11604</v>
      </c>
      <c r="B3192" t="s">
        <v>11605</v>
      </c>
      <c r="C3192" s="1" t="str">
        <f t="shared" si="133"/>
        <v>21:0118</v>
      </c>
      <c r="D3192" s="1" t="str">
        <f t="shared" si="134"/>
        <v>21:0027</v>
      </c>
      <c r="E3192" t="s">
        <v>11606</v>
      </c>
      <c r="F3192" t="s">
        <v>11607</v>
      </c>
      <c r="H3192">
        <v>63.845231400000003</v>
      </c>
      <c r="I3192">
        <v>-95.311351599999995</v>
      </c>
      <c r="J3192" t="s">
        <v>46</v>
      </c>
      <c r="K3192" t="s">
        <v>1032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25">
      <c r="A3193" t="s">
        <v>11608</v>
      </c>
      <c r="B3193" t="s">
        <v>11609</v>
      </c>
      <c r="C3193" s="1" t="str">
        <f t="shared" si="133"/>
        <v>21:0118</v>
      </c>
      <c r="D3193" s="1" t="str">
        <f t="shared" si="134"/>
        <v>21:0027</v>
      </c>
      <c r="E3193" t="s">
        <v>11610</v>
      </c>
      <c r="F3193" t="s">
        <v>11611</v>
      </c>
      <c r="H3193">
        <v>63.861646999999998</v>
      </c>
      <c r="I3193">
        <v>-95.3212896</v>
      </c>
      <c r="J3193" t="s">
        <v>46</v>
      </c>
      <c r="K3193" t="s">
        <v>1032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25">
      <c r="A3194" t="s">
        <v>11612</v>
      </c>
      <c r="B3194" t="s">
        <v>11613</v>
      </c>
      <c r="C3194" s="1" t="str">
        <f t="shared" si="133"/>
        <v>21:0118</v>
      </c>
      <c r="D3194" s="1" t="str">
        <f t="shared" si="134"/>
        <v>21:0027</v>
      </c>
      <c r="E3194" t="s">
        <v>11614</v>
      </c>
      <c r="F3194" t="s">
        <v>11615</v>
      </c>
      <c r="H3194">
        <v>63.879703900000003</v>
      </c>
      <c r="I3194">
        <v>-95.322372900000005</v>
      </c>
      <c r="J3194" t="s">
        <v>46</v>
      </c>
      <c r="K3194" t="s">
        <v>1032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25">
      <c r="A3195" t="s">
        <v>11616</v>
      </c>
      <c r="B3195" t="s">
        <v>11617</v>
      </c>
      <c r="C3195" s="1" t="str">
        <f t="shared" si="133"/>
        <v>21:0118</v>
      </c>
      <c r="D3195" s="1" t="str">
        <f t="shared" si="134"/>
        <v>21:0027</v>
      </c>
      <c r="E3195" t="s">
        <v>11618</v>
      </c>
      <c r="F3195" t="s">
        <v>11619</v>
      </c>
      <c r="H3195">
        <v>63.893127399999997</v>
      </c>
      <c r="I3195">
        <v>-95.308892</v>
      </c>
      <c r="J3195" t="s">
        <v>46</v>
      </c>
      <c r="K3195" t="s">
        <v>1032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25">
      <c r="A3196" t="s">
        <v>11620</v>
      </c>
      <c r="B3196" t="s">
        <v>11621</v>
      </c>
      <c r="C3196" s="1" t="str">
        <f t="shared" si="133"/>
        <v>21:0118</v>
      </c>
      <c r="D3196" s="1" t="str">
        <f t="shared" si="134"/>
        <v>21:0027</v>
      </c>
      <c r="E3196" t="s">
        <v>11622</v>
      </c>
      <c r="F3196" t="s">
        <v>11623</v>
      </c>
      <c r="H3196">
        <v>63.644682299999999</v>
      </c>
      <c r="I3196">
        <v>-95.287626099999997</v>
      </c>
      <c r="J3196" t="s">
        <v>46</v>
      </c>
      <c r="K3196" t="s">
        <v>1032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25">
      <c r="A3197" t="s">
        <v>11624</v>
      </c>
      <c r="B3197" t="s">
        <v>11625</v>
      </c>
      <c r="C3197" s="1" t="str">
        <f t="shared" si="133"/>
        <v>21:0118</v>
      </c>
      <c r="D3197" s="1" t="str">
        <f t="shared" si="134"/>
        <v>21:0027</v>
      </c>
      <c r="E3197" t="s">
        <v>11626</v>
      </c>
      <c r="F3197" t="s">
        <v>11627</v>
      </c>
      <c r="H3197">
        <v>63.658075199999999</v>
      </c>
      <c r="I3197">
        <v>-95.290665399999995</v>
      </c>
      <c r="J3197" t="s">
        <v>46</v>
      </c>
      <c r="K3197" t="s">
        <v>1032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25">
      <c r="A3198" t="s">
        <v>11628</v>
      </c>
      <c r="B3198" t="s">
        <v>11629</v>
      </c>
      <c r="C3198" s="1" t="str">
        <f t="shared" si="133"/>
        <v>21:0118</v>
      </c>
      <c r="D3198" s="1" t="str">
        <f t="shared" si="134"/>
        <v>21:0027</v>
      </c>
      <c r="E3198" t="s">
        <v>11630</v>
      </c>
      <c r="F3198" t="s">
        <v>11631</v>
      </c>
      <c r="H3198">
        <v>63.674202899999997</v>
      </c>
      <c r="I3198">
        <v>-95.287175500000004</v>
      </c>
      <c r="J3198" t="s">
        <v>46</v>
      </c>
      <c r="K3198" t="s">
        <v>1032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25">
      <c r="A3199" t="s">
        <v>11632</v>
      </c>
      <c r="B3199" t="s">
        <v>11633</v>
      </c>
      <c r="C3199" s="1" t="str">
        <f t="shared" si="133"/>
        <v>21:0118</v>
      </c>
      <c r="D3199" s="1" t="str">
        <f t="shared" si="134"/>
        <v>21:0027</v>
      </c>
      <c r="E3199" t="s">
        <v>11634</v>
      </c>
      <c r="F3199" t="s">
        <v>11635</v>
      </c>
      <c r="H3199">
        <v>63.688237800000003</v>
      </c>
      <c r="I3199">
        <v>-95.284282000000005</v>
      </c>
      <c r="J3199" t="s">
        <v>46</v>
      </c>
      <c r="K3199" t="s">
        <v>1032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25">
      <c r="A3200" t="s">
        <v>11636</v>
      </c>
      <c r="B3200" t="s">
        <v>11637</v>
      </c>
      <c r="C3200" s="1" t="str">
        <f t="shared" si="133"/>
        <v>21:0118</v>
      </c>
      <c r="D3200" s="1" t="str">
        <f t="shared" si="134"/>
        <v>21:0027</v>
      </c>
      <c r="E3200" t="s">
        <v>11638</v>
      </c>
      <c r="F3200" t="s">
        <v>11639</v>
      </c>
      <c r="H3200">
        <v>63.7004898</v>
      </c>
      <c r="I3200">
        <v>-95.281707699999998</v>
      </c>
      <c r="J3200" t="s">
        <v>46</v>
      </c>
      <c r="K3200" t="s">
        <v>1032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25">
      <c r="A3201" t="s">
        <v>11640</v>
      </c>
      <c r="B3201" t="s">
        <v>11641</v>
      </c>
      <c r="C3201" s="1" t="str">
        <f t="shared" si="133"/>
        <v>21:0118</v>
      </c>
      <c r="D3201" s="1" t="str">
        <f t="shared" si="134"/>
        <v>21:0027</v>
      </c>
      <c r="E3201" t="s">
        <v>11642</v>
      </c>
      <c r="F3201" t="s">
        <v>11643</v>
      </c>
      <c r="H3201">
        <v>63.733088500000001</v>
      </c>
      <c r="I3201">
        <v>-95.279068300000006</v>
      </c>
      <c r="J3201" t="s">
        <v>46</v>
      </c>
      <c r="K3201" t="s">
        <v>1032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25">
      <c r="A3202" t="s">
        <v>11644</v>
      </c>
      <c r="B3202" t="s">
        <v>11645</v>
      </c>
      <c r="C3202" s="1" t="str">
        <f t="shared" si="133"/>
        <v>21:0118</v>
      </c>
      <c r="D3202" s="1" t="str">
        <f t="shared" si="134"/>
        <v>21:0027</v>
      </c>
      <c r="E3202" t="s">
        <v>11646</v>
      </c>
      <c r="F3202" t="s">
        <v>11647</v>
      </c>
      <c r="H3202">
        <v>63.792882200000001</v>
      </c>
      <c r="I3202">
        <v>-95.285601299999996</v>
      </c>
      <c r="J3202" t="s">
        <v>46</v>
      </c>
      <c r="K3202" t="s">
        <v>1032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25">
      <c r="A3203" t="s">
        <v>11648</v>
      </c>
      <c r="B3203" t="s">
        <v>11649</v>
      </c>
      <c r="C3203" s="1" t="str">
        <f t="shared" si="133"/>
        <v>21:0118</v>
      </c>
      <c r="D3203" s="1" t="str">
        <f t="shared" si="134"/>
        <v>21:0027</v>
      </c>
      <c r="E3203" t="s">
        <v>11650</v>
      </c>
      <c r="F3203" t="s">
        <v>11651</v>
      </c>
      <c r="H3203">
        <v>63.801769800000002</v>
      </c>
      <c r="I3203">
        <v>-95.283416799999998</v>
      </c>
      <c r="J3203" t="s">
        <v>46</v>
      </c>
      <c r="K3203" t="s">
        <v>1032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25">
      <c r="A3204" t="s">
        <v>11652</v>
      </c>
      <c r="B3204" t="s">
        <v>11653</v>
      </c>
      <c r="C3204" s="1" t="str">
        <f t="shared" si="133"/>
        <v>21:0118</v>
      </c>
      <c r="D3204" s="1" t="str">
        <f t="shared" si="134"/>
        <v>21:0027</v>
      </c>
      <c r="E3204" t="s">
        <v>11654</v>
      </c>
      <c r="F3204" t="s">
        <v>11655</v>
      </c>
      <c r="H3204">
        <v>63.818279400000002</v>
      </c>
      <c r="I3204">
        <v>-95.282985800000006</v>
      </c>
      <c r="J3204" t="s">
        <v>46</v>
      </c>
      <c r="K3204" t="s">
        <v>1032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25">
      <c r="A3205" t="s">
        <v>11656</v>
      </c>
      <c r="B3205" t="s">
        <v>11657</v>
      </c>
      <c r="C3205" s="1" t="str">
        <f t="shared" si="133"/>
        <v>21:0118</v>
      </c>
      <c r="D3205" s="1" t="str">
        <f t="shared" si="134"/>
        <v>21:0027</v>
      </c>
      <c r="E3205" t="s">
        <v>11658</v>
      </c>
      <c r="F3205" t="s">
        <v>11659</v>
      </c>
      <c r="H3205">
        <v>63.829083699999998</v>
      </c>
      <c r="I3205">
        <v>-95.277111300000001</v>
      </c>
      <c r="J3205" t="s">
        <v>46</v>
      </c>
      <c r="K3205" t="s">
        <v>1032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25">
      <c r="A3206" t="s">
        <v>11660</v>
      </c>
      <c r="B3206" t="s">
        <v>11661</v>
      </c>
      <c r="C3206" s="1" t="str">
        <f t="shared" si="133"/>
        <v>21:0118</v>
      </c>
      <c r="D3206" s="1" t="str">
        <f t="shared" si="134"/>
        <v>21:0027</v>
      </c>
      <c r="E3206" t="s">
        <v>11662</v>
      </c>
      <c r="F3206" t="s">
        <v>11663</v>
      </c>
      <c r="H3206">
        <v>63.848464999999997</v>
      </c>
      <c r="I3206">
        <v>-95.280184199999994</v>
      </c>
      <c r="J3206" t="s">
        <v>46</v>
      </c>
      <c r="K3206" t="s">
        <v>1032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25">
      <c r="A3207" t="s">
        <v>11664</v>
      </c>
      <c r="B3207" t="s">
        <v>11665</v>
      </c>
      <c r="C3207" s="1" t="str">
        <f t="shared" si="133"/>
        <v>21:0118</v>
      </c>
      <c r="D3207" s="1" t="str">
        <f t="shared" si="134"/>
        <v>21:0027</v>
      </c>
      <c r="E3207" t="s">
        <v>11666</v>
      </c>
      <c r="F3207" t="s">
        <v>11667</v>
      </c>
      <c r="H3207">
        <v>63.861706699999999</v>
      </c>
      <c r="I3207">
        <v>-95.278590699999995</v>
      </c>
      <c r="J3207" t="s">
        <v>46</v>
      </c>
      <c r="K3207" t="s">
        <v>1032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25">
      <c r="A3208" t="s">
        <v>11668</v>
      </c>
      <c r="B3208" t="s">
        <v>11669</v>
      </c>
      <c r="C3208" s="1" t="str">
        <f t="shared" si="133"/>
        <v>21:0118</v>
      </c>
      <c r="D3208" s="1" t="str">
        <f t="shared" si="134"/>
        <v>21:0027</v>
      </c>
      <c r="E3208" t="s">
        <v>11670</v>
      </c>
      <c r="F3208" t="s">
        <v>11671</v>
      </c>
      <c r="H3208">
        <v>63.877133800000003</v>
      </c>
      <c r="I3208">
        <v>-95.287009400000002</v>
      </c>
      <c r="J3208" t="s">
        <v>46</v>
      </c>
      <c r="K3208" t="s">
        <v>1032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25">
      <c r="A3209" t="s">
        <v>11672</v>
      </c>
      <c r="B3209" t="s">
        <v>11673</v>
      </c>
      <c r="C3209" s="1" t="str">
        <f t="shared" si="133"/>
        <v>21:0118</v>
      </c>
      <c r="D3209" s="1" t="str">
        <f t="shared" si="134"/>
        <v>21:0027</v>
      </c>
      <c r="E3209" t="s">
        <v>11674</v>
      </c>
      <c r="F3209" t="s">
        <v>11675</v>
      </c>
      <c r="H3209">
        <v>63.890135999999998</v>
      </c>
      <c r="I3209">
        <v>-95.270402399999995</v>
      </c>
      <c r="J3209" t="s">
        <v>46</v>
      </c>
      <c r="K3209" t="s">
        <v>1032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25">
      <c r="A3210" t="s">
        <v>11676</v>
      </c>
      <c r="B3210" t="s">
        <v>11677</v>
      </c>
      <c r="C3210" s="1" t="str">
        <f t="shared" si="133"/>
        <v>21:0118</v>
      </c>
      <c r="D3210" s="1" t="str">
        <f t="shared" si="134"/>
        <v>21:0027</v>
      </c>
      <c r="E3210" t="s">
        <v>11678</v>
      </c>
      <c r="F3210" t="s">
        <v>11679</v>
      </c>
      <c r="H3210">
        <v>63.644219100000001</v>
      </c>
      <c r="I3210">
        <v>-95.252706099999997</v>
      </c>
      <c r="J3210" t="s">
        <v>46</v>
      </c>
      <c r="K3210" t="s">
        <v>1032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25">
      <c r="A3211" t="s">
        <v>11680</v>
      </c>
      <c r="B3211" t="s">
        <v>11681</v>
      </c>
      <c r="C3211" s="1" t="str">
        <f t="shared" si="133"/>
        <v>21:0118</v>
      </c>
      <c r="D3211" s="1" t="str">
        <f t="shared" si="134"/>
        <v>21:0027</v>
      </c>
      <c r="E3211" t="s">
        <v>11682</v>
      </c>
      <c r="F3211" t="s">
        <v>11683</v>
      </c>
      <c r="H3211">
        <v>63.659376700000003</v>
      </c>
      <c r="I3211">
        <v>-95.254898999999995</v>
      </c>
      <c r="J3211" t="s">
        <v>46</v>
      </c>
      <c r="K3211" t="s">
        <v>1032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25">
      <c r="A3212" t="s">
        <v>11684</v>
      </c>
      <c r="B3212" t="s">
        <v>11685</v>
      </c>
      <c r="C3212" s="1" t="str">
        <f t="shared" ref="C3212:C3275" si="135">HYPERLINK("http://geochem.nrcan.gc.ca/cdogs/content/bdl/bdl210118_e.htm", "21:0118")</f>
        <v>21:0118</v>
      </c>
      <c r="D3212" s="1" t="str">
        <f t="shared" ref="D3212:D3275" si="136">HYPERLINK("http://geochem.nrcan.gc.ca/cdogs/content/svy/svy210027_e.htm", "21:0027")</f>
        <v>21:0027</v>
      </c>
      <c r="E3212" t="s">
        <v>11686</v>
      </c>
      <c r="F3212" t="s">
        <v>11687</v>
      </c>
      <c r="H3212">
        <v>63.673659299999997</v>
      </c>
      <c r="I3212">
        <v>-95.2550636</v>
      </c>
      <c r="J3212" t="s">
        <v>46</v>
      </c>
      <c r="K3212" t="s">
        <v>1032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25">
      <c r="A3213" t="s">
        <v>11688</v>
      </c>
      <c r="B3213" t="s">
        <v>11689</v>
      </c>
      <c r="C3213" s="1" t="str">
        <f t="shared" si="135"/>
        <v>21:0118</v>
      </c>
      <c r="D3213" s="1" t="str">
        <f t="shared" si="136"/>
        <v>21:0027</v>
      </c>
      <c r="E3213" t="s">
        <v>11690</v>
      </c>
      <c r="F3213" t="s">
        <v>11691</v>
      </c>
      <c r="H3213">
        <v>63.689855100000003</v>
      </c>
      <c r="I3213">
        <v>-95.252305800000002</v>
      </c>
      <c r="J3213" t="s">
        <v>46</v>
      </c>
      <c r="K3213" t="s">
        <v>1032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25">
      <c r="A3214" t="s">
        <v>11692</v>
      </c>
      <c r="B3214" t="s">
        <v>11693</v>
      </c>
      <c r="C3214" s="1" t="str">
        <f t="shared" si="135"/>
        <v>21:0118</v>
      </c>
      <c r="D3214" s="1" t="str">
        <f t="shared" si="136"/>
        <v>21:0027</v>
      </c>
      <c r="E3214" t="s">
        <v>11694</v>
      </c>
      <c r="F3214" t="s">
        <v>11695</v>
      </c>
      <c r="H3214">
        <v>63.703586199999997</v>
      </c>
      <c r="I3214">
        <v>-95.248114700000002</v>
      </c>
      <c r="J3214" t="s">
        <v>46</v>
      </c>
      <c r="K3214" t="s">
        <v>1032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25">
      <c r="A3215" t="s">
        <v>11696</v>
      </c>
      <c r="B3215" t="s">
        <v>11697</v>
      </c>
      <c r="C3215" s="1" t="str">
        <f t="shared" si="135"/>
        <v>21:0118</v>
      </c>
      <c r="D3215" s="1" t="str">
        <f t="shared" si="136"/>
        <v>21:0027</v>
      </c>
      <c r="E3215" t="s">
        <v>11698</v>
      </c>
      <c r="F3215" t="s">
        <v>11699</v>
      </c>
      <c r="H3215">
        <v>63.730275300000002</v>
      </c>
      <c r="I3215">
        <v>-95.249546100000003</v>
      </c>
      <c r="J3215" t="s">
        <v>46</v>
      </c>
      <c r="K3215" t="s">
        <v>1032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25">
      <c r="A3216" t="s">
        <v>11700</v>
      </c>
      <c r="B3216" t="s">
        <v>11701</v>
      </c>
      <c r="C3216" s="1" t="str">
        <f t="shared" si="135"/>
        <v>21:0118</v>
      </c>
      <c r="D3216" s="1" t="str">
        <f t="shared" si="136"/>
        <v>21:0027</v>
      </c>
      <c r="E3216" t="s">
        <v>11702</v>
      </c>
      <c r="F3216" t="s">
        <v>11703</v>
      </c>
      <c r="H3216">
        <v>63.748154100000001</v>
      </c>
      <c r="I3216">
        <v>-95.243629900000002</v>
      </c>
      <c r="J3216" t="s">
        <v>46</v>
      </c>
      <c r="K3216" t="s">
        <v>1032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25">
      <c r="A3217" t="s">
        <v>11704</v>
      </c>
      <c r="B3217" t="s">
        <v>11705</v>
      </c>
      <c r="C3217" s="1" t="str">
        <f t="shared" si="135"/>
        <v>21:0118</v>
      </c>
      <c r="D3217" s="1" t="str">
        <f t="shared" si="136"/>
        <v>21:0027</v>
      </c>
      <c r="E3217" t="s">
        <v>11706</v>
      </c>
      <c r="F3217" t="s">
        <v>11707</v>
      </c>
      <c r="H3217">
        <v>63.7908975</v>
      </c>
      <c r="I3217">
        <v>-95.246174199999999</v>
      </c>
      <c r="J3217" t="s">
        <v>46</v>
      </c>
      <c r="K3217" t="s">
        <v>1032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25">
      <c r="A3218" t="s">
        <v>11708</v>
      </c>
      <c r="B3218" t="s">
        <v>11709</v>
      </c>
      <c r="C3218" s="1" t="str">
        <f t="shared" si="135"/>
        <v>21:0118</v>
      </c>
      <c r="D3218" s="1" t="str">
        <f t="shared" si="136"/>
        <v>21:0027</v>
      </c>
      <c r="E3218" t="s">
        <v>11710</v>
      </c>
      <c r="F3218" t="s">
        <v>11711</v>
      </c>
      <c r="H3218">
        <v>63.802991900000002</v>
      </c>
      <c r="I3218">
        <v>-95.251341699999998</v>
      </c>
      <c r="J3218" t="s">
        <v>46</v>
      </c>
      <c r="K3218" t="s">
        <v>1032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25">
      <c r="A3219" t="s">
        <v>11712</v>
      </c>
      <c r="B3219" t="s">
        <v>11713</v>
      </c>
      <c r="C3219" s="1" t="str">
        <f t="shared" si="135"/>
        <v>21:0118</v>
      </c>
      <c r="D3219" s="1" t="str">
        <f t="shared" si="136"/>
        <v>21:0027</v>
      </c>
      <c r="E3219" t="s">
        <v>11714</v>
      </c>
      <c r="F3219" t="s">
        <v>11715</v>
      </c>
      <c r="H3219">
        <v>63.815226600000003</v>
      </c>
      <c r="I3219">
        <v>-95.2521153</v>
      </c>
      <c r="J3219" t="s">
        <v>46</v>
      </c>
      <c r="K3219" t="s">
        <v>1032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25">
      <c r="A3220" t="s">
        <v>11716</v>
      </c>
      <c r="B3220" t="s">
        <v>11717</v>
      </c>
      <c r="C3220" s="1" t="str">
        <f t="shared" si="135"/>
        <v>21:0118</v>
      </c>
      <c r="D3220" s="1" t="str">
        <f t="shared" si="136"/>
        <v>21:0027</v>
      </c>
      <c r="E3220" t="s">
        <v>11718</v>
      </c>
      <c r="F3220" t="s">
        <v>11719</v>
      </c>
      <c r="H3220">
        <v>63.830229099999997</v>
      </c>
      <c r="I3220">
        <v>-95.250427299999998</v>
      </c>
      <c r="J3220" t="s">
        <v>46</v>
      </c>
      <c r="K3220" t="s">
        <v>1032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25">
      <c r="A3221" t="s">
        <v>11720</v>
      </c>
      <c r="B3221" t="s">
        <v>11721</v>
      </c>
      <c r="C3221" s="1" t="str">
        <f t="shared" si="135"/>
        <v>21:0118</v>
      </c>
      <c r="D3221" s="1" t="str">
        <f t="shared" si="136"/>
        <v>21:0027</v>
      </c>
      <c r="E3221" t="s">
        <v>11722</v>
      </c>
      <c r="F3221" t="s">
        <v>11723</v>
      </c>
      <c r="H3221">
        <v>63.842081800000003</v>
      </c>
      <c r="I3221">
        <v>-95.253815200000005</v>
      </c>
      <c r="J3221" t="s">
        <v>46</v>
      </c>
      <c r="K3221" t="s">
        <v>1032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25">
      <c r="A3222" t="s">
        <v>11724</v>
      </c>
      <c r="B3222" t="s">
        <v>11725</v>
      </c>
      <c r="C3222" s="1" t="str">
        <f t="shared" si="135"/>
        <v>21:0118</v>
      </c>
      <c r="D3222" s="1" t="str">
        <f t="shared" si="136"/>
        <v>21:0027</v>
      </c>
      <c r="E3222" t="s">
        <v>11726</v>
      </c>
      <c r="F3222" t="s">
        <v>11727</v>
      </c>
      <c r="H3222">
        <v>63.861699600000001</v>
      </c>
      <c r="I3222">
        <v>-95.250379300000006</v>
      </c>
      <c r="J3222" t="s">
        <v>46</v>
      </c>
      <c r="K3222" t="s">
        <v>1032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25">
      <c r="A3223" t="s">
        <v>11728</v>
      </c>
      <c r="B3223" t="s">
        <v>11729</v>
      </c>
      <c r="C3223" s="1" t="str">
        <f t="shared" si="135"/>
        <v>21:0118</v>
      </c>
      <c r="D3223" s="1" t="str">
        <f t="shared" si="136"/>
        <v>21:0027</v>
      </c>
      <c r="E3223" t="s">
        <v>11730</v>
      </c>
      <c r="F3223" t="s">
        <v>11731</v>
      </c>
      <c r="H3223">
        <v>63.875565700000003</v>
      </c>
      <c r="I3223">
        <v>-95.241490099999993</v>
      </c>
      <c r="J3223" t="s">
        <v>46</v>
      </c>
      <c r="K3223" t="s">
        <v>1032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25">
      <c r="A3224" t="s">
        <v>11732</v>
      </c>
      <c r="B3224" t="s">
        <v>11733</v>
      </c>
      <c r="C3224" s="1" t="str">
        <f t="shared" si="135"/>
        <v>21:0118</v>
      </c>
      <c r="D3224" s="1" t="str">
        <f t="shared" si="136"/>
        <v>21:0027</v>
      </c>
      <c r="E3224" t="s">
        <v>11734</v>
      </c>
      <c r="F3224" t="s">
        <v>11735</v>
      </c>
      <c r="H3224">
        <v>63.892076000000003</v>
      </c>
      <c r="I3224">
        <v>-95.249082700000002</v>
      </c>
      <c r="J3224" t="s">
        <v>46</v>
      </c>
      <c r="K3224" t="s">
        <v>1032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25">
      <c r="A3225" t="s">
        <v>11736</v>
      </c>
      <c r="B3225" t="s">
        <v>11737</v>
      </c>
      <c r="C3225" s="1" t="str">
        <f t="shared" si="135"/>
        <v>21:0118</v>
      </c>
      <c r="D3225" s="1" t="str">
        <f t="shared" si="136"/>
        <v>21:0027</v>
      </c>
      <c r="E3225" t="s">
        <v>11738</v>
      </c>
      <c r="F3225" t="s">
        <v>11739</v>
      </c>
      <c r="H3225">
        <v>63.7097579</v>
      </c>
      <c r="I3225">
        <v>-95.221861200000006</v>
      </c>
      <c r="J3225" t="s">
        <v>46</v>
      </c>
      <c r="K3225" t="s">
        <v>1032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25">
      <c r="A3226" t="s">
        <v>11740</v>
      </c>
      <c r="B3226" t="s">
        <v>11741</v>
      </c>
      <c r="C3226" s="1" t="str">
        <f t="shared" si="135"/>
        <v>21:0118</v>
      </c>
      <c r="D3226" s="1" t="str">
        <f t="shared" si="136"/>
        <v>21:0027</v>
      </c>
      <c r="E3226" t="s">
        <v>11742</v>
      </c>
      <c r="F3226" t="s">
        <v>11743</v>
      </c>
      <c r="H3226">
        <v>63.720134899999998</v>
      </c>
      <c r="I3226">
        <v>-95.219091000000006</v>
      </c>
      <c r="J3226" t="s">
        <v>46</v>
      </c>
      <c r="K3226" t="s">
        <v>1032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25">
      <c r="A3227" t="s">
        <v>11744</v>
      </c>
      <c r="B3227" t="s">
        <v>11745</v>
      </c>
      <c r="C3227" s="1" t="str">
        <f t="shared" si="135"/>
        <v>21:0118</v>
      </c>
      <c r="D3227" s="1" t="str">
        <f t="shared" si="136"/>
        <v>21:0027</v>
      </c>
      <c r="E3227" t="s">
        <v>11746</v>
      </c>
      <c r="F3227" t="s">
        <v>11747</v>
      </c>
      <c r="H3227">
        <v>63.731160099999997</v>
      </c>
      <c r="I3227">
        <v>-95.219125000000005</v>
      </c>
      <c r="J3227" t="s">
        <v>46</v>
      </c>
      <c r="K3227" t="s">
        <v>1032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25">
      <c r="A3228" t="s">
        <v>11748</v>
      </c>
      <c r="B3228" t="s">
        <v>11749</v>
      </c>
      <c r="C3228" s="1" t="str">
        <f t="shared" si="135"/>
        <v>21:0118</v>
      </c>
      <c r="D3228" s="1" t="str">
        <f t="shared" si="136"/>
        <v>21:0027</v>
      </c>
      <c r="E3228" t="s">
        <v>11750</v>
      </c>
      <c r="F3228" t="s">
        <v>11751</v>
      </c>
      <c r="H3228">
        <v>63.746785600000003</v>
      </c>
      <c r="I3228">
        <v>-95.223594700000007</v>
      </c>
      <c r="J3228" t="s">
        <v>46</v>
      </c>
      <c r="K3228" t="s">
        <v>1032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25">
      <c r="A3229" t="s">
        <v>11752</v>
      </c>
      <c r="B3229" t="s">
        <v>11753</v>
      </c>
      <c r="C3229" s="1" t="str">
        <f t="shared" si="135"/>
        <v>21:0118</v>
      </c>
      <c r="D3229" s="1" t="str">
        <f t="shared" si="136"/>
        <v>21:0027</v>
      </c>
      <c r="E3229" t="s">
        <v>11754</v>
      </c>
      <c r="F3229" t="s">
        <v>11755</v>
      </c>
      <c r="H3229">
        <v>63.766153799999998</v>
      </c>
      <c r="I3229">
        <v>-95.230474000000001</v>
      </c>
      <c r="J3229" t="s">
        <v>46</v>
      </c>
      <c r="K3229" t="s">
        <v>1032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25">
      <c r="A3230" t="s">
        <v>11756</v>
      </c>
      <c r="B3230" t="s">
        <v>11757</v>
      </c>
      <c r="C3230" s="1" t="str">
        <f t="shared" si="135"/>
        <v>21:0118</v>
      </c>
      <c r="D3230" s="1" t="str">
        <f t="shared" si="136"/>
        <v>21:0027</v>
      </c>
      <c r="E3230" t="s">
        <v>11758</v>
      </c>
      <c r="F3230" t="s">
        <v>11759</v>
      </c>
      <c r="H3230">
        <v>63.790279699999999</v>
      </c>
      <c r="I3230">
        <v>-95.219366399999998</v>
      </c>
      <c r="J3230" t="s">
        <v>46</v>
      </c>
      <c r="K3230" t="s">
        <v>1032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25">
      <c r="A3231" t="s">
        <v>11760</v>
      </c>
      <c r="B3231" t="s">
        <v>11761</v>
      </c>
      <c r="C3231" s="1" t="str">
        <f t="shared" si="135"/>
        <v>21:0118</v>
      </c>
      <c r="D3231" s="1" t="str">
        <f t="shared" si="136"/>
        <v>21:0027</v>
      </c>
      <c r="E3231" t="s">
        <v>11762</v>
      </c>
      <c r="F3231" t="s">
        <v>11763</v>
      </c>
      <c r="H3231">
        <v>63.801130299999997</v>
      </c>
      <c r="I3231">
        <v>-95.219651299999995</v>
      </c>
      <c r="J3231" t="s">
        <v>46</v>
      </c>
      <c r="K3231" t="s">
        <v>1032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25">
      <c r="A3232" t="s">
        <v>11764</v>
      </c>
      <c r="B3232" t="s">
        <v>11765</v>
      </c>
      <c r="C3232" s="1" t="str">
        <f t="shared" si="135"/>
        <v>21:0118</v>
      </c>
      <c r="D3232" s="1" t="str">
        <f t="shared" si="136"/>
        <v>21:0027</v>
      </c>
      <c r="E3232" t="s">
        <v>11766</v>
      </c>
      <c r="F3232" t="s">
        <v>11767</v>
      </c>
      <c r="H3232">
        <v>63.813584800000001</v>
      </c>
      <c r="I3232">
        <v>-95.220144000000005</v>
      </c>
      <c r="J3232" t="s">
        <v>46</v>
      </c>
      <c r="K3232" t="s">
        <v>1032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25">
      <c r="A3233" t="s">
        <v>11768</v>
      </c>
      <c r="B3233" t="s">
        <v>11769</v>
      </c>
      <c r="C3233" s="1" t="str">
        <f t="shared" si="135"/>
        <v>21:0118</v>
      </c>
      <c r="D3233" s="1" t="str">
        <f t="shared" si="136"/>
        <v>21:0027</v>
      </c>
      <c r="E3233" t="s">
        <v>11770</v>
      </c>
      <c r="F3233" t="s">
        <v>11771</v>
      </c>
      <c r="H3233">
        <v>63.830249999999999</v>
      </c>
      <c r="I3233">
        <v>-95.2188953</v>
      </c>
      <c r="J3233" t="s">
        <v>46</v>
      </c>
      <c r="K3233" t="s">
        <v>1032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25">
      <c r="A3234" t="s">
        <v>11772</v>
      </c>
      <c r="B3234" t="s">
        <v>11773</v>
      </c>
      <c r="C3234" s="1" t="str">
        <f t="shared" si="135"/>
        <v>21:0118</v>
      </c>
      <c r="D3234" s="1" t="str">
        <f t="shared" si="136"/>
        <v>21:0027</v>
      </c>
      <c r="E3234" t="s">
        <v>11774</v>
      </c>
      <c r="F3234" t="s">
        <v>11775</v>
      </c>
      <c r="H3234">
        <v>63.845259900000002</v>
      </c>
      <c r="I3234">
        <v>-95.2166809</v>
      </c>
      <c r="J3234" t="s">
        <v>46</v>
      </c>
      <c r="K3234" t="s">
        <v>1032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25">
      <c r="A3235" t="s">
        <v>11776</v>
      </c>
      <c r="B3235" t="s">
        <v>11777</v>
      </c>
      <c r="C3235" s="1" t="str">
        <f t="shared" si="135"/>
        <v>21:0118</v>
      </c>
      <c r="D3235" s="1" t="str">
        <f t="shared" si="136"/>
        <v>21:0027</v>
      </c>
      <c r="E3235" t="s">
        <v>11778</v>
      </c>
      <c r="F3235" t="s">
        <v>11779</v>
      </c>
      <c r="H3235">
        <v>63.861279699999997</v>
      </c>
      <c r="I3235">
        <v>-95.220629400000007</v>
      </c>
      <c r="J3235" t="s">
        <v>46</v>
      </c>
      <c r="K3235" t="s">
        <v>1032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25">
      <c r="A3236" t="s">
        <v>11780</v>
      </c>
      <c r="B3236" t="s">
        <v>11781</v>
      </c>
      <c r="C3236" s="1" t="str">
        <f t="shared" si="135"/>
        <v>21:0118</v>
      </c>
      <c r="D3236" s="1" t="str">
        <f t="shared" si="136"/>
        <v>21:0027</v>
      </c>
      <c r="E3236" t="s">
        <v>11782</v>
      </c>
      <c r="F3236" t="s">
        <v>11783</v>
      </c>
      <c r="H3236">
        <v>63.875861999999998</v>
      </c>
      <c r="I3236">
        <v>-95.215854899999997</v>
      </c>
      <c r="J3236" t="s">
        <v>46</v>
      </c>
      <c r="K3236" t="s">
        <v>1032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25">
      <c r="A3237" t="s">
        <v>11784</v>
      </c>
      <c r="B3237" t="s">
        <v>11785</v>
      </c>
      <c r="C3237" s="1" t="str">
        <f t="shared" si="135"/>
        <v>21:0118</v>
      </c>
      <c r="D3237" s="1" t="str">
        <f t="shared" si="136"/>
        <v>21:0027</v>
      </c>
      <c r="E3237" t="s">
        <v>11786</v>
      </c>
      <c r="F3237" t="s">
        <v>11787</v>
      </c>
      <c r="H3237">
        <v>63.889996699999998</v>
      </c>
      <c r="I3237">
        <v>-95.2185992</v>
      </c>
      <c r="J3237" t="s">
        <v>46</v>
      </c>
      <c r="K3237" t="s">
        <v>1032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25">
      <c r="A3238" t="s">
        <v>11788</v>
      </c>
      <c r="B3238" t="s">
        <v>11789</v>
      </c>
      <c r="C3238" s="1" t="str">
        <f t="shared" si="135"/>
        <v>21:0118</v>
      </c>
      <c r="D3238" s="1" t="str">
        <f t="shared" si="136"/>
        <v>21:0027</v>
      </c>
      <c r="E3238" t="s">
        <v>11790</v>
      </c>
      <c r="F3238" t="s">
        <v>11791</v>
      </c>
      <c r="H3238">
        <v>63.709884700000003</v>
      </c>
      <c r="I3238">
        <v>-95.196625900000001</v>
      </c>
      <c r="J3238" t="s">
        <v>46</v>
      </c>
      <c r="K3238" t="s">
        <v>1032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25">
      <c r="A3239" t="s">
        <v>11792</v>
      </c>
      <c r="B3239" t="s">
        <v>11793</v>
      </c>
      <c r="C3239" s="1" t="str">
        <f t="shared" si="135"/>
        <v>21:0118</v>
      </c>
      <c r="D3239" s="1" t="str">
        <f t="shared" si="136"/>
        <v>21:0027</v>
      </c>
      <c r="E3239" t="s">
        <v>11794</v>
      </c>
      <c r="F3239" t="s">
        <v>11795</v>
      </c>
      <c r="H3239">
        <v>63.720879099999998</v>
      </c>
      <c r="I3239">
        <v>-95.192780499999998</v>
      </c>
      <c r="J3239" t="s">
        <v>46</v>
      </c>
      <c r="K3239" t="s">
        <v>1032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25">
      <c r="A3240" t="s">
        <v>11796</v>
      </c>
      <c r="B3240" t="s">
        <v>11797</v>
      </c>
      <c r="C3240" s="1" t="str">
        <f t="shared" si="135"/>
        <v>21:0118</v>
      </c>
      <c r="D3240" s="1" t="str">
        <f t="shared" si="136"/>
        <v>21:0027</v>
      </c>
      <c r="E3240" t="s">
        <v>11798</v>
      </c>
      <c r="F3240" t="s">
        <v>11799</v>
      </c>
      <c r="H3240">
        <v>63.731447199999998</v>
      </c>
      <c r="I3240">
        <v>-95.193336200000005</v>
      </c>
      <c r="J3240" t="s">
        <v>46</v>
      </c>
      <c r="K3240" t="s">
        <v>1032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25">
      <c r="A3241" t="s">
        <v>11800</v>
      </c>
      <c r="B3241" t="s">
        <v>11801</v>
      </c>
      <c r="C3241" s="1" t="str">
        <f t="shared" si="135"/>
        <v>21:0118</v>
      </c>
      <c r="D3241" s="1" t="str">
        <f t="shared" si="136"/>
        <v>21:0027</v>
      </c>
      <c r="E3241" t="s">
        <v>11802</v>
      </c>
      <c r="F3241" t="s">
        <v>11803</v>
      </c>
      <c r="H3241">
        <v>63.745253200000001</v>
      </c>
      <c r="I3241">
        <v>-95.185245100000003</v>
      </c>
      <c r="J3241" t="s">
        <v>46</v>
      </c>
      <c r="K3241" t="s">
        <v>1032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25">
      <c r="A3242" t="s">
        <v>11804</v>
      </c>
      <c r="B3242" t="s">
        <v>11805</v>
      </c>
      <c r="C3242" s="1" t="str">
        <f t="shared" si="135"/>
        <v>21:0118</v>
      </c>
      <c r="D3242" s="1" t="str">
        <f t="shared" si="136"/>
        <v>21:0027</v>
      </c>
      <c r="E3242" t="s">
        <v>11806</v>
      </c>
      <c r="F3242" t="s">
        <v>11807</v>
      </c>
      <c r="H3242">
        <v>63.785884199999998</v>
      </c>
      <c r="I3242">
        <v>-95.186765699999995</v>
      </c>
      <c r="J3242" t="s">
        <v>46</v>
      </c>
      <c r="K3242" t="s">
        <v>1032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25">
      <c r="A3243" t="s">
        <v>11808</v>
      </c>
      <c r="B3243" t="s">
        <v>11809</v>
      </c>
      <c r="C3243" s="1" t="str">
        <f t="shared" si="135"/>
        <v>21:0118</v>
      </c>
      <c r="D3243" s="1" t="str">
        <f t="shared" si="136"/>
        <v>21:0027</v>
      </c>
      <c r="E3243" t="s">
        <v>11810</v>
      </c>
      <c r="F3243" t="s">
        <v>11811</v>
      </c>
      <c r="H3243">
        <v>63.801527299999997</v>
      </c>
      <c r="I3243">
        <v>-95.186576700000003</v>
      </c>
      <c r="J3243" t="s">
        <v>46</v>
      </c>
      <c r="K3243" t="s">
        <v>1032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25">
      <c r="A3244" t="s">
        <v>11812</v>
      </c>
      <c r="B3244" t="s">
        <v>11813</v>
      </c>
      <c r="C3244" s="1" t="str">
        <f t="shared" si="135"/>
        <v>21:0118</v>
      </c>
      <c r="D3244" s="1" t="str">
        <f t="shared" si="136"/>
        <v>21:0027</v>
      </c>
      <c r="E3244" t="s">
        <v>11814</v>
      </c>
      <c r="F3244" t="s">
        <v>11815</v>
      </c>
      <c r="H3244">
        <v>63.814185700000003</v>
      </c>
      <c r="I3244">
        <v>-95.183677299999999</v>
      </c>
      <c r="J3244" t="s">
        <v>46</v>
      </c>
      <c r="K3244" t="s">
        <v>1032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25">
      <c r="A3245" t="s">
        <v>11816</v>
      </c>
      <c r="B3245" t="s">
        <v>11817</v>
      </c>
      <c r="C3245" s="1" t="str">
        <f t="shared" si="135"/>
        <v>21:0118</v>
      </c>
      <c r="D3245" s="1" t="str">
        <f t="shared" si="136"/>
        <v>21:0027</v>
      </c>
      <c r="E3245" t="s">
        <v>11818</v>
      </c>
      <c r="F3245" t="s">
        <v>11819</v>
      </c>
      <c r="H3245">
        <v>63.829569800000002</v>
      </c>
      <c r="I3245">
        <v>-95.192290099999994</v>
      </c>
      <c r="J3245" t="s">
        <v>46</v>
      </c>
      <c r="K3245" t="s">
        <v>1032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25">
      <c r="A3246" t="s">
        <v>11820</v>
      </c>
      <c r="B3246" t="s">
        <v>11821</v>
      </c>
      <c r="C3246" s="1" t="str">
        <f t="shared" si="135"/>
        <v>21:0118</v>
      </c>
      <c r="D3246" s="1" t="str">
        <f t="shared" si="136"/>
        <v>21:0027</v>
      </c>
      <c r="E3246" t="s">
        <v>11822</v>
      </c>
      <c r="F3246" t="s">
        <v>11823</v>
      </c>
      <c r="H3246">
        <v>63.847074800000001</v>
      </c>
      <c r="I3246">
        <v>-95.188912999999999</v>
      </c>
      <c r="J3246" t="s">
        <v>46</v>
      </c>
      <c r="K3246" t="s">
        <v>1032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25">
      <c r="A3247" t="s">
        <v>11824</v>
      </c>
      <c r="B3247" t="s">
        <v>11825</v>
      </c>
      <c r="C3247" s="1" t="str">
        <f t="shared" si="135"/>
        <v>21:0118</v>
      </c>
      <c r="D3247" s="1" t="str">
        <f t="shared" si="136"/>
        <v>21:0027</v>
      </c>
      <c r="E3247" t="s">
        <v>11826</v>
      </c>
      <c r="F3247" t="s">
        <v>11827</v>
      </c>
      <c r="H3247">
        <v>63.864439099999998</v>
      </c>
      <c r="I3247">
        <v>-95.182956200000007</v>
      </c>
      <c r="J3247" t="s">
        <v>46</v>
      </c>
      <c r="K3247" t="s">
        <v>1032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25">
      <c r="A3248" t="s">
        <v>11828</v>
      </c>
      <c r="B3248" t="s">
        <v>11829</v>
      </c>
      <c r="C3248" s="1" t="str">
        <f t="shared" si="135"/>
        <v>21:0118</v>
      </c>
      <c r="D3248" s="1" t="str">
        <f t="shared" si="136"/>
        <v>21:0027</v>
      </c>
      <c r="E3248" t="s">
        <v>11830</v>
      </c>
      <c r="F3248" t="s">
        <v>11831</v>
      </c>
      <c r="H3248">
        <v>63.874805000000002</v>
      </c>
      <c r="I3248">
        <v>-95.179647500000002</v>
      </c>
      <c r="J3248" t="s">
        <v>46</v>
      </c>
      <c r="K3248" t="s">
        <v>1032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25">
      <c r="A3249" t="s">
        <v>11832</v>
      </c>
      <c r="B3249" t="s">
        <v>11833</v>
      </c>
      <c r="C3249" s="1" t="str">
        <f t="shared" si="135"/>
        <v>21:0118</v>
      </c>
      <c r="D3249" s="1" t="str">
        <f t="shared" si="136"/>
        <v>21:0027</v>
      </c>
      <c r="E3249" t="s">
        <v>11834</v>
      </c>
      <c r="F3249" t="s">
        <v>11835</v>
      </c>
      <c r="H3249">
        <v>63.8876287</v>
      </c>
      <c r="I3249">
        <v>-95.182434700000002</v>
      </c>
      <c r="J3249" t="s">
        <v>46</v>
      </c>
      <c r="K3249" t="s">
        <v>1032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25">
      <c r="A3250" t="s">
        <v>11836</v>
      </c>
      <c r="B3250" t="s">
        <v>11837</v>
      </c>
      <c r="C3250" s="1" t="str">
        <f t="shared" si="135"/>
        <v>21:0118</v>
      </c>
      <c r="D3250" s="1" t="str">
        <f t="shared" si="136"/>
        <v>21:0027</v>
      </c>
      <c r="E3250" t="s">
        <v>11838</v>
      </c>
      <c r="F3250" t="s">
        <v>11839</v>
      </c>
      <c r="H3250">
        <v>63.716857099999999</v>
      </c>
      <c r="I3250">
        <v>-95.157680600000006</v>
      </c>
      <c r="J3250" t="s">
        <v>46</v>
      </c>
      <c r="K3250" t="s">
        <v>1032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25">
      <c r="A3251" t="s">
        <v>11840</v>
      </c>
      <c r="B3251" t="s">
        <v>11841</v>
      </c>
      <c r="C3251" s="1" t="str">
        <f t="shared" si="135"/>
        <v>21:0118</v>
      </c>
      <c r="D3251" s="1" t="str">
        <f t="shared" si="136"/>
        <v>21:0027</v>
      </c>
      <c r="E3251" t="s">
        <v>11842</v>
      </c>
      <c r="F3251" t="s">
        <v>11843</v>
      </c>
      <c r="H3251">
        <v>63.733017500000003</v>
      </c>
      <c r="I3251">
        <v>-95.157717599999998</v>
      </c>
      <c r="J3251" t="s">
        <v>46</v>
      </c>
      <c r="K3251" t="s">
        <v>1032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25">
      <c r="A3252" t="s">
        <v>11844</v>
      </c>
      <c r="B3252" t="s">
        <v>11845</v>
      </c>
      <c r="C3252" s="1" t="str">
        <f t="shared" si="135"/>
        <v>21:0118</v>
      </c>
      <c r="D3252" s="1" t="str">
        <f t="shared" si="136"/>
        <v>21:0027</v>
      </c>
      <c r="E3252" t="s">
        <v>11846</v>
      </c>
      <c r="F3252" t="s">
        <v>11847</v>
      </c>
      <c r="H3252">
        <v>63.745694800000003</v>
      </c>
      <c r="I3252">
        <v>-95.157124199999998</v>
      </c>
      <c r="J3252" t="s">
        <v>46</v>
      </c>
      <c r="K3252" t="s">
        <v>1032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25">
      <c r="A3253" t="s">
        <v>11848</v>
      </c>
      <c r="B3253" t="s">
        <v>11849</v>
      </c>
      <c r="C3253" s="1" t="str">
        <f t="shared" si="135"/>
        <v>21:0118</v>
      </c>
      <c r="D3253" s="1" t="str">
        <f t="shared" si="136"/>
        <v>21:0027</v>
      </c>
      <c r="E3253" t="s">
        <v>11850</v>
      </c>
      <c r="F3253" t="s">
        <v>11851</v>
      </c>
      <c r="H3253">
        <v>63.7608259</v>
      </c>
      <c r="I3253">
        <v>-95.156940599999999</v>
      </c>
      <c r="J3253" t="s">
        <v>46</v>
      </c>
      <c r="K3253" t="s">
        <v>1032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25">
      <c r="A3254" t="s">
        <v>11852</v>
      </c>
      <c r="B3254" t="s">
        <v>11853</v>
      </c>
      <c r="C3254" s="1" t="str">
        <f t="shared" si="135"/>
        <v>21:0118</v>
      </c>
      <c r="D3254" s="1" t="str">
        <f t="shared" si="136"/>
        <v>21:0027</v>
      </c>
      <c r="E3254" t="s">
        <v>11854</v>
      </c>
      <c r="F3254" t="s">
        <v>11855</v>
      </c>
      <c r="H3254">
        <v>63.789719699999999</v>
      </c>
      <c r="I3254">
        <v>-95.155615800000007</v>
      </c>
      <c r="J3254" t="s">
        <v>46</v>
      </c>
      <c r="K3254" t="s">
        <v>1032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25">
      <c r="A3255" t="s">
        <v>11856</v>
      </c>
      <c r="B3255" t="s">
        <v>11857</v>
      </c>
      <c r="C3255" s="1" t="str">
        <f t="shared" si="135"/>
        <v>21:0118</v>
      </c>
      <c r="D3255" s="1" t="str">
        <f t="shared" si="136"/>
        <v>21:0027</v>
      </c>
      <c r="E3255" t="s">
        <v>11858</v>
      </c>
      <c r="F3255" t="s">
        <v>11859</v>
      </c>
      <c r="H3255">
        <v>63.813506599999997</v>
      </c>
      <c r="I3255">
        <v>-95.145730700000001</v>
      </c>
      <c r="J3255" t="s">
        <v>46</v>
      </c>
      <c r="K3255" t="s">
        <v>1032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25">
      <c r="A3256" t="s">
        <v>11860</v>
      </c>
      <c r="B3256" t="s">
        <v>11861</v>
      </c>
      <c r="C3256" s="1" t="str">
        <f t="shared" si="135"/>
        <v>21:0118</v>
      </c>
      <c r="D3256" s="1" t="str">
        <f t="shared" si="136"/>
        <v>21:0027</v>
      </c>
      <c r="E3256" t="s">
        <v>11862</v>
      </c>
      <c r="F3256" t="s">
        <v>11863</v>
      </c>
      <c r="H3256">
        <v>63.827050800000002</v>
      </c>
      <c r="I3256">
        <v>-95.156234799999993</v>
      </c>
      <c r="J3256" t="s">
        <v>46</v>
      </c>
      <c r="K3256" t="s">
        <v>1032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25">
      <c r="A3257" t="s">
        <v>11864</v>
      </c>
      <c r="B3257" t="s">
        <v>11865</v>
      </c>
      <c r="C3257" s="1" t="str">
        <f t="shared" si="135"/>
        <v>21:0118</v>
      </c>
      <c r="D3257" s="1" t="str">
        <f t="shared" si="136"/>
        <v>21:0027</v>
      </c>
      <c r="E3257" t="s">
        <v>11866</v>
      </c>
      <c r="F3257" t="s">
        <v>11867</v>
      </c>
      <c r="H3257">
        <v>63.842947100000004</v>
      </c>
      <c r="I3257">
        <v>-95.154706000000004</v>
      </c>
      <c r="J3257" t="s">
        <v>46</v>
      </c>
      <c r="K3257" t="s">
        <v>1032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25">
      <c r="A3258" t="s">
        <v>11868</v>
      </c>
      <c r="B3258" t="s">
        <v>11869</v>
      </c>
      <c r="C3258" s="1" t="str">
        <f t="shared" si="135"/>
        <v>21:0118</v>
      </c>
      <c r="D3258" s="1" t="str">
        <f t="shared" si="136"/>
        <v>21:0027</v>
      </c>
      <c r="E3258" t="s">
        <v>11870</v>
      </c>
      <c r="F3258" t="s">
        <v>11871</v>
      </c>
      <c r="H3258">
        <v>63.857908399999999</v>
      </c>
      <c r="I3258">
        <v>-95.1550577</v>
      </c>
      <c r="J3258" t="s">
        <v>46</v>
      </c>
      <c r="K3258" t="s">
        <v>1032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25">
      <c r="A3259" t="s">
        <v>11872</v>
      </c>
      <c r="B3259" t="s">
        <v>11873</v>
      </c>
      <c r="C3259" s="1" t="str">
        <f t="shared" si="135"/>
        <v>21:0118</v>
      </c>
      <c r="D3259" s="1" t="str">
        <f t="shared" si="136"/>
        <v>21:0027</v>
      </c>
      <c r="E3259" t="s">
        <v>11874</v>
      </c>
      <c r="F3259" t="s">
        <v>11875</v>
      </c>
      <c r="H3259">
        <v>63.872132399999998</v>
      </c>
      <c r="I3259">
        <v>-95.143401699999998</v>
      </c>
      <c r="J3259" t="s">
        <v>46</v>
      </c>
      <c r="K3259" t="s">
        <v>1032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25">
      <c r="A3260" t="s">
        <v>11876</v>
      </c>
      <c r="B3260" t="s">
        <v>11877</v>
      </c>
      <c r="C3260" s="1" t="str">
        <f t="shared" si="135"/>
        <v>21:0118</v>
      </c>
      <c r="D3260" s="1" t="str">
        <f t="shared" si="136"/>
        <v>21:0027</v>
      </c>
      <c r="E3260" t="s">
        <v>11878</v>
      </c>
      <c r="F3260" t="s">
        <v>11879</v>
      </c>
      <c r="H3260">
        <v>63.886793300000001</v>
      </c>
      <c r="I3260">
        <v>-95.146454899999995</v>
      </c>
      <c r="J3260" t="s">
        <v>46</v>
      </c>
      <c r="K3260" t="s">
        <v>1032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25">
      <c r="A3261" t="s">
        <v>11880</v>
      </c>
      <c r="B3261" t="s">
        <v>11881</v>
      </c>
      <c r="C3261" s="1" t="str">
        <f t="shared" si="135"/>
        <v>21:0118</v>
      </c>
      <c r="D3261" s="1" t="str">
        <f t="shared" si="136"/>
        <v>21:0027</v>
      </c>
      <c r="E3261" t="s">
        <v>11882</v>
      </c>
      <c r="F3261" t="s">
        <v>11883</v>
      </c>
      <c r="H3261">
        <v>63.703741600000001</v>
      </c>
      <c r="I3261">
        <v>-95.122517099999996</v>
      </c>
      <c r="J3261" t="s">
        <v>46</v>
      </c>
      <c r="K3261" t="s">
        <v>1032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25">
      <c r="A3262" t="s">
        <v>11884</v>
      </c>
      <c r="B3262" t="s">
        <v>11885</v>
      </c>
      <c r="C3262" s="1" t="str">
        <f t="shared" si="135"/>
        <v>21:0118</v>
      </c>
      <c r="D3262" s="1" t="str">
        <f t="shared" si="136"/>
        <v>21:0027</v>
      </c>
      <c r="E3262" t="s">
        <v>11886</v>
      </c>
      <c r="F3262" t="s">
        <v>11887</v>
      </c>
      <c r="H3262">
        <v>63.7164267</v>
      </c>
      <c r="I3262">
        <v>-95.123204799999996</v>
      </c>
      <c r="J3262" t="s">
        <v>46</v>
      </c>
      <c r="K3262" t="s">
        <v>1032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25">
      <c r="A3263" t="s">
        <v>11888</v>
      </c>
      <c r="B3263" t="s">
        <v>11889</v>
      </c>
      <c r="C3263" s="1" t="str">
        <f t="shared" si="135"/>
        <v>21:0118</v>
      </c>
      <c r="D3263" s="1" t="str">
        <f t="shared" si="136"/>
        <v>21:0027</v>
      </c>
      <c r="E3263" t="s">
        <v>11890</v>
      </c>
      <c r="F3263" t="s">
        <v>11891</v>
      </c>
      <c r="H3263">
        <v>63.734119700000001</v>
      </c>
      <c r="I3263">
        <v>-95.128280899999993</v>
      </c>
      <c r="J3263" t="s">
        <v>46</v>
      </c>
      <c r="K3263" t="s">
        <v>1032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25">
      <c r="A3264" t="s">
        <v>11892</v>
      </c>
      <c r="B3264" t="s">
        <v>11893</v>
      </c>
      <c r="C3264" s="1" t="str">
        <f t="shared" si="135"/>
        <v>21:0118</v>
      </c>
      <c r="D3264" s="1" t="str">
        <f t="shared" si="136"/>
        <v>21:0027</v>
      </c>
      <c r="E3264" t="s">
        <v>11894</v>
      </c>
      <c r="F3264" t="s">
        <v>11895</v>
      </c>
      <c r="H3264">
        <v>63.744542199999998</v>
      </c>
      <c r="I3264">
        <v>-95.1247075</v>
      </c>
      <c r="J3264" t="s">
        <v>46</v>
      </c>
      <c r="K3264" t="s">
        <v>1032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25">
      <c r="A3265" t="s">
        <v>11896</v>
      </c>
      <c r="B3265" t="s">
        <v>11897</v>
      </c>
      <c r="C3265" s="1" t="str">
        <f t="shared" si="135"/>
        <v>21:0118</v>
      </c>
      <c r="D3265" s="1" t="str">
        <f t="shared" si="136"/>
        <v>21:0027</v>
      </c>
      <c r="E3265" t="s">
        <v>11898</v>
      </c>
      <c r="F3265" t="s">
        <v>11899</v>
      </c>
      <c r="H3265">
        <v>63.759363399999998</v>
      </c>
      <c r="I3265">
        <v>-95.127869899999993</v>
      </c>
      <c r="J3265" t="s">
        <v>46</v>
      </c>
      <c r="K3265" t="s">
        <v>1032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25">
      <c r="A3266" t="s">
        <v>11900</v>
      </c>
      <c r="B3266" t="s">
        <v>11901</v>
      </c>
      <c r="C3266" s="1" t="str">
        <f t="shared" si="135"/>
        <v>21:0118</v>
      </c>
      <c r="D3266" s="1" t="str">
        <f t="shared" si="136"/>
        <v>21:0027</v>
      </c>
      <c r="E3266" t="s">
        <v>11902</v>
      </c>
      <c r="F3266" t="s">
        <v>11903</v>
      </c>
      <c r="H3266">
        <v>63.790515800000001</v>
      </c>
      <c r="I3266">
        <v>-95.124330599999993</v>
      </c>
      <c r="J3266" t="s">
        <v>46</v>
      </c>
      <c r="K3266" t="s">
        <v>1032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25">
      <c r="A3267" t="s">
        <v>11904</v>
      </c>
      <c r="B3267" t="s">
        <v>11905</v>
      </c>
      <c r="C3267" s="1" t="str">
        <f t="shared" si="135"/>
        <v>21:0118</v>
      </c>
      <c r="D3267" s="1" t="str">
        <f t="shared" si="136"/>
        <v>21:0027</v>
      </c>
      <c r="E3267" t="s">
        <v>11906</v>
      </c>
      <c r="F3267" t="s">
        <v>11907</v>
      </c>
      <c r="H3267">
        <v>63.802273300000003</v>
      </c>
      <c r="I3267">
        <v>-95.122758399999995</v>
      </c>
      <c r="J3267" t="s">
        <v>46</v>
      </c>
      <c r="K3267" t="s">
        <v>1032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25">
      <c r="A3268" t="s">
        <v>11908</v>
      </c>
      <c r="B3268" t="s">
        <v>11909</v>
      </c>
      <c r="C3268" s="1" t="str">
        <f t="shared" si="135"/>
        <v>21:0118</v>
      </c>
      <c r="D3268" s="1" t="str">
        <f t="shared" si="136"/>
        <v>21:0027</v>
      </c>
      <c r="E3268" t="s">
        <v>11910</v>
      </c>
      <c r="F3268" t="s">
        <v>11911</v>
      </c>
      <c r="H3268">
        <v>63.813595300000003</v>
      </c>
      <c r="I3268">
        <v>-95.124545400000002</v>
      </c>
      <c r="J3268" t="s">
        <v>46</v>
      </c>
      <c r="K3268" t="s">
        <v>1032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25">
      <c r="A3269" t="s">
        <v>11912</v>
      </c>
      <c r="B3269" t="s">
        <v>11913</v>
      </c>
      <c r="C3269" s="1" t="str">
        <f t="shared" si="135"/>
        <v>21:0118</v>
      </c>
      <c r="D3269" s="1" t="str">
        <f t="shared" si="136"/>
        <v>21:0027</v>
      </c>
      <c r="E3269" t="s">
        <v>11914</v>
      </c>
      <c r="F3269" t="s">
        <v>11915</v>
      </c>
      <c r="H3269">
        <v>63.827532099999999</v>
      </c>
      <c r="I3269">
        <v>-95.123746199999999</v>
      </c>
      <c r="J3269" t="s">
        <v>46</v>
      </c>
      <c r="K3269" t="s">
        <v>1032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25">
      <c r="A3270" t="s">
        <v>11916</v>
      </c>
      <c r="B3270" t="s">
        <v>11917</v>
      </c>
      <c r="C3270" s="1" t="str">
        <f t="shared" si="135"/>
        <v>21:0118</v>
      </c>
      <c r="D3270" s="1" t="str">
        <f t="shared" si="136"/>
        <v>21:0027</v>
      </c>
      <c r="E3270" t="s">
        <v>11918</v>
      </c>
      <c r="F3270" t="s">
        <v>11919</v>
      </c>
      <c r="H3270">
        <v>63.843778100000002</v>
      </c>
      <c r="I3270">
        <v>-95.126476499999995</v>
      </c>
      <c r="J3270" t="s">
        <v>46</v>
      </c>
      <c r="K3270" t="s">
        <v>1032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25">
      <c r="A3271" t="s">
        <v>11920</v>
      </c>
      <c r="B3271" t="s">
        <v>11921</v>
      </c>
      <c r="C3271" s="1" t="str">
        <f t="shared" si="135"/>
        <v>21:0118</v>
      </c>
      <c r="D3271" s="1" t="str">
        <f t="shared" si="136"/>
        <v>21:0027</v>
      </c>
      <c r="E3271" t="s">
        <v>11922</v>
      </c>
      <c r="F3271" t="s">
        <v>11923</v>
      </c>
      <c r="H3271">
        <v>63.855638399999997</v>
      </c>
      <c r="I3271">
        <v>-95.124625399999999</v>
      </c>
      <c r="J3271" t="s">
        <v>46</v>
      </c>
      <c r="K3271" t="s">
        <v>1032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25">
      <c r="A3272" t="s">
        <v>11924</v>
      </c>
      <c r="B3272" t="s">
        <v>11925</v>
      </c>
      <c r="C3272" s="1" t="str">
        <f t="shared" si="135"/>
        <v>21:0118</v>
      </c>
      <c r="D3272" s="1" t="str">
        <f t="shared" si="136"/>
        <v>21:0027</v>
      </c>
      <c r="E3272" t="s">
        <v>11926</v>
      </c>
      <c r="F3272" t="s">
        <v>11927</v>
      </c>
      <c r="H3272">
        <v>63.871695699999997</v>
      </c>
      <c r="I3272">
        <v>-95.106516499999998</v>
      </c>
      <c r="J3272" t="s">
        <v>46</v>
      </c>
      <c r="K3272" t="s">
        <v>1032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25">
      <c r="A3273" t="s">
        <v>11928</v>
      </c>
      <c r="B3273" t="s">
        <v>11929</v>
      </c>
      <c r="C3273" s="1" t="str">
        <f t="shared" si="135"/>
        <v>21:0118</v>
      </c>
      <c r="D3273" s="1" t="str">
        <f t="shared" si="136"/>
        <v>21:0027</v>
      </c>
      <c r="E3273" t="s">
        <v>11930</v>
      </c>
      <c r="F3273" t="s">
        <v>11931</v>
      </c>
      <c r="H3273">
        <v>63.885216100000001</v>
      </c>
      <c r="I3273">
        <v>-95.117001599999995</v>
      </c>
      <c r="J3273" t="s">
        <v>46</v>
      </c>
      <c r="K3273" t="s">
        <v>1032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25">
      <c r="A3274" t="s">
        <v>11932</v>
      </c>
      <c r="B3274" t="s">
        <v>11933</v>
      </c>
      <c r="C3274" s="1" t="str">
        <f t="shared" si="135"/>
        <v>21:0118</v>
      </c>
      <c r="D3274" s="1" t="str">
        <f t="shared" si="136"/>
        <v>21:0027</v>
      </c>
      <c r="E3274" t="s">
        <v>11934</v>
      </c>
      <c r="F3274" t="s">
        <v>11935</v>
      </c>
      <c r="H3274">
        <v>63.703559900000002</v>
      </c>
      <c r="I3274">
        <v>-95.0913757</v>
      </c>
      <c r="J3274" t="s">
        <v>46</v>
      </c>
      <c r="K3274" t="s">
        <v>1032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25">
      <c r="A3275" t="s">
        <v>11936</v>
      </c>
      <c r="B3275" t="s">
        <v>11937</v>
      </c>
      <c r="C3275" s="1" t="str">
        <f t="shared" si="135"/>
        <v>21:0118</v>
      </c>
      <c r="D3275" s="1" t="str">
        <f t="shared" si="136"/>
        <v>21:0027</v>
      </c>
      <c r="E3275" t="s">
        <v>11938</v>
      </c>
      <c r="F3275" t="s">
        <v>11939</v>
      </c>
      <c r="H3275">
        <v>63.716858999999999</v>
      </c>
      <c r="I3275">
        <v>-95.096144499999994</v>
      </c>
      <c r="J3275" t="s">
        <v>46</v>
      </c>
      <c r="K3275" t="s">
        <v>1032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25">
      <c r="A3276" t="s">
        <v>11940</v>
      </c>
      <c r="B3276" t="s">
        <v>11941</v>
      </c>
      <c r="C3276" s="1" t="str">
        <f t="shared" ref="C3276:C3339" si="137">HYPERLINK("http://geochem.nrcan.gc.ca/cdogs/content/bdl/bdl210118_e.htm", "21:0118")</f>
        <v>21:0118</v>
      </c>
      <c r="D3276" s="1" t="str">
        <f t="shared" ref="D3276:D3339" si="138">HYPERLINK("http://geochem.nrcan.gc.ca/cdogs/content/svy/svy210027_e.htm", "21:0027")</f>
        <v>21:0027</v>
      </c>
      <c r="E3276" t="s">
        <v>11942</v>
      </c>
      <c r="F3276" t="s">
        <v>11943</v>
      </c>
      <c r="H3276">
        <v>63.732482300000001</v>
      </c>
      <c r="I3276">
        <v>-95.093574000000004</v>
      </c>
      <c r="J3276" t="s">
        <v>46</v>
      </c>
      <c r="K3276" t="s">
        <v>1032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25">
      <c r="A3277" t="s">
        <v>11944</v>
      </c>
      <c r="B3277" t="s">
        <v>11945</v>
      </c>
      <c r="C3277" s="1" t="str">
        <f t="shared" si="137"/>
        <v>21:0118</v>
      </c>
      <c r="D3277" s="1" t="str">
        <f t="shared" si="138"/>
        <v>21:0027</v>
      </c>
      <c r="E3277" t="s">
        <v>11946</v>
      </c>
      <c r="F3277" t="s">
        <v>11947</v>
      </c>
      <c r="H3277">
        <v>63.745865999999999</v>
      </c>
      <c r="I3277">
        <v>-95.094990600000003</v>
      </c>
      <c r="J3277" t="s">
        <v>46</v>
      </c>
      <c r="K3277" t="s">
        <v>1032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25">
      <c r="A3278" t="s">
        <v>11948</v>
      </c>
      <c r="B3278" t="s">
        <v>11949</v>
      </c>
      <c r="C3278" s="1" t="str">
        <f t="shared" si="137"/>
        <v>21:0118</v>
      </c>
      <c r="D3278" s="1" t="str">
        <f t="shared" si="138"/>
        <v>21:0027</v>
      </c>
      <c r="E3278" t="s">
        <v>11950</v>
      </c>
      <c r="F3278" t="s">
        <v>11951</v>
      </c>
      <c r="H3278">
        <v>63.759787699999997</v>
      </c>
      <c r="I3278">
        <v>-95.090263100000001</v>
      </c>
      <c r="J3278" t="s">
        <v>46</v>
      </c>
      <c r="K3278" t="s">
        <v>1032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25">
      <c r="A3279" t="s">
        <v>11952</v>
      </c>
      <c r="B3279" t="s">
        <v>11953</v>
      </c>
      <c r="C3279" s="1" t="str">
        <f t="shared" si="137"/>
        <v>21:0118</v>
      </c>
      <c r="D3279" s="1" t="str">
        <f t="shared" si="138"/>
        <v>21:0027</v>
      </c>
      <c r="E3279" t="s">
        <v>11954</v>
      </c>
      <c r="F3279" t="s">
        <v>11955</v>
      </c>
      <c r="H3279">
        <v>63.788500999999997</v>
      </c>
      <c r="I3279">
        <v>-95.091394399999999</v>
      </c>
      <c r="J3279" t="s">
        <v>46</v>
      </c>
      <c r="K3279" t="s">
        <v>1032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25">
      <c r="A3280" t="s">
        <v>11956</v>
      </c>
      <c r="B3280" t="s">
        <v>11957</v>
      </c>
      <c r="C3280" s="1" t="str">
        <f t="shared" si="137"/>
        <v>21:0118</v>
      </c>
      <c r="D3280" s="1" t="str">
        <f t="shared" si="138"/>
        <v>21:0027</v>
      </c>
      <c r="E3280" t="s">
        <v>11958</v>
      </c>
      <c r="F3280" t="s">
        <v>11959</v>
      </c>
      <c r="H3280">
        <v>63.7976016</v>
      </c>
      <c r="I3280">
        <v>-95.082910699999999</v>
      </c>
      <c r="J3280" t="s">
        <v>46</v>
      </c>
      <c r="K3280" t="s">
        <v>1032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25">
      <c r="A3281" t="s">
        <v>11960</v>
      </c>
      <c r="B3281" t="s">
        <v>11961</v>
      </c>
      <c r="C3281" s="1" t="str">
        <f t="shared" si="137"/>
        <v>21:0118</v>
      </c>
      <c r="D3281" s="1" t="str">
        <f t="shared" si="138"/>
        <v>21:0027</v>
      </c>
      <c r="E3281" t="s">
        <v>11962</v>
      </c>
      <c r="F3281" t="s">
        <v>11963</v>
      </c>
      <c r="H3281">
        <v>63.814741900000001</v>
      </c>
      <c r="I3281">
        <v>-95.0939908</v>
      </c>
      <c r="J3281" t="s">
        <v>46</v>
      </c>
      <c r="K3281" t="s">
        <v>1032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25">
      <c r="A3282" t="s">
        <v>11964</v>
      </c>
      <c r="B3282" t="s">
        <v>11965</v>
      </c>
      <c r="C3282" s="1" t="str">
        <f t="shared" si="137"/>
        <v>21:0118</v>
      </c>
      <c r="D3282" s="1" t="str">
        <f t="shared" si="138"/>
        <v>21:0027</v>
      </c>
      <c r="E3282" t="s">
        <v>11966</v>
      </c>
      <c r="F3282" t="s">
        <v>11967</v>
      </c>
      <c r="H3282">
        <v>63.828450699999998</v>
      </c>
      <c r="I3282">
        <v>-95.082222799999997</v>
      </c>
      <c r="J3282" t="s">
        <v>46</v>
      </c>
      <c r="K3282" t="s">
        <v>1032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25">
      <c r="A3283" t="s">
        <v>11968</v>
      </c>
      <c r="B3283" t="s">
        <v>11969</v>
      </c>
      <c r="C3283" s="1" t="str">
        <f t="shared" si="137"/>
        <v>21:0118</v>
      </c>
      <c r="D3283" s="1" t="str">
        <f t="shared" si="138"/>
        <v>21:0027</v>
      </c>
      <c r="E3283" t="s">
        <v>11970</v>
      </c>
      <c r="F3283" t="s">
        <v>11971</v>
      </c>
      <c r="H3283">
        <v>63.844940000000001</v>
      </c>
      <c r="I3283">
        <v>-95.085557399999999</v>
      </c>
      <c r="J3283" t="s">
        <v>46</v>
      </c>
      <c r="K3283" t="s">
        <v>1032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25">
      <c r="A3284" t="s">
        <v>11972</v>
      </c>
      <c r="B3284" t="s">
        <v>11973</v>
      </c>
      <c r="C3284" s="1" t="str">
        <f t="shared" si="137"/>
        <v>21:0118</v>
      </c>
      <c r="D3284" s="1" t="str">
        <f t="shared" si="138"/>
        <v>21:0027</v>
      </c>
      <c r="E3284" t="s">
        <v>11974</v>
      </c>
      <c r="F3284" t="s">
        <v>11975</v>
      </c>
      <c r="H3284">
        <v>63.856293399999998</v>
      </c>
      <c r="I3284">
        <v>-95.090163099999998</v>
      </c>
      <c r="J3284" t="s">
        <v>46</v>
      </c>
      <c r="K3284" t="s">
        <v>1032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25">
      <c r="A3285" t="s">
        <v>11976</v>
      </c>
      <c r="B3285" t="s">
        <v>11977</v>
      </c>
      <c r="C3285" s="1" t="str">
        <f t="shared" si="137"/>
        <v>21:0118</v>
      </c>
      <c r="D3285" s="1" t="str">
        <f t="shared" si="138"/>
        <v>21:0027</v>
      </c>
      <c r="E3285" t="s">
        <v>11978</v>
      </c>
      <c r="F3285" t="s">
        <v>11979</v>
      </c>
      <c r="H3285">
        <v>63.874294599999999</v>
      </c>
      <c r="I3285">
        <v>-95.085148000000004</v>
      </c>
      <c r="J3285" t="s">
        <v>46</v>
      </c>
      <c r="K3285" t="s">
        <v>1032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25">
      <c r="A3286" t="s">
        <v>11980</v>
      </c>
      <c r="B3286" t="s">
        <v>11981</v>
      </c>
      <c r="C3286" s="1" t="str">
        <f t="shared" si="137"/>
        <v>21:0118</v>
      </c>
      <c r="D3286" s="1" t="str">
        <f t="shared" si="138"/>
        <v>21:0027</v>
      </c>
      <c r="E3286" t="s">
        <v>11982</v>
      </c>
      <c r="F3286" t="s">
        <v>11983</v>
      </c>
      <c r="H3286">
        <v>63.885345200000003</v>
      </c>
      <c r="I3286">
        <v>-95.087719500000006</v>
      </c>
      <c r="J3286" t="s">
        <v>46</v>
      </c>
      <c r="K3286" t="s">
        <v>1032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25">
      <c r="A3287" t="s">
        <v>11984</v>
      </c>
      <c r="B3287" t="s">
        <v>11985</v>
      </c>
      <c r="C3287" s="1" t="str">
        <f t="shared" si="137"/>
        <v>21:0118</v>
      </c>
      <c r="D3287" s="1" t="str">
        <f t="shared" si="138"/>
        <v>21:0027</v>
      </c>
      <c r="E3287" t="s">
        <v>11986</v>
      </c>
      <c r="F3287" t="s">
        <v>11987</v>
      </c>
      <c r="H3287">
        <v>63.703146599999997</v>
      </c>
      <c r="I3287">
        <v>-95.060258599999997</v>
      </c>
      <c r="J3287" t="s">
        <v>46</v>
      </c>
      <c r="K3287" t="s">
        <v>1032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25">
      <c r="A3288" t="s">
        <v>11988</v>
      </c>
      <c r="B3288" t="s">
        <v>11989</v>
      </c>
      <c r="C3288" s="1" t="str">
        <f t="shared" si="137"/>
        <v>21:0118</v>
      </c>
      <c r="D3288" s="1" t="str">
        <f t="shared" si="138"/>
        <v>21:0027</v>
      </c>
      <c r="E3288" t="s">
        <v>11990</v>
      </c>
      <c r="F3288" t="s">
        <v>11991</v>
      </c>
      <c r="H3288">
        <v>63.717514899999998</v>
      </c>
      <c r="I3288">
        <v>-95.063146700000004</v>
      </c>
      <c r="J3288" t="s">
        <v>46</v>
      </c>
      <c r="K3288" t="s">
        <v>1032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25">
      <c r="A3289" t="s">
        <v>11992</v>
      </c>
      <c r="B3289" t="s">
        <v>11993</v>
      </c>
      <c r="C3289" s="1" t="str">
        <f t="shared" si="137"/>
        <v>21:0118</v>
      </c>
      <c r="D3289" s="1" t="str">
        <f t="shared" si="138"/>
        <v>21:0027</v>
      </c>
      <c r="E3289" t="s">
        <v>11994</v>
      </c>
      <c r="F3289" t="s">
        <v>11995</v>
      </c>
      <c r="H3289">
        <v>63.730003699999997</v>
      </c>
      <c r="I3289">
        <v>-95.0612414</v>
      </c>
      <c r="J3289" t="s">
        <v>46</v>
      </c>
      <c r="K3289" t="s">
        <v>1032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25">
      <c r="A3290" t="s">
        <v>11996</v>
      </c>
      <c r="B3290" t="s">
        <v>11997</v>
      </c>
      <c r="C3290" s="1" t="str">
        <f t="shared" si="137"/>
        <v>21:0118</v>
      </c>
      <c r="D3290" s="1" t="str">
        <f t="shared" si="138"/>
        <v>21:0027</v>
      </c>
      <c r="E3290" t="s">
        <v>11998</v>
      </c>
      <c r="F3290" t="s">
        <v>11999</v>
      </c>
      <c r="H3290">
        <v>63.746016400000002</v>
      </c>
      <c r="I3290">
        <v>-95.062773399999998</v>
      </c>
      <c r="J3290" t="s">
        <v>46</v>
      </c>
      <c r="K3290" t="s">
        <v>1032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25">
      <c r="A3291" t="s">
        <v>12000</v>
      </c>
      <c r="B3291" t="s">
        <v>12001</v>
      </c>
      <c r="C3291" s="1" t="str">
        <f t="shared" si="137"/>
        <v>21:0118</v>
      </c>
      <c r="D3291" s="1" t="str">
        <f t="shared" si="138"/>
        <v>21:0027</v>
      </c>
      <c r="E3291" t="s">
        <v>12002</v>
      </c>
      <c r="F3291" t="s">
        <v>12003</v>
      </c>
      <c r="H3291">
        <v>63.758557400000001</v>
      </c>
      <c r="I3291">
        <v>-95.060342700000007</v>
      </c>
      <c r="J3291" t="s">
        <v>46</v>
      </c>
      <c r="K3291" t="s">
        <v>1032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25">
      <c r="A3292" t="s">
        <v>12004</v>
      </c>
      <c r="B3292" t="s">
        <v>12005</v>
      </c>
      <c r="C3292" s="1" t="str">
        <f t="shared" si="137"/>
        <v>21:0118</v>
      </c>
      <c r="D3292" s="1" t="str">
        <f t="shared" si="138"/>
        <v>21:0027</v>
      </c>
      <c r="E3292" t="s">
        <v>12006</v>
      </c>
      <c r="F3292" t="s">
        <v>12007</v>
      </c>
      <c r="H3292">
        <v>63.788528900000003</v>
      </c>
      <c r="I3292">
        <v>-95.058855800000003</v>
      </c>
      <c r="J3292" t="s">
        <v>46</v>
      </c>
      <c r="K3292" t="s">
        <v>1032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25">
      <c r="A3293" t="s">
        <v>12008</v>
      </c>
      <c r="B3293" t="s">
        <v>12009</v>
      </c>
      <c r="C3293" s="1" t="str">
        <f t="shared" si="137"/>
        <v>21:0118</v>
      </c>
      <c r="D3293" s="1" t="str">
        <f t="shared" si="138"/>
        <v>21:0027</v>
      </c>
      <c r="E3293" t="s">
        <v>12010</v>
      </c>
      <c r="F3293" t="s">
        <v>12011</v>
      </c>
      <c r="H3293">
        <v>63.8032422</v>
      </c>
      <c r="I3293">
        <v>-95.055806599999997</v>
      </c>
      <c r="J3293" t="s">
        <v>46</v>
      </c>
      <c r="K3293" t="s">
        <v>1032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25">
      <c r="A3294" t="s">
        <v>12012</v>
      </c>
      <c r="B3294" t="s">
        <v>12013</v>
      </c>
      <c r="C3294" s="1" t="str">
        <f t="shared" si="137"/>
        <v>21:0118</v>
      </c>
      <c r="D3294" s="1" t="str">
        <f t="shared" si="138"/>
        <v>21:0027</v>
      </c>
      <c r="E3294" t="s">
        <v>12014</v>
      </c>
      <c r="F3294" t="s">
        <v>12015</v>
      </c>
      <c r="H3294">
        <v>63.817329700000002</v>
      </c>
      <c r="I3294">
        <v>-95.059495900000002</v>
      </c>
      <c r="J3294" t="s">
        <v>46</v>
      </c>
      <c r="K3294" t="s">
        <v>1032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25">
      <c r="A3295" t="s">
        <v>12016</v>
      </c>
      <c r="B3295" t="s">
        <v>12017</v>
      </c>
      <c r="C3295" s="1" t="str">
        <f t="shared" si="137"/>
        <v>21:0118</v>
      </c>
      <c r="D3295" s="1" t="str">
        <f t="shared" si="138"/>
        <v>21:0027</v>
      </c>
      <c r="E3295" t="s">
        <v>12018</v>
      </c>
      <c r="F3295" t="s">
        <v>12019</v>
      </c>
      <c r="H3295">
        <v>63.831651100000002</v>
      </c>
      <c r="I3295">
        <v>-95.051800499999999</v>
      </c>
      <c r="J3295" t="s">
        <v>46</v>
      </c>
      <c r="K3295" t="s">
        <v>1032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25">
      <c r="A3296" t="s">
        <v>12020</v>
      </c>
      <c r="B3296" t="s">
        <v>12021</v>
      </c>
      <c r="C3296" s="1" t="str">
        <f t="shared" si="137"/>
        <v>21:0118</v>
      </c>
      <c r="D3296" s="1" t="str">
        <f t="shared" si="138"/>
        <v>21:0027</v>
      </c>
      <c r="E3296" t="s">
        <v>12022</v>
      </c>
      <c r="F3296" t="s">
        <v>12023</v>
      </c>
      <c r="H3296">
        <v>63.856949899999996</v>
      </c>
      <c r="I3296">
        <v>-95.0575312</v>
      </c>
      <c r="J3296" t="s">
        <v>46</v>
      </c>
      <c r="K3296" t="s">
        <v>1032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25">
      <c r="A3297" t="s">
        <v>12024</v>
      </c>
      <c r="B3297" t="s">
        <v>12025</v>
      </c>
      <c r="C3297" s="1" t="str">
        <f t="shared" si="137"/>
        <v>21:0118</v>
      </c>
      <c r="D3297" s="1" t="str">
        <f t="shared" si="138"/>
        <v>21:0027</v>
      </c>
      <c r="E3297" t="s">
        <v>12026</v>
      </c>
      <c r="F3297" t="s">
        <v>12027</v>
      </c>
      <c r="H3297">
        <v>63.874531900000001</v>
      </c>
      <c r="I3297">
        <v>-95.056659100000005</v>
      </c>
      <c r="J3297" t="s">
        <v>46</v>
      </c>
      <c r="K3297" t="s">
        <v>1032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25">
      <c r="A3298" t="s">
        <v>12028</v>
      </c>
      <c r="B3298" t="s">
        <v>12029</v>
      </c>
      <c r="C3298" s="1" t="str">
        <f t="shared" si="137"/>
        <v>21:0118</v>
      </c>
      <c r="D3298" s="1" t="str">
        <f t="shared" si="138"/>
        <v>21:0027</v>
      </c>
      <c r="E3298" t="s">
        <v>12030</v>
      </c>
      <c r="F3298" t="s">
        <v>12031</v>
      </c>
      <c r="H3298">
        <v>63.703307799999997</v>
      </c>
      <c r="I3298">
        <v>-95.024205300000006</v>
      </c>
      <c r="J3298" t="s">
        <v>46</v>
      </c>
      <c r="K3298" t="s">
        <v>1032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25">
      <c r="A3299" t="s">
        <v>12032</v>
      </c>
      <c r="B3299" t="s">
        <v>12033</v>
      </c>
      <c r="C3299" s="1" t="str">
        <f t="shared" si="137"/>
        <v>21:0118</v>
      </c>
      <c r="D3299" s="1" t="str">
        <f t="shared" si="138"/>
        <v>21:0027</v>
      </c>
      <c r="E3299" t="s">
        <v>12034</v>
      </c>
      <c r="F3299" t="s">
        <v>12035</v>
      </c>
      <c r="H3299">
        <v>63.715702499999999</v>
      </c>
      <c r="I3299">
        <v>-95.023836000000003</v>
      </c>
      <c r="J3299" t="s">
        <v>46</v>
      </c>
      <c r="K3299" t="s">
        <v>1032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25">
      <c r="A3300" t="s">
        <v>12036</v>
      </c>
      <c r="B3300" t="s">
        <v>12037</v>
      </c>
      <c r="C3300" s="1" t="str">
        <f t="shared" si="137"/>
        <v>21:0118</v>
      </c>
      <c r="D3300" s="1" t="str">
        <f t="shared" si="138"/>
        <v>21:0027</v>
      </c>
      <c r="E3300" t="s">
        <v>12038</v>
      </c>
      <c r="F3300" t="s">
        <v>12039</v>
      </c>
      <c r="H3300">
        <v>63.731473200000003</v>
      </c>
      <c r="I3300">
        <v>-95.024072500000003</v>
      </c>
      <c r="J3300" t="s">
        <v>46</v>
      </c>
      <c r="K3300" t="s">
        <v>1032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25">
      <c r="A3301" t="s">
        <v>12040</v>
      </c>
      <c r="B3301" t="s">
        <v>12041</v>
      </c>
      <c r="C3301" s="1" t="str">
        <f t="shared" si="137"/>
        <v>21:0118</v>
      </c>
      <c r="D3301" s="1" t="str">
        <f t="shared" si="138"/>
        <v>21:0027</v>
      </c>
      <c r="E3301" t="s">
        <v>12042</v>
      </c>
      <c r="F3301" t="s">
        <v>12043</v>
      </c>
      <c r="H3301">
        <v>63.747473999999997</v>
      </c>
      <c r="I3301">
        <v>-95.024548899999999</v>
      </c>
      <c r="J3301" t="s">
        <v>46</v>
      </c>
      <c r="K3301" t="s">
        <v>1032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25">
      <c r="A3302" t="s">
        <v>12044</v>
      </c>
      <c r="B3302" t="s">
        <v>12045</v>
      </c>
      <c r="C3302" s="1" t="str">
        <f t="shared" si="137"/>
        <v>21:0118</v>
      </c>
      <c r="D3302" s="1" t="str">
        <f t="shared" si="138"/>
        <v>21:0027</v>
      </c>
      <c r="E3302" t="s">
        <v>12046</v>
      </c>
      <c r="F3302" t="s">
        <v>12047</v>
      </c>
      <c r="H3302">
        <v>63.759535</v>
      </c>
      <c r="I3302">
        <v>-95.019795599999995</v>
      </c>
      <c r="J3302" t="s">
        <v>46</v>
      </c>
      <c r="K3302" t="s">
        <v>1032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25">
      <c r="A3303" t="s">
        <v>12048</v>
      </c>
      <c r="B3303" t="s">
        <v>12049</v>
      </c>
      <c r="C3303" s="1" t="str">
        <f t="shared" si="137"/>
        <v>21:0118</v>
      </c>
      <c r="D3303" s="1" t="str">
        <f t="shared" si="138"/>
        <v>21:0027</v>
      </c>
      <c r="E3303" t="s">
        <v>12050</v>
      </c>
      <c r="F3303" t="s">
        <v>12051</v>
      </c>
      <c r="H3303">
        <v>63.786527200000002</v>
      </c>
      <c r="I3303">
        <v>-95.011719799999995</v>
      </c>
      <c r="J3303" t="s">
        <v>46</v>
      </c>
      <c r="K3303" t="s">
        <v>1032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25">
      <c r="A3304" t="s">
        <v>12052</v>
      </c>
      <c r="B3304" t="s">
        <v>12053</v>
      </c>
      <c r="C3304" s="1" t="str">
        <f t="shared" si="137"/>
        <v>21:0118</v>
      </c>
      <c r="D3304" s="1" t="str">
        <f t="shared" si="138"/>
        <v>21:0027</v>
      </c>
      <c r="E3304" t="s">
        <v>12054</v>
      </c>
      <c r="F3304" t="s">
        <v>12055</v>
      </c>
      <c r="H3304">
        <v>63.802435099999997</v>
      </c>
      <c r="I3304">
        <v>-95.025892799999994</v>
      </c>
      <c r="J3304" t="s">
        <v>46</v>
      </c>
      <c r="K3304" t="s">
        <v>1032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25">
      <c r="A3305" t="s">
        <v>12056</v>
      </c>
      <c r="B3305" t="s">
        <v>12057</v>
      </c>
      <c r="C3305" s="1" t="str">
        <f t="shared" si="137"/>
        <v>21:0118</v>
      </c>
      <c r="D3305" s="1" t="str">
        <f t="shared" si="138"/>
        <v>21:0027</v>
      </c>
      <c r="E3305" t="s">
        <v>12058</v>
      </c>
      <c r="F3305" t="s">
        <v>12059</v>
      </c>
      <c r="H3305">
        <v>63.8172432</v>
      </c>
      <c r="I3305">
        <v>-95.021775199999993</v>
      </c>
      <c r="J3305" t="s">
        <v>46</v>
      </c>
      <c r="K3305" t="s">
        <v>1032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25">
      <c r="A3306" t="s">
        <v>12060</v>
      </c>
      <c r="B3306" t="s">
        <v>12061</v>
      </c>
      <c r="C3306" s="1" t="str">
        <f t="shared" si="137"/>
        <v>21:0118</v>
      </c>
      <c r="D3306" s="1" t="str">
        <f t="shared" si="138"/>
        <v>21:0027</v>
      </c>
      <c r="E3306" t="s">
        <v>12062</v>
      </c>
      <c r="F3306" t="s">
        <v>12063</v>
      </c>
      <c r="H3306">
        <v>63.832791</v>
      </c>
      <c r="I3306">
        <v>-95.022525000000002</v>
      </c>
      <c r="J3306" t="s">
        <v>46</v>
      </c>
      <c r="K3306" t="s">
        <v>1032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25">
      <c r="A3307" t="s">
        <v>12064</v>
      </c>
      <c r="B3307" t="s">
        <v>12065</v>
      </c>
      <c r="C3307" s="1" t="str">
        <f t="shared" si="137"/>
        <v>21:0118</v>
      </c>
      <c r="D3307" s="1" t="str">
        <f t="shared" si="138"/>
        <v>21:0027</v>
      </c>
      <c r="E3307" t="s">
        <v>12066</v>
      </c>
      <c r="F3307" t="s">
        <v>12067</v>
      </c>
      <c r="H3307">
        <v>63.845025999999997</v>
      </c>
      <c r="I3307">
        <v>-95.017505</v>
      </c>
      <c r="J3307" t="s">
        <v>46</v>
      </c>
      <c r="K3307" t="s">
        <v>1032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25">
      <c r="A3308" t="s">
        <v>12068</v>
      </c>
      <c r="B3308" t="s">
        <v>12069</v>
      </c>
      <c r="C3308" s="1" t="str">
        <f t="shared" si="137"/>
        <v>21:0118</v>
      </c>
      <c r="D3308" s="1" t="str">
        <f t="shared" si="138"/>
        <v>21:0027</v>
      </c>
      <c r="E3308" t="s">
        <v>12070</v>
      </c>
      <c r="F3308" t="s">
        <v>12071</v>
      </c>
      <c r="H3308">
        <v>63.858726500000003</v>
      </c>
      <c r="I3308">
        <v>-95.016818400000005</v>
      </c>
      <c r="J3308" t="s">
        <v>46</v>
      </c>
      <c r="K3308" t="s">
        <v>1032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25">
      <c r="A3309" t="s">
        <v>12072</v>
      </c>
      <c r="B3309" t="s">
        <v>12073</v>
      </c>
      <c r="C3309" s="1" t="str">
        <f t="shared" si="137"/>
        <v>21:0118</v>
      </c>
      <c r="D3309" s="1" t="str">
        <f t="shared" si="138"/>
        <v>21:0027</v>
      </c>
      <c r="E3309" t="s">
        <v>12074</v>
      </c>
      <c r="F3309" t="s">
        <v>12075</v>
      </c>
      <c r="H3309">
        <v>63.891533000000003</v>
      </c>
      <c r="I3309">
        <v>-95.030153900000002</v>
      </c>
      <c r="J3309" t="s">
        <v>46</v>
      </c>
      <c r="K3309" t="s">
        <v>1032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25">
      <c r="A3310" t="s">
        <v>12076</v>
      </c>
      <c r="B3310" t="s">
        <v>12077</v>
      </c>
      <c r="C3310" s="1" t="str">
        <f t="shared" si="137"/>
        <v>21:0118</v>
      </c>
      <c r="D3310" s="1" t="str">
        <f t="shared" si="138"/>
        <v>21:0027</v>
      </c>
      <c r="E3310" t="s">
        <v>12078</v>
      </c>
      <c r="F3310" t="s">
        <v>12079</v>
      </c>
      <c r="H3310">
        <v>63.702591599999998</v>
      </c>
      <c r="I3310">
        <v>-94.9866739</v>
      </c>
      <c r="J3310" t="s">
        <v>46</v>
      </c>
      <c r="K3310" t="s">
        <v>1032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25">
      <c r="A3311" t="s">
        <v>12080</v>
      </c>
      <c r="B3311" t="s">
        <v>12081</v>
      </c>
      <c r="C3311" s="1" t="str">
        <f t="shared" si="137"/>
        <v>21:0118</v>
      </c>
      <c r="D3311" s="1" t="str">
        <f t="shared" si="138"/>
        <v>21:0027</v>
      </c>
      <c r="E3311" t="s">
        <v>12082</v>
      </c>
      <c r="F3311" t="s">
        <v>12083</v>
      </c>
      <c r="H3311">
        <v>63.716847299999998</v>
      </c>
      <c r="I3311">
        <v>-94.995186000000004</v>
      </c>
      <c r="J3311" t="s">
        <v>46</v>
      </c>
      <c r="K3311" t="s">
        <v>1032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25">
      <c r="A3312" t="s">
        <v>12084</v>
      </c>
      <c r="B3312" t="s">
        <v>12085</v>
      </c>
      <c r="C3312" s="1" t="str">
        <f t="shared" si="137"/>
        <v>21:0118</v>
      </c>
      <c r="D3312" s="1" t="str">
        <f t="shared" si="138"/>
        <v>21:0027</v>
      </c>
      <c r="E3312" t="s">
        <v>12086</v>
      </c>
      <c r="F3312" t="s">
        <v>12087</v>
      </c>
      <c r="H3312">
        <v>63.7310929</v>
      </c>
      <c r="I3312">
        <v>-94.997284300000004</v>
      </c>
      <c r="J3312" t="s">
        <v>46</v>
      </c>
      <c r="K3312" t="s">
        <v>1032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25">
      <c r="A3313" t="s">
        <v>12088</v>
      </c>
      <c r="B3313" t="s">
        <v>12089</v>
      </c>
      <c r="C3313" s="1" t="str">
        <f t="shared" si="137"/>
        <v>21:0118</v>
      </c>
      <c r="D3313" s="1" t="str">
        <f t="shared" si="138"/>
        <v>21:0027</v>
      </c>
      <c r="E3313" t="s">
        <v>12090</v>
      </c>
      <c r="F3313" t="s">
        <v>12091</v>
      </c>
      <c r="H3313">
        <v>63.745986100000003</v>
      </c>
      <c r="I3313">
        <v>-94.990857000000005</v>
      </c>
      <c r="J3313" t="s">
        <v>46</v>
      </c>
      <c r="K3313" t="s">
        <v>1032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25">
      <c r="A3314" t="s">
        <v>12092</v>
      </c>
      <c r="B3314" t="s">
        <v>12093</v>
      </c>
      <c r="C3314" s="1" t="str">
        <f t="shared" si="137"/>
        <v>21:0118</v>
      </c>
      <c r="D3314" s="1" t="str">
        <f t="shared" si="138"/>
        <v>21:0027</v>
      </c>
      <c r="E3314" t="s">
        <v>12094</v>
      </c>
      <c r="F3314" t="s">
        <v>12095</v>
      </c>
      <c r="H3314">
        <v>63.7869861</v>
      </c>
      <c r="I3314">
        <v>-94.988978000000003</v>
      </c>
      <c r="J3314" t="s">
        <v>46</v>
      </c>
      <c r="K3314" t="s">
        <v>1032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25">
      <c r="A3315" t="s">
        <v>12096</v>
      </c>
      <c r="B3315" t="s">
        <v>12097</v>
      </c>
      <c r="C3315" s="1" t="str">
        <f t="shared" si="137"/>
        <v>21:0118</v>
      </c>
      <c r="D3315" s="1" t="str">
        <f t="shared" si="138"/>
        <v>21:0027</v>
      </c>
      <c r="E3315" t="s">
        <v>12098</v>
      </c>
      <c r="F3315" t="s">
        <v>12099</v>
      </c>
      <c r="H3315">
        <v>63.801370300000002</v>
      </c>
      <c r="I3315">
        <v>-94.993383600000001</v>
      </c>
      <c r="J3315" t="s">
        <v>46</v>
      </c>
      <c r="K3315" t="s">
        <v>1032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25">
      <c r="A3316" t="s">
        <v>12100</v>
      </c>
      <c r="B3316" t="s">
        <v>12101</v>
      </c>
      <c r="C3316" s="1" t="str">
        <f t="shared" si="137"/>
        <v>21:0118</v>
      </c>
      <c r="D3316" s="1" t="str">
        <f t="shared" si="138"/>
        <v>21:0027</v>
      </c>
      <c r="E3316" t="s">
        <v>12102</v>
      </c>
      <c r="F3316" t="s">
        <v>12103</v>
      </c>
      <c r="H3316">
        <v>63.818421800000003</v>
      </c>
      <c r="I3316">
        <v>-94.991215999999994</v>
      </c>
      <c r="J3316" t="s">
        <v>46</v>
      </c>
      <c r="K3316" t="s">
        <v>1032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25">
      <c r="A3317" t="s">
        <v>12104</v>
      </c>
      <c r="B3317" t="s">
        <v>12105</v>
      </c>
      <c r="C3317" s="1" t="str">
        <f t="shared" si="137"/>
        <v>21:0118</v>
      </c>
      <c r="D3317" s="1" t="str">
        <f t="shared" si="138"/>
        <v>21:0027</v>
      </c>
      <c r="E3317" t="s">
        <v>12106</v>
      </c>
      <c r="F3317" t="s">
        <v>12107</v>
      </c>
      <c r="H3317">
        <v>63.831467000000004</v>
      </c>
      <c r="I3317">
        <v>-94.993113800000003</v>
      </c>
      <c r="J3317" t="s">
        <v>46</v>
      </c>
      <c r="K3317" t="s">
        <v>1032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25">
      <c r="A3318" t="s">
        <v>12108</v>
      </c>
      <c r="B3318" t="s">
        <v>12109</v>
      </c>
      <c r="C3318" s="1" t="str">
        <f t="shared" si="137"/>
        <v>21:0118</v>
      </c>
      <c r="D3318" s="1" t="str">
        <f t="shared" si="138"/>
        <v>21:0027</v>
      </c>
      <c r="E3318" t="s">
        <v>12110</v>
      </c>
      <c r="F3318" t="s">
        <v>12111</v>
      </c>
      <c r="H3318">
        <v>63.8448153</v>
      </c>
      <c r="I3318">
        <v>-94.979495299999996</v>
      </c>
      <c r="J3318" t="s">
        <v>46</v>
      </c>
      <c r="K3318" t="s">
        <v>1032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25">
      <c r="A3319" t="s">
        <v>12112</v>
      </c>
      <c r="B3319" t="s">
        <v>12113</v>
      </c>
      <c r="C3319" s="1" t="str">
        <f t="shared" si="137"/>
        <v>21:0118</v>
      </c>
      <c r="D3319" s="1" t="str">
        <f t="shared" si="138"/>
        <v>21:0027</v>
      </c>
      <c r="E3319" t="s">
        <v>12114</v>
      </c>
      <c r="F3319" t="s">
        <v>12115</v>
      </c>
      <c r="H3319">
        <v>63.874585000000003</v>
      </c>
      <c r="I3319">
        <v>-94.991913400000001</v>
      </c>
      <c r="J3319" t="s">
        <v>46</v>
      </c>
      <c r="K3319" t="s">
        <v>1032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25">
      <c r="A3320" t="s">
        <v>12116</v>
      </c>
      <c r="B3320" t="s">
        <v>12117</v>
      </c>
      <c r="C3320" s="1" t="str">
        <f t="shared" si="137"/>
        <v>21:0118</v>
      </c>
      <c r="D3320" s="1" t="str">
        <f t="shared" si="138"/>
        <v>21:0027</v>
      </c>
      <c r="E3320" t="s">
        <v>12118</v>
      </c>
      <c r="F3320" t="s">
        <v>12119</v>
      </c>
      <c r="H3320">
        <v>63.890571000000001</v>
      </c>
      <c r="I3320">
        <v>-94.990825700000002</v>
      </c>
      <c r="J3320" t="s">
        <v>46</v>
      </c>
      <c r="K3320" t="s">
        <v>1032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25">
      <c r="A3321" t="s">
        <v>12120</v>
      </c>
      <c r="B3321" t="s">
        <v>12121</v>
      </c>
      <c r="C3321" s="1" t="str">
        <f t="shared" si="137"/>
        <v>21:0118</v>
      </c>
      <c r="D3321" s="1" t="str">
        <f t="shared" si="138"/>
        <v>21:0027</v>
      </c>
      <c r="E3321" t="s">
        <v>12122</v>
      </c>
      <c r="F3321" t="s">
        <v>12123</v>
      </c>
      <c r="H3321">
        <v>63.702840600000002</v>
      </c>
      <c r="I3321">
        <v>-94.960645600000007</v>
      </c>
      <c r="J3321" t="s">
        <v>46</v>
      </c>
      <c r="K3321" t="s">
        <v>1032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25">
      <c r="A3322" t="s">
        <v>12124</v>
      </c>
      <c r="B3322" t="s">
        <v>12125</v>
      </c>
      <c r="C3322" s="1" t="str">
        <f t="shared" si="137"/>
        <v>21:0118</v>
      </c>
      <c r="D3322" s="1" t="str">
        <f t="shared" si="138"/>
        <v>21:0027</v>
      </c>
      <c r="E3322" t="s">
        <v>12126</v>
      </c>
      <c r="F3322" t="s">
        <v>12127</v>
      </c>
      <c r="H3322">
        <v>63.718348200000001</v>
      </c>
      <c r="I3322">
        <v>-94.957770999999994</v>
      </c>
      <c r="J3322" t="s">
        <v>46</v>
      </c>
      <c r="K3322" t="s">
        <v>1032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25">
      <c r="A3323" t="s">
        <v>12128</v>
      </c>
      <c r="B3323" t="s">
        <v>12129</v>
      </c>
      <c r="C3323" s="1" t="str">
        <f t="shared" si="137"/>
        <v>21:0118</v>
      </c>
      <c r="D3323" s="1" t="str">
        <f t="shared" si="138"/>
        <v>21:0027</v>
      </c>
      <c r="E3323" t="s">
        <v>12130</v>
      </c>
      <c r="F3323" t="s">
        <v>12131</v>
      </c>
      <c r="H3323">
        <v>63.731722400000002</v>
      </c>
      <c r="I3323">
        <v>-94.958615199999997</v>
      </c>
      <c r="J3323" t="s">
        <v>46</v>
      </c>
      <c r="K3323" t="s">
        <v>1032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25">
      <c r="A3324" t="s">
        <v>12132</v>
      </c>
      <c r="B3324" t="s">
        <v>12133</v>
      </c>
      <c r="C3324" s="1" t="str">
        <f t="shared" si="137"/>
        <v>21:0118</v>
      </c>
      <c r="D3324" s="1" t="str">
        <f t="shared" si="138"/>
        <v>21:0027</v>
      </c>
      <c r="E3324" t="s">
        <v>12134</v>
      </c>
      <c r="F3324" t="s">
        <v>12135</v>
      </c>
      <c r="H3324">
        <v>63.746972300000003</v>
      </c>
      <c r="I3324">
        <v>-94.9588404</v>
      </c>
      <c r="J3324" t="s">
        <v>46</v>
      </c>
      <c r="K3324" t="s">
        <v>1032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25">
      <c r="A3325" t="s">
        <v>12136</v>
      </c>
      <c r="B3325" t="s">
        <v>12137</v>
      </c>
      <c r="C3325" s="1" t="str">
        <f t="shared" si="137"/>
        <v>21:0118</v>
      </c>
      <c r="D3325" s="1" t="str">
        <f t="shared" si="138"/>
        <v>21:0027</v>
      </c>
      <c r="E3325" t="s">
        <v>12138</v>
      </c>
      <c r="F3325" t="s">
        <v>12139</v>
      </c>
      <c r="H3325">
        <v>63.758417000000001</v>
      </c>
      <c r="I3325">
        <v>-94.966223600000006</v>
      </c>
      <c r="J3325" t="s">
        <v>46</v>
      </c>
      <c r="K3325" t="s">
        <v>1032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25">
      <c r="A3326" t="s">
        <v>12140</v>
      </c>
      <c r="B3326" t="s">
        <v>12141</v>
      </c>
      <c r="C3326" s="1" t="str">
        <f t="shared" si="137"/>
        <v>21:0118</v>
      </c>
      <c r="D3326" s="1" t="str">
        <f t="shared" si="138"/>
        <v>21:0027</v>
      </c>
      <c r="E3326" t="s">
        <v>12142</v>
      </c>
      <c r="F3326" t="s">
        <v>12143</v>
      </c>
      <c r="H3326">
        <v>63.7871132</v>
      </c>
      <c r="I3326">
        <v>-94.962640199999996</v>
      </c>
      <c r="J3326" t="s">
        <v>46</v>
      </c>
      <c r="K3326" t="s">
        <v>1032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25">
      <c r="A3327" t="s">
        <v>12144</v>
      </c>
      <c r="B3327" t="s">
        <v>12145</v>
      </c>
      <c r="C3327" s="1" t="str">
        <f t="shared" si="137"/>
        <v>21:0118</v>
      </c>
      <c r="D3327" s="1" t="str">
        <f t="shared" si="138"/>
        <v>21:0027</v>
      </c>
      <c r="E3327" t="s">
        <v>12146</v>
      </c>
      <c r="F3327" t="s">
        <v>12147</v>
      </c>
      <c r="H3327">
        <v>63.800847099999999</v>
      </c>
      <c r="I3327">
        <v>-94.958803000000003</v>
      </c>
      <c r="J3327" t="s">
        <v>46</v>
      </c>
      <c r="K3327" t="s">
        <v>1032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25">
      <c r="A3328" t="s">
        <v>12148</v>
      </c>
      <c r="B3328" t="s">
        <v>12149</v>
      </c>
      <c r="C3328" s="1" t="str">
        <f t="shared" si="137"/>
        <v>21:0118</v>
      </c>
      <c r="D3328" s="1" t="str">
        <f t="shared" si="138"/>
        <v>21:0027</v>
      </c>
      <c r="E3328" t="s">
        <v>12150</v>
      </c>
      <c r="F3328" t="s">
        <v>12151</v>
      </c>
      <c r="H3328">
        <v>63.817169</v>
      </c>
      <c r="I3328">
        <v>-94.957417399999997</v>
      </c>
      <c r="J3328" t="s">
        <v>46</v>
      </c>
      <c r="K3328" t="s">
        <v>1032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25">
      <c r="A3329" t="s">
        <v>12152</v>
      </c>
      <c r="B3329" t="s">
        <v>12153</v>
      </c>
      <c r="C3329" s="1" t="str">
        <f t="shared" si="137"/>
        <v>21:0118</v>
      </c>
      <c r="D3329" s="1" t="str">
        <f t="shared" si="138"/>
        <v>21:0027</v>
      </c>
      <c r="E3329" t="s">
        <v>12154</v>
      </c>
      <c r="F3329" t="s">
        <v>12155</v>
      </c>
      <c r="H3329">
        <v>63.8310496</v>
      </c>
      <c r="I3329">
        <v>-94.957975099999999</v>
      </c>
      <c r="J3329" t="s">
        <v>46</v>
      </c>
      <c r="K3329" t="s">
        <v>1032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25">
      <c r="A3330" t="s">
        <v>12156</v>
      </c>
      <c r="B3330" t="s">
        <v>12157</v>
      </c>
      <c r="C3330" s="1" t="str">
        <f t="shared" si="137"/>
        <v>21:0118</v>
      </c>
      <c r="D3330" s="1" t="str">
        <f t="shared" si="138"/>
        <v>21:0027</v>
      </c>
      <c r="E3330" t="s">
        <v>12158</v>
      </c>
      <c r="F3330" t="s">
        <v>12159</v>
      </c>
      <c r="H3330">
        <v>63.845976</v>
      </c>
      <c r="I3330">
        <v>-94.953561699999995</v>
      </c>
      <c r="J3330" t="s">
        <v>46</v>
      </c>
      <c r="K3330" t="s">
        <v>1032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25">
      <c r="A3331" t="s">
        <v>12160</v>
      </c>
      <c r="B3331" t="s">
        <v>12161</v>
      </c>
      <c r="C3331" s="1" t="str">
        <f t="shared" si="137"/>
        <v>21:0118</v>
      </c>
      <c r="D3331" s="1" t="str">
        <f t="shared" si="138"/>
        <v>21:0027</v>
      </c>
      <c r="E3331" t="s">
        <v>12162</v>
      </c>
      <c r="F3331" t="s">
        <v>12163</v>
      </c>
      <c r="H3331">
        <v>63.858910299999998</v>
      </c>
      <c r="I3331">
        <v>-94.955721100000005</v>
      </c>
      <c r="J3331" t="s">
        <v>46</v>
      </c>
      <c r="K3331" t="s">
        <v>1032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25">
      <c r="A3332" t="s">
        <v>12164</v>
      </c>
      <c r="B3332" t="s">
        <v>12165</v>
      </c>
      <c r="C3332" s="1" t="str">
        <f t="shared" si="137"/>
        <v>21:0118</v>
      </c>
      <c r="D3332" s="1" t="str">
        <f t="shared" si="138"/>
        <v>21:0027</v>
      </c>
      <c r="E3332" t="s">
        <v>12166</v>
      </c>
      <c r="F3332" t="s">
        <v>12167</v>
      </c>
      <c r="H3332">
        <v>63.873716700000003</v>
      </c>
      <c r="I3332">
        <v>-94.957524199999995</v>
      </c>
      <c r="J3332" t="s">
        <v>46</v>
      </c>
      <c r="K3332" t="s">
        <v>1032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25">
      <c r="A3333" t="s">
        <v>12168</v>
      </c>
      <c r="B3333" t="s">
        <v>12169</v>
      </c>
      <c r="C3333" s="1" t="str">
        <f t="shared" si="137"/>
        <v>21:0118</v>
      </c>
      <c r="D3333" s="1" t="str">
        <f t="shared" si="138"/>
        <v>21:0027</v>
      </c>
      <c r="E3333" t="s">
        <v>12170</v>
      </c>
      <c r="F3333" t="s">
        <v>12171</v>
      </c>
      <c r="H3333">
        <v>63.892305399999998</v>
      </c>
      <c r="I3333">
        <v>-94.959124500000001</v>
      </c>
      <c r="J3333" t="s">
        <v>46</v>
      </c>
      <c r="K3333" t="s">
        <v>1032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25">
      <c r="A3334" t="s">
        <v>12172</v>
      </c>
      <c r="B3334" t="s">
        <v>12173</v>
      </c>
      <c r="C3334" s="1" t="str">
        <f t="shared" si="137"/>
        <v>21:0118</v>
      </c>
      <c r="D3334" s="1" t="str">
        <f t="shared" si="138"/>
        <v>21:0027</v>
      </c>
      <c r="E3334" t="s">
        <v>12174</v>
      </c>
      <c r="F3334" t="s">
        <v>12175</v>
      </c>
      <c r="H3334">
        <v>63.703788400000001</v>
      </c>
      <c r="I3334">
        <v>-94.920963700000001</v>
      </c>
      <c r="J3334" t="s">
        <v>46</v>
      </c>
      <c r="K3334" t="s">
        <v>1032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25">
      <c r="A3335" t="s">
        <v>12176</v>
      </c>
      <c r="B3335" t="s">
        <v>12177</v>
      </c>
      <c r="C3335" s="1" t="str">
        <f t="shared" si="137"/>
        <v>21:0118</v>
      </c>
      <c r="D3335" s="1" t="str">
        <f t="shared" si="138"/>
        <v>21:0027</v>
      </c>
      <c r="E3335" t="s">
        <v>12178</v>
      </c>
      <c r="F3335" t="s">
        <v>12179</v>
      </c>
      <c r="H3335">
        <v>63.718320499999997</v>
      </c>
      <c r="I3335">
        <v>-94.9224964</v>
      </c>
      <c r="J3335" t="s">
        <v>46</v>
      </c>
      <c r="K3335" t="s">
        <v>1032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25">
      <c r="A3336" t="s">
        <v>12180</v>
      </c>
      <c r="B3336" t="s">
        <v>12181</v>
      </c>
      <c r="C3336" s="1" t="str">
        <f t="shared" si="137"/>
        <v>21:0118</v>
      </c>
      <c r="D3336" s="1" t="str">
        <f t="shared" si="138"/>
        <v>21:0027</v>
      </c>
      <c r="E3336" t="s">
        <v>12182</v>
      </c>
      <c r="F3336" t="s">
        <v>12183</v>
      </c>
      <c r="H3336">
        <v>63.732812199999998</v>
      </c>
      <c r="I3336">
        <v>-94.931746500000003</v>
      </c>
      <c r="J3336" t="s">
        <v>46</v>
      </c>
      <c r="K3336" t="s">
        <v>1032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25">
      <c r="A3337" t="s">
        <v>12184</v>
      </c>
      <c r="B3337" t="s">
        <v>12185</v>
      </c>
      <c r="C3337" s="1" t="str">
        <f t="shared" si="137"/>
        <v>21:0118</v>
      </c>
      <c r="D3337" s="1" t="str">
        <f t="shared" si="138"/>
        <v>21:0027</v>
      </c>
      <c r="E3337" t="s">
        <v>12186</v>
      </c>
      <c r="F3337" t="s">
        <v>12187</v>
      </c>
      <c r="H3337">
        <v>63.746496700000002</v>
      </c>
      <c r="I3337">
        <v>-94.934890499999995</v>
      </c>
      <c r="J3337" t="s">
        <v>46</v>
      </c>
      <c r="K3337" t="s">
        <v>1032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25">
      <c r="A3338" t="s">
        <v>12188</v>
      </c>
      <c r="B3338" t="s">
        <v>12189</v>
      </c>
      <c r="C3338" s="1" t="str">
        <f t="shared" si="137"/>
        <v>21:0118</v>
      </c>
      <c r="D3338" s="1" t="str">
        <f t="shared" si="138"/>
        <v>21:0027</v>
      </c>
      <c r="E3338" t="s">
        <v>12190</v>
      </c>
      <c r="F3338" t="s">
        <v>12191</v>
      </c>
      <c r="H3338">
        <v>63.759369399999997</v>
      </c>
      <c r="I3338">
        <v>-94.931614800000006</v>
      </c>
      <c r="J3338" t="s">
        <v>46</v>
      </c>
      <c r="K3338" t="s">
        <v>1032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25">
      <c r="A3339" t="s">
        <v>12192</v>
      </c>
      <c r="B3339" t="s">
        <v>12193</v>
      </c>
      <c r="C3339" s="1" t="str">
        <f t="shared" si="137"/>
        <v>21:0118</v>
      </c>
      <c r="D3339" s="1" t="str">
        <f t="shared" si="138"/>
        <v>21:0027</v>
      </c>
      <c r="E3339" t="s">
        <v>12194</v>
      </c>
      <c r="F3339" t="s">
        <v>12195</v>
      </c>
      <c r="H3339">
        <v>63.788181100000003</v>
      </c>
      <c r="I3339">
        <v>-94.933403499999997</v>
      </c>
      <c r="J3339" t="s">
        <v>46</v>
      </c>
      <c r="K3339" t="s">
        <v>1032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25">
      <c r="A3340" t="s">
        <v>12196</v>
      </c>
      <c r="B3340" t="s">
        <v>12197</v>
      </c>
      <c r="C3340" s="1" t="str">
        <f t="shared" ref="C3340:C3403" si="139">HYPERLINK("http://geochem.nrcan.gc.ca/cdogs/content/bdl/bdl210118_e.htm", "21:0118")</f>
        <v>21:0118</v>
      </c>
      <c r="D3340" s="1" t="str">
        <f t="shared" ref="D3340:D3403" si="140">HYPERLINK("http://geochem.nrcan.gc.ca/cdogs/content/svy/svy210027_e.htm", "21:0027")</f>
        <v>21:0027</v>
      </c>
      <c r="E3340" t="s">
        <v>12198</v>
      </c>
      <c r="F3340" t="s">
        <v>12199</v>
      </c>
      <c r="H3340">
        <v>63.801021599999999</v>
      </c>
      <c r="I3340">
        <v>-94.921083499999995</v>
      </c>
      <c r="J3340" t="s">
        <v>46</v>
      </c>
      <c r="K3340" t="s">
        <v>1032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25">
      <c r="A3341" t="s">
        <v>12200</v>
      </c>
      <c r="B3341" t="s">
        <v>12201</v>
      </c>
      <c r="C3341" s="1" t="str">
        <f t="shared" si="139"/>
        <v>21:0118</v>
      </c>
      <c r="D3341" s="1" t="str">
        <f t="shared" si="140"/>
        <v>21:0027</v>
      </c>
      <c r="E3341" t="s">
        <v>12202</v>
      </c>
      <c r="F3341" t="s">
        <v>12203</v>
      </c>
      <c r="H3341">
        <v>63.8170553</v>
      </c>
      <c r="I3341">
        <v>-94.925122200000004</v>
      </c>
      <c r="J3341" t="s">
        <v>46</v>
      </c>
      <c r="K3341" t="s">
        <v>1032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25">
      <c r="A3342" t="s">
        <v>12204</v>
      </c>
      <c r="B3342" t="s">
        <v>12205</v>
      </c>
      <c r="C3342" s="1" t="str">
        <f t="shared" si="139"/>
        <v>21:0118</v>
      </c>
      <c r="D3342" s="1" t="str">
        <f t="shared" si="140"/>
        <v>21:0027</v>
      </c>
      <c r="E3342" t="s">
        <v>12206</v>
      </c>
      <c r="F3342" t="s">
        <v>12207</v>
      </c>
      <c r="H3342">
        <v>63.8301455</v>
      </c>
      <c r="I3342">
        <v>-94.9257116</v>
      </c>
      <c r="J3342" t="s">
        <v>46</v>
      </c>
      <c r="K3342" t="s">
        <v>1032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25">
      <c r="A3343" t="s">
        <v>12208</v>
      </c>
      <c r="B3343" t="s">
        <v>12209</v>
      </c>
      <c r="C3343" s="1" t="str">
        <f t="shared" si="139"/>
        <v>21:0118</v>
      </c>
      <c r="D3343" s="1" t="str">
        <f t="shared" si="140"/>
        <v>21:0027</v>
      </c>
      <c r="E3343" t="s">
        <v>12210</v>
      </c>
      <c r="F3343" t="s">
        <v>12211</v>
      </c>
      <c r="H3343">
        <v>63.845208999999997</v>
      </c>
      <c r="I3343">
        <v>-94.929792500000005</v>
      </c>
      <c r="J3343" t="s">
        <v>46</v>
      </c>
      <c r="K3343" t="s">
        <v>1032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25">
      <c r="A3344" t="s">
        <v>12212</v>
      </c>
      <c r="B3344" t="s">
        <v>12213</v>
      </c>
      <c r="C3344" s="1" t="str">
        <f t="shared" si="139"/>
        <v>21:0118</v>
      </c>
      <c r="D3344" s="1" t="str">
        <f t="shared" si="140"/>
        <v>21:0027</v>
      </c>
      <c r="E3344" t="s">
        <v>12214</v>
      </c>
      <c r="F3344" t="s">
        <v>12215</v>
      </c>
      <c r="H3344">
        <v>63.859312099999997</v>
      </c>
      <c r="I3344">
        <v>-94.923087600000002</v>
      </c>
      <c r="J3344" t="s">
        <v>46</v>
      </c>
      <c r="K3344" t="s">
        <v>1032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25">
      <c r="A3345" t="s">
        <v>12216</v>
      </c>
      <c r="B3345" t="s">
        <v>12217</v>
      </c>
      <c r="C3345" s="1" t="str">
        <f t="shared" si="139"/>
        <v>21:0118</v>
      </c>
      <c r="D3345" s="1" t="str">
        <f t="shared" si="140"/>
        <v>21:0027</v>
      </c>
      <c r="E3345" t="s">
        <v>12218</v>
      </c>
      <c r="F3345" t="s">
        <v>12219</v>
      </c>
      <c r="H3345">
        <v>63.874095699999998</v>
      </c>
      <c r="I3345">
        <v>-94.927966799999993</v>
      </c>
      <c r="J3345" t="s">
        <v>46</v>
      </c>
      <c r="K3345" t="s">
        <v>1032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25">
      <c r="A3346" t="s">
        <v>12220</v>
      </c>
      <c r="B3346" t="s">
        <v>12221</v>
      </c>
      <c r="C3346" s="1" t="str">
        <f t="shared" si="139"/>
        <v>21:0118</v>
      </c>
      <c r="D3346" s="1" t="str">
        <f t="shared" si="140"/>
        <v>21:0027</v>
      </c>
      <c r="E3346" t="s">
        <v>12222</v>
      </c>
      <c r="F3346" t="s">
        <v>12223</v>
      </c>
      <c r="H3346">
        <v>63.8890958</v>
      </c>
      <c r="I3346">
        <v>-94.925349100000005</v>
      </c>
      <c r="J3346" t="s">
        <v>46</v>
      </c>
      <c r="K3346" t="s">
        <v>1032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25">
      <c r="A3347" t="s">
        <v>12224</v>
      </c>
      <c r="B3347" t="s">
        <v>12225</v>
      </c>
      <c r="C3347" s="1" t="str">
        <f t="shared" si="139"/>
        <v>21:0118</v>
      </c>
      <c r="D3347" s="1" t="str">
        <f t="shared" si="140"/>
        <v>21:0027</v>
      </c>
      <c r="E3347" t="s">
        <v>12226</v>
      </c>
      <c r="F3347" t="s">
        <v>12227</v>
      </c>
      <c r="H3347">
        <v>63.732686399999999</v>
      </c>
      <c r="I3347">
        <v>-94.903416500000006</v>
      </c>
      <c r="J3347" t="s">
        <v>46</v>
      </c>
      <c r="K3347" t="s">
        <v>1032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25">
      <c r="A3348" t="s">
        <v>12228</v>
      </c>
      <c r="B3348" t="s">
        <v>12229</v>
      </c>
      <c r="C3348" s="1" t="str">
        <f t="shared" si="139"/>
        <v>21:0118</v>
      </c>
      <c r="D3348" s="1" t="str">
        <f t="shared" si="140"/>
        <v>21:0027</v>
      </c>
      <c r="E3348" t="s">
        <v>12230</v>
      </c>
      <c r="F3348" t="s">
        <v>12231</v>
      </c>
      <c r="H3348">
        <v>63.751092499999999</v>
      </c>
      <c r="I3348">
        <v>-94.899831000000006</v>
      </c>
      <c r="J3348" t="s">
        <v>46</v>
      </c>
      <c r="K3348" t="s">
        <v>1032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25">
      <c r="A3349" t="s">
        <v>12232</v>
      </c>
      <c r="B3349" t="s">
        <v>12233</v>
      </c>
      <c r="C3349" s="1" t="str">
        <f t="shared" si="139"/>
        <v>21:0118</v>
      </c>
      <c r="D3349" s="1" t="str">
        <f t="shared" si="140"/>
        <v>21:0027</v>
      </c>
      <c r="E3349" t="s">
        <v>12234</v>
      </c>
      <c r="F3349" t="s">
        <v>12235</v>
      </c>
      <c r="H3349">
        <v>63.761329600000003</v>
      </c>
      <c r="I3349">
        <v>-94.900296100000006</v>
      </c>
      <c r="J3349" t="s">
        <v>46</v>
      </c>
      <c r="K3349" t="s">
        <v>1032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25">
      <c r="A3350" t="s">
        <v>12236</v>
      </c>
      <c r="B3350" t="s">
        <v>12237</v>
      </c>
      <c r="C3350" s="1" t="str">
        <f t="shared" si="139"/>
        <v>21:0118</v>
      </c>
      <c r="D3350" s="1" t="str">
        <f t="shared" si="140"/>
        <v>21:0027</v>
      </c>
      <c r="E3350" t="s">
        <v>12238</v>
      </c>
      <c r="F3350" t="s">
        <v>12239</v>
      </c>
      <c r="H3350">
        <v>63.788358500000001</v>
      </c>
      <c r="I3350">
        <v>-94.901120800000001</v>
      </c>
      <c r="J3350" t="s">
        <v>46</v>
      </c>
      <c r="K3350" t="s">
        <v>1032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25">
      <c r="A3351" t="s">
        <v>12240</v>
      </c>
      <c r="B3351" t="s">
        <v>12241</v>
      </c>
      <c r="C3351" s="1" t="str">
        <f t="shared" si="139"/>
        <v>21:0118</v>
      </c>
      <c r="D3351" s="1" t="str">
        <f t="shared" si="140"/>
        <v>21:0027</v>
      </c>
      <c r="E3351" t="s">
        <v>12242</v>
      </c>
      <c r="F3351" t="s">
        <v>12243</v>
      </c>
      <c r="H3351">
        <v>63.800850599999997</v>
      </c>
      <c r="I3351">
        <v>-94.899403899999996</v>
      </c>
      <c r="J3351" t="s">
        <v>46</v>
      </c>
      <c r="K3351" t="s">
        <v>1032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25">
      <c r="A3352" t="s">
        <v>12244</v>
      </c>
      <c r="B3352" t="s">
        <v>12245</v>
      </c>
      <c r="C3352" s="1" t="str">
        <f t="shared" si="139"/>
        <v>21:0118</v>
      </c>
      <c r="D3352" s="1" t="str">
        <f t="shared" si="140"/>
        <v>21:0027</v>
      </c>
      <c r="E3352" t="s">
        <v>12246</v>
      </c>
      <c r="F3352" t="s">
        <v>12247</v>
      </c>
      <c r="H3352">
        <v>63.816402400000001</v>
      </c>
      <c r="I3352">
        <v>-94.890271999999996</v>
      </c>
      <c r="J3352" t="s">
        <v>46</v>
      </c>
      <c r="K3352" t="s">
        <v>1032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25">
      <c r="A3353" t="s">
        <v>12248</v>
      </c>
      <c r="B3353" t="s">
        <v>12249</v>
      </c>
      <c r="C3353" s="1" t="str">
        <f t="shared" si="139"/>
        <v>21:0118</v>
      </c>
      <c r="D3353" s="1" t="str">
        <f t="shared" si="140"/>
        <v>21:0027</v>
      </c>
      <c r="E3353" t="s">
        <v>12250</v>
      </c>
      <c r="F3353" t="s">
        <v>12251</v>
      </c>
      <c r="H3353">
        <v>63.830123899999997</v>
      </c>
      <c r="I3353">
        <v>-94.891314499999993</v>
      </c>
      <c r="J3353" t="s">
        <v>46</v>
      </c>
      <c r="K3353" t="s">
        <v>1032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25">
      <c r="A3354" t="s">
        <v>12252</v>
      </c>
      <c r="B3354" t="s">
        <v>12253</v>
      </c>
      <c r="C3354" s="1" t="str">
        <f t="shared" si="139"/>
        <v>21:0118</v>
      </c>
      <c r="D3354" s="1" t="str">
        <f t="shared" si="140"/>
        <v>21:0027</v>
      </c>
      <c r="E3354" t="s">
        <v>12254</v>
      </c>
      <c r="F3354" t="s">
        <v>12255</v>
      </c>
      <c r="H3354">
        <v>63.845239300000003</v>
      </c>
      <c r="I3354">
        <v>-94.889441300000001</v>
      </c>
      <c r="J3354" t="s">
        <v>46</v>
      </c>
      <c r="K3354" t="s">
        <v>1032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25">
      <c r="A3355" t="s">
        <v>12256</v>
      </c>
      <c r="B3355" t="s">
        <v>12257</v>
      </c>
      <c r="C3355" s="1" t="str">
        <f t="shared" si="139"/>
        <v>21:0118</v>
      </c>
      <c r="D3355" s="1" t="str">
        <f t="shared" si="140"/>
        <v>21:0027</v>
      </c>
      <c r="E3355" t="s">
        <v>12258</v>
      </c>
      <c r="F3355" t="s">
        <v>12259</v>
      </c>
      <c r="H3355">
        <v>63.859527499999999</v>
      </c>
      <c r="I3355">
        <v>-94.888345099999995</v>
      </c>
      <c r="J3355" t="s">
        <v>46</v>
      </c>
      <c r="K3355" t="s">
        <v>1032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25">
      <c r="A3356" t="s">
        <v>12260</v>
      </c>
      <c r="B3356" t="s">
        <v>12261</v>
      </c>
      <c r="C3356" s="1" t="str">
        <f t="shared" si="139"/>
        <v>21:0118</v>
      </c>
      <c r="D3356" s="1" t="str">
        <f t="shared" si="140"/>
        <v>21:0027</v>
      </c>
      <c r="E3356" t="s">
        <v>12262</v>
      </c>
      <c r="F3356" t="s">
        <v>12263</v>
      </c>
      <c r="H3356">
        <v>63.874779199999999</v>
      </c>
      <c r="I3356">
        <v>-94.889083900000003</v>
      </c>
      <c r="J3356" t="s">
        <v>46</v>
      </c>
      <c r="K3356" t="s">
        <v>1032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25">
      <c r="A3357" t="s">
        <v>12264</v>
      </c>
      <c r="B3357" t="s">
        <v>12265</v>
      </c>
      <c r="C3357" s="1" t="str">
        <f t="shared" si="139"/>
        <v>21:0118</v>
      </c>
      <c r="D3357" s="1" t="str">
        <f t="shared" si="140"/>
        <v>21:0027</v>
      </c>
      <c r="E3357" t="s">
        <v>12266</v>
      </c>
      <c r="F3357" t="s">
        <v>12267</v>
      </c>
      <c r="H3357">
        <v>63.887948399999999</v>
      </c>
      <c r="I3357">
        <v>-94.887055899999993</v>
      </c>
      <c r="J3357" t="s">
        <v>46</v>
      </c>
      <c r="K3357" t="s">
        <v>1032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25">
      <c r="A3358" t="s">
        <v>12268</v>
      </c>
      <c r="B3358" t="s">
        <v>12269</v>
      </c>
      <c r="C3358" s="1" t="str">
        <f t="shared" si="139"/>
        <v>21:0118</v>
      </c>
      <c r="D3358" s="1" t="str">
        <f t="shared" si="140"/>
        <v>21:0027</v>
      </c>
      <c r="E3358" t="s">
        <v>12270</v>
      </c>
      <c r="F3358" t="s">
        <v>12271</v>
      </c>
      <c r="H3358">
        <v>63.731995599999998</v>
      </c>
      <c r="I3358">
        <v>-94.861456799999999</v>
      </c>
      <c r="J3358" t="s">
        <v>46</v>
      </c>
      <c r="K3358" t="s">
        <v>1032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25">
      <c r="A3359" t="s">
        <v>12272</v>
      </c>
      <c r="B3359" t="s">
        <v>12273</v>
      </c>
      <c r="C3359" s="1" t="str">
        <f t="shared" si="139"/>
        <v>21:0118</v>
      </c>
      <c r="D3359" s="1" t="str">
        <f t="shared" si="140"/>
        <v>21:0027</v>
      </c>
      <c r="E3359" t="s">
        <v>12274</v>
      </c>
      <c r="F3359" t="s">
        <v>12275</v>
      </c>
      <c r="H3359">
        <v>63.7472329</v>
      </c>
      <c r="I3359">
        <v>-94.864709599999998</v>
      </c>
      <c r="J3359" t="s">
        <v>46</v>
      </c>
      <c r="K3359" t="s">
        <v>1032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25">
      <c r="A3360" t="s">
        <v>12276</v>
      </c>
      <c r="B3360" t="s">
        <v>12277</v>
      </c>
      <c r="C3360" s="1" t="str">
        <f t="shared" si="139"/>
        <v>21:0118</v>
      </c>
      <c r="D3360" s="1" t="str">
        <f t="shared" si="140"/>
        <v>21:0027</v>
      </c>
      <c r="E3360" t="s">
        <v>12278</v>
      </c>
      <c r="F3360" t="s">
        <v>12279</v>
      </c>
      <c r="H3360">
        <v>63.7599017</v>
      </c>
      <c r="I3360">
        <v>-94.869418499999995</v>
      </c>
      <c r="J3360" t="s">
        <v>46</v>
      </c>
      <c r="K3360" t="s">
        <v>1032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25">
      <c r="A3361" t="s">
        <v>12280</v>
      </c>
      <c r="B3361" t="s">
        <v>12281</v>
      </c>
      <c r="C3361" s="1" t="str">
        <f t="shared" si="139"/>
        <v>21:0118</v>
      </c>
      <c r="D3361" s="1" t="str">
        <f t="shared" si="140"/>
        <v>21:0027</v>
      </c>
      <c r="E3361" t="s">
        <v>12282</v>
      </c>
      <c r="F3361" t="s">
        <v>12283</v>
      </c>
      <c r="H3361">
        <v>63.788888800000002</v>
      </c>
      <c r="I3361">
        <v>-94.865979199999998</v>
      </c>
      <c r="J3361" t="s">
        <v>46</v>
      </c>
      <c r="K3361" t="s">
        <v>1032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25">
      <c r="A3362" t="s">
        <v>12284</v>
      </c>
      <c r="B3362" t="s">
        <v>12285</v>
      </c>
      <c r="C3362" s="1" t="str">
        <f t="shared" si="139"/>
        <v>21:0118</v>
      </c>
      <c r="D3362" s="1" t="str">
        <f t="shared" si="140"/>
        <v>21:0027</v>
      </c>
      <c r="E3362" t="s">
        <v>12286</v>
      </c>
      <c r="F3362" t="s">
        <v>12287</v>
      </c>
      <c r="H3362">
        <v>63.801597399999999</v>
      </c>
      <c r="I3362">
        <v>-94.863448599999998</v>
      </c>
      <c r="J3362" t="s">
        <v>46</v>
      </c>
      <c r="K3362" t="s">
        <v>1032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25">
      <c r="A3363" t="s">
        <v>12288</v>
      </c>
      <c r="B3363" t="s">
        <v>12289</v>
      </c>
      <c r="C3363" s="1" t="str">
        <f t="shared" si="139"/>
        <v>21:0118</v>
      </c>
      <c r="D3363" s="1" t="str">
        <f t="shared" si="140"/>
        <v>21:0027</v>
      </c>
      <c r="E3363" t="s">
        <v>12290</v>
      </c>
      <c r="F3363" t="s">
        <v>12291</v>
      </c>
      <c r="H3363">
        <v>63.819685999999997</v>
      </c>
      <c r="I3363">
        <v>-94.861393000000007</v>
      </c>
      <c r="J3363" t="s">
        <v>46</v>
      </c>
      <c r="K3363" t="s">
        <v>1032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25">
      <c r="A3364" t="s">
        <v>12292</v>
      </c>
      <c r="B3364" t="s">
        <v>12293</v>
      </c>
      <c r="C3364" s="1" t="str">
        <f t="shared" si="139"/>
        <v>21:0118</v>
      </c>
      <c r="D3364" s="1" t="str">
        <f t="shared" si="140"/>
        <v>21:0027</v>
      </c>
      <c r="E3364" t="s">
        <v>12294</v>
      </c>
      <c r="F3364" t="s">
        <v>12295</v>
      </c>
      <c r="H3364">
        <v>63.830971099999999</v>
      </c>
      <c r="I3364">
        <v>-94.864110400000001</v>
      </c>
      <c r="J3364" t="s">
        <v>46</v>
      </c>
      <c r="K3364" t="s">
        <v>1032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25">
      <c r="A3365" t="s">
        <v>12296</v>
      </c>
      <c r="B3365" t="s">
        <v>12297</v>
      </c>
      <c r="C3365" s="1" t="str">
        <f t="shared" si="139"/>
        <v>21:0118</v>
      </c>
      <c r="D3365" s="1" t="str">
        <f t="shared" si="140"/>
        <v>21:0027</v>
      </c>
      <c r="E3365" t="s">
        <v>12298</v>
      </c>
      <c r="F3365" t="s">
        <v>12299</v>
      </c>
      <c r="H3365">
        <v>63.845607100000002</v>
      </c>
      <c r="I3365">
        <v>-94.854095900000004</v>
      </c>
      <c r="J3365" t="s">
        <v>46</v>
      </c>
      <c r="K3365" t="s">
        <v>1032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25">
      <c r="A3366" t="s">
        <v>12300</v>
      </c>
      <c r="B3366" t="s">
        <v>12301</v>
      </c>
      <c r="C3366" s="1" t="str">
        <f t="shared" si="139"/>
        <v>21:0118</v>
      </c>
      <c r="D3366" s="1" t="str">
        <f t="shared" si="140"/>
        <v>21:0027</v>
      </c>
      <c r="E3366" t="s">
        <v>12302</v>
      </c>
      <c r="F3366" t="s">
        <v>12303</v>
      </c>
      <c r="H3366">
        <v>63.859978300000002</v>
      </c>
      <c r="I3366">
        <v>-94.853495899999999</v>
      </c>
      <c r="J3366" t="s">
        <v>46</v>
      </c>
      <c r="K3366" t="s">
        <v>1032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25">
      <c r="A3367" t="s">
        <v>12304</v>
      </c>
      <c r="B3367" t="s">
        <v>12305</v>
      </c>
      <c r="C3367" s="1" t="str">
        <f t="shared" si="139"/>
        <v>21:0118</v>
      </c>
      <c r="D3367" s="1" t="str">
        <f t="shared" si="140"/>
        <v>21:0027</v>
      </c>
      <c r="E3367" t="s">
        <v>12306</v>
      </c>
      <c r="F3367" t="s">
        <v>12307</v>
      </c>
      <c r="H3367">
        <v>63.8721964</v>
      </c>
      <c r="I3367">
        <v>-94.862566400000006</v>
      </c>
      <c r="J3367" t="s">
        <v>46</v>
      </c>
      <c r="K3367" t="s">
        <v>1032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25">
      <c r="A3368" t="s">
        <v>12308</v>
      </c>
      <c r="B3368" t="s">
        <v>12309</v>
      </c>
      <c r="C3368" s="1" t="str">
        <f t="shared" si="139"/>
        <v>21:0118</v>
      </c>
      <c r="D3368" s="1" t="str">
        <f t="shared" si="140"/>
        <v>21:0027</v>
      </c>
      <c r="E3368" t="s">
        <v>12310</v>
      </c>
      <c r="F3368" t="s">
        <v>12311</v>
      </c>
      <c r="H3368">
        <v>63.887787099999997</v>
      </c>
      <c r="I3368">
        <v>-94.856490199999996</v>
      </c>
      <c r="J3368" t="s">
        <v>46</v>
      </c>
      <c r="K3368" t="s">
        <v>1032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25">
      <c r="A3369" t="s">
        <v>12312</v>
      </c>
      <c r="B3369" t="s">
        <v>12313</v>
      </c>
      <c r="C3369" s="1" t="str">
        <f t="shared" si="139"/>
        <v>21:0118</v>
      </c>
      <c r="D3369" s="1" t="str">
        <f t="shared" si="140"/>
        <v>21:0027</v>
      </c>
      <c r="E3369" t="s">
        <v>12314</v>
      </c>
      <c r="F3369" t="s">
        <v>12315</v>
      </c>
      <c r="H3369">
        <v>63.729990899999997</v>
      </c>
      <c r="I3369">
        <v>-94.840704200000005</v>
      </c>
      <c r="J3369" t="s">
        <v>46</v>
      </c>
      <c r="K3369" t="s">
        <v>1032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25">
      <c r="A3370" t="s">
        <v>12316</v>
      </c>
      <c r="B3370" t="s">
        <v>12317</v>
      </c>
      <c r="C3370" s="1" t="str">
        <f t="shared" si="139"/>
        <v>21:0118</v>
      </c>
      <c r="D3370" s="1" t="str">
        <f t="shared" si="140"/>
        <v>21:0027</v>
      </c>
      <c r="E3370" t="s">
        <v>12318</v>
      </c>
      <c r="F3370" t="s">
        <v>12319</v>
      </c>
      <c r="H3370">
        <v>63.745274600000002</v>
      </c>
      <c r="I3370">
        <v>-94.832599200000004</v>
      </c>
      <c r="J3370" t="s">
        <v>46</v>
      </c>
      <c r="K3370" t="s">
        <v>1032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25">
      <c r="A3371" t="s">
        <v>12320</v>
      </c>
      <c r="B3371" t="s">
        <v>12321</v>
      </c>
      <c r="C3371" s="1" t="str">
        <f t="shared" si="139"/>
        <v>21:0118</v>
      </c>
      <c r="D3371" s="1" t="str">
        <f t="shared" si="140"/>
        <v>21:0027</v>
      </c>
      <c r="E3371" t="s">
        <v>12322</v>
      </c>
      <c r="F3371" t="s">
        <v>12323</v>
      </c>
      <c r="H3371">
        <v>63.760468099999997</v>
      </c>
      <c r="I3371">
        <v>-94.812373800000003</v>
      </c>
      <c r="J3371" t="s">
        <v>46</v>
      </c>
      <c r="K3371" t="s">
        <v>1032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25">
      <c r="A3372" t="s">
        <v>12324</v>
      </c>
      <c r="B3372" t="s">
        <v>12325</v>
      </c>
      <c r="C3372" s="1" t="str">
        <f t="shared" si="139"/>
        <v>21:0118</v>
      </c>
      <c r="D3372" s="1" t="str">
        <f t="shared" si="140"/>
        <v>21:0027</v>
      </c>
      <c r="E3372" t="s">
        <v>12326</v>
      </c>
      <c r="F3372" t="s">
        <v>12327</v>
      </c>
      <c r="H3372">
        <v>63.7898827</v>
      </c>
      <c r="I3372">
        <v>-94.831840999999997</v>
      </c>
      <c r="J3372" t="s">
        <v>46</v>
      </c>
      <c r="K3372" t="s">
        <v>1032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25">
      <c r="A3373" t="s">
        <v>12328</v>
      </c>
      <c r="B3373" t="s">
        <v>12329</v>
      </c>
      <c r="C3373" s="1" t="str">
        <f t="shared" si="139"/>
        <v>21:0118</v>
      </c>
      <c r="D3373" s="1" t="str">
        <f t="shared" si="140"/>
        <v>21:0027</v>
      </c>
      <c r="E3373" t="s">
        <v>12330</v>
      </c>
      <c r="F3373" t="s">
        <v>12331</v>
      </c>
      <c r="H3373">
        <v>63.801893800000002</v>
      </c>
      <c r="I3373">
        <v>-94.828315700000005</v>
      </c>
      <c r="J3373" t="s">
        <v>46</v>
      </c>
      <c r="K3373" t="s">
        <v>1032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25">
      <c r="A3374" t="s">
        <v>12332</v>
      </c>
      <c r="B3374" t="s">
        <v>12333</v>
      </c>
      <c r="C3374" s="1" t="str">
        <f t="shared" si="139"/>
        <v>21:0118</v>
      </c>
      <c r="D3374" s="1" t="str">
        <f t="shared" si="140"/>
        <v>21:0027</v>
      </c>
      <c r="E3374" t="s">
        <v>12334</v>
      </c>
      <c r="F3374" t="s">
        <v>12335</v>
      </c>
      <c r="H3374">
        <v>63.8160691</v>
      </c>
      <c r="I3374">
        <v>-94.833948599999999</v>
      </c>
      <c r="J3374" t="s">
        <v>46</v>
      </c>
      <c r="K3374" t="s">
        <v>1032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25">
      <c r="A3375" t="s">
        <v>12336</v>
      </c>
      <c r="B3375" t="s">
        <v>12337</v>
      </c>
      <c r="C3375" s="1" t="str">
        <f t="shared" si="139"/>
        <v>21:0118</v>
      </c>
      <c r="D3375" s="1" t="str">
        <f t="shared" si="140"/>
        <v>21:0027</v>
      </c>
      <c r="E3375" t="s">
        <v>12338</v>
      </c>
      <c r="F3375" t="s">
        <v>12339</v>
      </c>
      <c r="H3375">
        <v>63.827462400000002</v>
      </c>
      <c r="I3375">
        <v>-94.836661699999993</v>
      </c>
      <c r="J3375" t="s">
        <v>46</v>
      </c>
      <c r="K3375" t="s">
        <v>1032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25">
      <c r="A3376" t="s">
        <v>12340</v>
      </c>
      <c r="B3376" t="s">
        <v>12341</v>
      </c>
      <c r="C3376" s="1" t="str">
        <f t="shared" si="139"/>
        <v>21:0118</v>
      </c>
      <c r="D3376" s="1" t="str">
        <f t="shared" si="140"/>
        <v>21:0027</v>
      </c>
      <c r="E3376" t="s">
        <v>12342</v>
      </c>
      <c r="F3376" t="s">
        <v>12343</v>
      </c>
      <c r="H3376">
        <v>63.841897799999998</v>
      </c>
      <c r="I3376">
        <v>-94.834532100000004</v>
      </c>
      <c r="J3376" t="s">
        <v>46</v>
      </c>
      <c r="K3376" t="s">
        <v>1032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25">
      <c r="A3377" t="s">
        <v>12344</v>
      </c>
      <c r="B3377" t="s">
        <v>12345</v>
      </c>
      <c r="C3377" s="1" t="str">
        <f t="shared" si="139"/>
        <v>21:0118</v>
      </c>
      <c r="D3377" s="1" t="str">
        <f t="shared" si="140"/>
        <v>21:0027</v>
      </c>
      <c r="E3377" t="s">
        <v>12346</v>
      </c>
      <c r="F3377" t="s">
        <v>12347</v>
      </c>
      <c r="H3377">
        <v>63.857572300000001</v>
      </c>
      <c r="I3377">
        <v>-94.830954899999995</v>
      </c>
      <c r="J3377" t="s">
        <v>46</v>
      </c>
      <c r="K3377" t="s">
        <v>1032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25">
      <c r="A3378" t="s">
        <v>12348</v>
      </c>
      <c r="B3378" t="s">
        <v>12349</v>
      </c>
      <c r="C3378" s="1" t="str">
        <f t="shared" si="139"/>
        <v>21:0118</v>
      </c>
      <c r="D3378" s="1" t="str">
        <f t="shared" si="140"/>
        <v>21:0027</v>
      </c>
      <c r="E3378" t="s">
        <v>12350</v>
      </c>
      <c r="F3378" t="s">
        <v>12351</v>
      </c>
      <c r="H3378">
        <v>63.874985899999999</v>
      </c>
      <c r="I3378">
        <v>-94.820442099999994</v>
      </c>
      <c r="J3378" t="s">
        <v>46</v>
      </c>
      <c r="K3378" t="s">
        <v>1032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25">
      <c r="A3379" t="s">
        <v>12352</v>
      </c>
      <c r="B3379" t="s">
        <v>12353</v>
      </c>
      <c r="C3379" s="1" t="str">
        <f t="shared" si="139"/>
        <v>21:0118</v>
      </c>
      <c r="D3379" s="1" t="str">
        <f t="shared" si="140"/>
        <v>21:0027</v>
      </c>
      <c r="E3379" t="s">
        <v>12354</v>
      </c>
      <c r="F3379" t="s">
        <v>12355</v>
      </c>
      <c r="H3379">
        <v>63.889280499999998</v>
      </c>
      <c r="I3379">
        <v>-94.826603000000006</v>
      </c>
      <c r="J3379" t="s">
        <v>46</v>
      </c>
      <c r="K3379" t="s">
        <v>1032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25">
      <c r="A3380" t="s">
        <v>12356</v>
      </c>
      <c r="B3380" t="s">
        <v>12357</v>
      </c>
      <c r="C3380" s="1" t="str">
        <f t="shared" si="139"/>
        <v>21:0118</v>
      </c>
      <c r="D3380" s="1" t="str">
        <f t="shared" si="140"/>
        <v>21:0027</v>
      </c>
      <c r="E3380" t="s">
        <v>12358</v>
      </c>
      <c r="F3380" t="s">
        <v>12359</v>
      </c>
      <c r="H3380">
        <v>63.730819500000003</v>
      </c>
      <c r="I3380">
        <v>-94.807152700000003</v>
      </c>
      <c r="J3380" t="s">
        <v>46</v>
      </c>
      <c r="K3380" t="s">
        <v>1032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25">
      <c r="A3381" t="s">
        <v>12360</v>
      </c>
      <c r="B3381" t="s">
        <v>12361</v>
      </c>
      <c r="C3381" s="1" t="str">
        <f t="shared" si="139"/>
        <v>21:0118</v>
      </c>
      <c r="D3381" s="1" t="str">
        <f t="shared" si="140"/>
        <v>21:0027</v>
      </c>
      <c r="E3381" t="s">
        <v>12362</v>
      </c>
      <c r="F3381" t="s">
        <v>12363</v>
      </c>
      <c r="H3381">
        <v>63.746231999999999</v>
      </c>
      <c r="I3381">
        <v>-94.796463599999996</v>
      </c>
      <c r="J3381" t="s">
        <v>46</v>
      </c>
      <c r="K3381" t="s">
        <v>1032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25">
      <c r="A3382" t="s">
        <v>12364</v>
      </c>
      <c r="B3382" t="s">
        <v>12365</v>
      </c>
      <c r="C3382" s="1" t="str">
        <f t="shared" si="139"/>
        <v>21:0118</v>
      </c>
      <c r="D3382" s="1" t="str">
        <f t="shared" si="140"/>
        <v>21:0027</v>
      </c>
      <c r="E3382" t="s">
        <v>12366</v>
      </c>
      <c r="F3382" t="s">
        <v>12367</v>
      </c>
      <c r="H3382">
        <v>63.761414700000003</v>
      </c>
      <c r="I3382">
        <v>-94.780334100000005</v>
      </c>
      <c r="J3382" t="s">
        <v>46</v>
      </c>
      <c r="K3382" t="s">
        <v>1032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25">
      <c r="A3383" t="s">
        <v>12368</v>
      </c>
      <c r="B3383" t="s">
        <v>12369</v>
      </c>
      <c r="C3383" s="1" t="str">
        <f t="shared" si="139"/>
        <v>21:0118</v>
      </c>
      <c r="D3383" s="1" t="str">
        <f t="shared" si="140"/>
        <v>21:0027</v>
      </c>
      <c r="E3383" t="s">
        <v>12370</v>
      </c>
      <c r="F3383" t="s">
        <v>12371</v>
      </c>
      <c r="H3383">
        <v>63.789278500000002</v>
      </c>
      <c r="I3383">
        <v>-94.804256899999999</v>
      </c>
      <c r="J3383" t="s">
        <v>46</v>
      </c>
      <c r="K3383" t="s">
        <v>1032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25">
      <c r="A3384" t="s">
        <v>12372</v>
      </c>
      <c r="B3384" t="s">
        <v>12373</v>
      </c>
      <c r="C3384" s="1" t="str">
        <f t="shared" si="139"/>
        <v>21:0118</v>
      </c>
      <c r="D3384" s="1" t="str">
        <f t="shared" si="140"/>
        <v>21:0027</v>
      </c>
      <c r="E3384" t="s">
        <v>12374</v>
      </c>
      <c r="F3384" t="s">
        <v>12375</v>
      </c>
      <c r="H3384">
        <v>63.802192099999999</v>
      </c>
      <c r="I3384">
        <v>-94.798848199999995</v>
      </c>
      <c r="J3384" t="s">
        <v>46</v>
      </c>
      <c r="K3384" t="s">
        <v>1032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25">
      <c r="A3385" t="s">
        <v>12376</v>
      </c>
      <c r="B3385" t="s">
        <v>12377</v>
      </c>
      <c r="C3385" s="1" t="str">
        <f t="shared" si="139"/>
        <v>21:0118</v>
      </c>
      <c r="D3385" s="1" t="str">
        <f t="shared" si="140"/>
        <v>21:0027</v>
      </c>
      <c r="E3385" t="s">
        <v>12378</v>
      </c>
      <c r="F3385" t="s">
        <v>12379</v>
      </c>
      <c r="H3385">
        <v>63.817263500000003</v>
      </c>
      <c r="I3385">
        <v>-94.798204600000005</v>
      </c>
      <c r="J3385" t="s">
        <v>46</v>
      </c>
      <c r="K3385" t="s">
        <v>1032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25">
      <c r="A3386" t="s">
        <v>12380</v>
      </c>
      <c r="B3386" t="s">
        <v>12381</v>
      </c>
      <c r="C3386" s="1" t="str">
        <f t="shared" si="139"/>
        <v>21:0118</v>
      </c>
      <c r="D3386" s="1" t="str">
        <f t="shared" si="140"/>
        <v>21:0027</v>
      </c>
      <c r="E3386" t="s">
        <v>12382</v>
      </c>
      <c r="F3386" t="s">
        <v>12383</v>
      </c>
      <c r="H3386">
        <v>63.830136400000001</v>
      </c>
      <c r="I3386">
        <v>-94.804697500000003</v>
      </c>
      <c r="J3386" t="s">
        <v>46</v>
      </c>
      <c r="K3386" t="s">
        <v>1032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25">
      <c r="A3387" t="s">
        <v>12384</v>
      </c>
      <c r="B3387" t="s">
        <v>12385</v>
      </c>
      <c r="C3387" s="1" t="str">
        <f t="shared" si="139"/>
        <v>21:0118</v>
      </c>
      <c r="D3387" s="1" t="str">
        <f t="shared" si="140"/>
        <v>21:0027</v>
      </c>
      <c r="E3387" t="s">
        <v>12386</v>
      </c>
      <c r="F3387" t="s">
        <v>12387</v>
      </c>
      <c r="H3387">
        <v>63.843540599999997</v>
      </c>
      <c r="I3387">
        <v>-94.803136100000003</v>
      </c>
      <c r="J3387" t="s">
        <v>46</v>
      </c>
      <c r="K3387" t="s">
        <v>1032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25">
      <c r="A3388" t="s">
        <v>12388</v>
      </c>
      <c r="B3388" t="s">
        <v>12389</v>
      </c>
      <c r="C3388" s="1" t="str">
        <f t="shared" si="139"/>
        <v>21:0118</v>
      </c>
      <c r="D3388" s="1" t="str">
        <f t="shared" si="140"/>
        <v>21:0027</v>
      </c>
      <c r="E3388" t="s">
        <v>12390</v>
      </c>
      <c r="F3388" t="s">
        <v>12391</v>
      </c>
      <c r="H3388">
        <v>63.860601699999997</v>
      </c>
      <c r="I3388">
        <v>-94.795539599999998</v>
      </c>
      <c r="J3388" t="s">
        <v>46</v>
      </c>
      <c r="K3388" t="s">
        <v>1032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25">
      <c r="A3389" t="s">
        <v>12392</v>
      </c>
      <c r="B3389" t="s">
        <v>12393</v>
      </c>
      <c r="C3389" s="1" t="str">
        <f t="shared" si="139"/>
        <v>21:0118</v>
      </c>
      <c r="D3389" s="1" t="str">
        <f t="shared" si="140"/>
        <v>21:0027</v>
      </c>
      <c r="E3389" t="s">
        <v>12394</v>
      </c>
      <c r="F3389" t="s">
        <v>12395</v>
      </c>
      <c r="H3389">
        <v>63.8725156</v>
      </c>
      <c r="I3389">
        <v>-94.783820300000002</v>
      </c>
      <c r="J3389" t="s">
        <v>46</v>
      </c>
      <c r="K3389" t="s">
        <v>1032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25">
      <c r="A3390" t="s">
        <v>12396</v>
      </c>
      <c r="B3390" t="s">
        <v>12397</v>
      </c>
      <c r="C3390" s="1" t="str">
        <f t="shared" si="139"/>
        <v>21:0118</v>
      </c>
      <c r="D3390" s="1" t="str">
        <f t="shared" si="140"/>
        <v>21:0027</v>
      </c>
      <c r="E3390" t="s">
        <v>12398</v>
      </c>
      <c r="F3390" t="s">
        <v>12399</v>
      </c>
      <c r="H3390">
        <v>63.887565100000003</v>
      </c>
      <c r="I3390">
        <v>-94.791476599999996</v>
      </c>
      <c r="J3390" t="s">
        <v>46</v>
      </c>
      <c r="K3390" t="s">
        <v>1032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25">
      <c r="A3391" t="s">
        <v>12400</v>
      </c>
      <c r="B3391" t="s">
        <v>12401</v>
      </c>
      <c r="C3391" s="1" t="str">
        <f t="shared" si="139"/>
        <v>21:0118</v>
      </c>
      <c r="D3391" s="1" t="str">
        <f t="shared" si="140"/>
        <v>21:0027</v>
      </c>
      <c r="E3391" t="s">
        <v>12402</v>
      </c>
      <c r="F3391" t="s">
        <v>12403</v>
      </c>
      <c r="H3391">
        <v>63.731571799999998</v>
      </c>
      <c r="I3391">
        <v>-94.763810800000002</v>
      </c>
      <c r="J3391" t="s">
        <v>46</v>
      </c>
      <c r="K3391" t="s">
        <v>1032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25">
      <c r="A3392" t="s">
        <v>12404</v>
      </c>
      <c r="B3392" t="s">
        <v>12405</v>
      </c>
      <c r="C3392" s="1" t="str">
        <f t="shared" si="139"/>
        <v>21:0118</v>
      </c>
      <c r="D3392" s="1" t="str">
        <f t="shared" si="140"/>
        <v>21:0027</v>
      </c>
      <c r="E3392" t="s">
        <v>12406</v>
      </c>
      <c r="F3392" t="s">
        <v>12407</v>
      </c>
      <c r="H3392">
        <v>63.745271500000001</v>
      </c>
      <c r="I3392">
        <v>-94.763003400000002</v>
      </c>
      <c r="J3392" t="s">
        <v>46</v>
      </c>
      <c r="K3392" t="s">
        <v>1032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25">
      <c r="A3393" t="s">
        <v>12408</v>
      </c>
      <c r="B3393" t="s">
        <v>12409</v>
      </c>
      <c r="C3393" s="1" t="str">
        <f t="shared" si="139"/>
        <v>21:0118</v>
      </c>
      <c r="D3393" s="1" t="str">
        <f t="shared" si="140"/>
        <v>21:0027</v>
      </c>
      <c r="E3393" t="s">
        <v>12410</v>
      </c>
      <c r="F3393" t="s">
        <v>12411</v>
      </c>
      <c r="H3393">
        <v>63.762401599999997</v>
      </c>
      <c r="I3393">
        <v>-94.759894500000001</v>
      </c>
      <c r="J3393" t="s">
        <v>46</v>
      </c>
      <c r="K3393" t="s">
        <v>1032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25">
      <c r="A3394" t="s">
        <v>12412</v>
      </c>
      <c r="B3394" t="s">
        <v>12413</v>
      </c>
      <c r="C3394" s="1" t="str">
        <f t="shared" si="139"/>
        <v>21:0118</v>
      </c>
      <c r="D3394" s="1" t="str">
        <f t="shared" si="140"/>
        <v>21:0027</v>
      </c>
      <c r="E3394" t="s">
        <v>12414</v>
      </c>
      <c r="F3394" t="s">
        <v>12415</v>
      </c>
      <c r="H3394">
        <v>63.789671900000002</v>
      </c>
      <c r="I3394">
        <v>-94.768840800000007</v>
      </c>
      <c r="J3394" t="s">
        <v>46</v>
      </c>
      <c r="K3394" t="s">
        <v>1032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25">
      <c r="A3395" t="s">
        <v>12416</v>
      </c>
      <c r="B3395" t="s">
        <v>12417</v>
      </c>
      <c r="C3395" s="1" t="str">
        <f t="shared" si="139"/>
        <v>21:0118</v>
      </c>
      <c r="D3395" s="1" t="str">
        <f t="shared" si="140"/>
        <v>21:0027</v>
      </c>
      <c r="E3395" t="s">
        <v>12418</v>
      </c>
      <c r="F3395" t="s">
        <v>12419</v>
      </c>
      <c r="H3395">
        <v>63.802754700000001</v>
      </c>
      <c r="I3395">
        <v>-94.763426499999994</v>
      </c>
      <c r="J3395" t="s">
        <v>46</v>
      </c>
      <c r="K3395" t="s">
        <v>1032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25">
      <c r="A3396" t="s">
        <v>12420</v>
      </c>
      <c r="B3396" t="s">
        <v>12421</v>
      </c>
      <c r="C3396" s="1" t="str">
        <f t="shared" si="139"/>
        <v>21:0118</v>
      </c>
      <c r="D3396" s="1" t="str">
        <f t="shared" si="140"/>
        <v>21:0027</v>
      </c>
      <c r="E3396" t="s">
        <v>12422</v>
      </c>
      <c r="F3396" t="s">
        <v>12423</v>
      </c>
      <c r="H3396">
        <v>63.817965299999997</v>
      </c>
      <c r="I3396">
        <v>-94.755010900000002</v>
      </c>
      <c r="J3396" t="s">
        <v>46</v>
      </c>
      <c r="K3396" t="s">
        <v>1032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25">
      <c r="A3397" t="s">
        <v>12424</v>
      </c>
      <c r="B3397" t="s">
        <v>12425</v>
      </c>
      <c r="C3397" s="1" t="str">
        <f t="shared" si="139"/>
        <v>21:0118</v>
      </c>
      <c r="D3397" s="1" t="str">
        <f t="shared" si="140"/>
        <v>21:0027</v>
      </c>
      <c r="E3397" t="s">
        <v>12426</v>
      </c>
      <c r="F3397" t="s">
        <v>12427</v>
      </c>
      <c r="H3397">
        <v>63.8325472</v>
      </c>
      <c r="I3397">
        <v>-94.7562037</v>
      </c>
      <c r="J3397" t="s">
        <v>46</v>
      </c>
      <c r="K3397" t="s">
        <v>1032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25">
      <c r="A3398" t="s">
        <v>12428</v>
      </c>
      <c r="B3398" t="s">
        <v>12429</v>
      </c>
      <c r="C3398" s="1" t="str">
        <f t="shared" si="139"/>
        <v>21:0118</v>
      </c>
      <c r="D3398" s="1" t="str">
        <f t="shared" si="140"/>
        <v>21:0027</v>
      </c>
      <c r="E3398" t="s">
        <v>12430</v>
      </c>
      <c r="F3398" t="s">
        <v>12431</v>
      </c>
      <c r="H3398">
        <v>63.845333799999999</v>
      </c>
      <c r="I3398">
        <v>-94.765502400000003</v>
      </c>
      <c r="J3398" t="s">
        <v>46</v>
      </c>
      <c r="K3398" t="s">
        <v>1032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25">
      <c r="A3399" t="s">
        <v>12432</v>
      </c>
      <c r="B3399" t="s">
        <v>12433</v>
      </c>
      <c r="C3399" s="1" t="str">
        <f t="shared" si="139"/>
        <v>21:0118</v>
      </c>
      <c r="D3399" s="1" t="str">
        <f t="shared" si="140"/>
        <v>21:0027</v>
      </c>
      <c r="E3399" t="s">
        <v>12434</v>
      </c>
      <c r="F3399" t="s">
        <v>12435</v>
      </c>
      <c r="H3399">
        <v>63.862068499999999</v>
      </c>
      <c r="I3399">
        <v>-94.757984399999998</v>
      </c>
      <c r="J3399" t="s">
        <v>46</v>
      </c>
      <c r="K3399" t="s">
        <v>1032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25">
      <c r="A3400" t="s">
        <v>12436</v>
      </c>
      <c r="B3400" t="s">
        <v>12437</v>
      </c>
      <c r="C3400" s="1" t="str">
        <f t="shared" si="139"/>
        <v>21:0118</v>
      </c>
      <c r="D3400" s="1" t="str">
        <f t="shared" si="140"/>
        <v>21:0027</v>
      </c>
      <c r="E3400" t="s">
        <v>12438</v>
      </c>
      <c r="F3400" t="s">
        <v>12439</v>
      </c>
      <c r="H3400">
        <v>63.874577100000003</v>
      </c>
      <c r="I3400">
        <v>-94.762838000000002</v>
      </c>
      <c r="J3400" t="s">
        <v>46</v>
      </c>
      <c r="K3400" t="s">
        <v>1032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25">
      <c r="A3401" t="s">
        <v>12440</v>
      </c>
      <c r="B3401" t="s">
        <v>12441</v>
      </c>
      <c r="C3401" s="1" t="str">
        <f t="shared" si="139"/>
        <v>21:0118</v>
      </c>
      <c r="D3401" s="1" t="str">
        <f t="shared" si="140"/>
        <v>21:0027</v>
      </c>
      <c r="E3401" t="s">
        <v>12442</v>
      </c>
      <c r="F3401" t="s">
        <v>12443</v>
      </c>
      <c r="H3401">
        <v>63.886336800000002</v>
      </c>
      <c r="I3401">
        <v>-94.759155399999997</v>
      </c>
      <c r="J3401" t="s">
        <v>46</v>
      </c>
      <c r="K3401" t="s">
        <v>1032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25">
      <c r="A3402" t="s">
        <v>12444</v>
      </c>
      <c r="B3402" t="s">
        <v>12445</v>
      </c>
      <c r="C3402" s="1" t="str">
        <f t="shared" si="139"/>
        <v>21:0118</v>
      </c>
      <c r="D3402" s="1" t="str">
        <f t="shared" si="140"/>
        <v>21:0027</v>
      </c>
      <c r="E3402" t="s">
        <v>12446</v>
      </c>
      <c r="F3402" t="s">
        <v>12447</v>
      </c>
      <c r="H3402">
        <v>63.731219099999997</v>
      </c>
      <c r="I3402">
        <v>-94.733688099999995</v>
      </c>
      <c r="J3402" t="s">
        <v>46</v>
      </c>
      <c r="K3402" t="s">
        <v>1032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25">
      <c r="A3403" t="s">
        <v>12448</v>
      </c>
      <c r="B3403" t="s">
        <v>12449</v>
      </c>
      <c r="C3403" s="1" t="str">
        <f t="shared" si="139"/>
        <v>21:0118</v>
      </c>
      <c r="D3403" s="1" t="str">
        <f t="shared" si="140"/>
        <v>21:0027</v>
      </c>
      <c r="E3403" t="s">
        <v>12450</v>
      </c>
      <c r="F3403" t="s">
        <v>12451</v>
      </c>
      <c r="H3403">
        <v>63.745508000000001</v>
      </c>
      <c r="I3403">
        <v>-94.734624800000006</v>
      </c>
      <c r="J3403" t="s">
        <v>46</v>
      </c>
      <c r="K3403" t="s">
        <v>1032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25">
      <c r="A3404" t="s">
        <v>12452</v>
      </c>
      <c r="B3404" t="s">
        <v>12453</v>
      </c>
      <c r="C3404" s="1" t="str">
        <f t="shared" ref="C3404:C3467" si="141">HYPERLINK("http://geochem.nrcan.gc.ca/cdogs/content/bdl/bdl210118_e.htm", "21:0118")</f>
        <v>21:0118</v>
      </c>
      <c r="D3404" s="1" t="str">
        <f t="shared" ref="D3404:D3467" si="142">HYPERLINK("http://geochem.nrcan.gc.ca/cdogs/content/svy/svy210027_e.htm", "21:0027")</f>
        <v>21:0027</v>
      </c>
      <c r="E3404" t="s">
        <v>12454</v>
      </c>
      <c r="F3404" t="s">
        <v>12455</v>
      </c>
      <c r="H3404">
        <v>63.759757499999999</v>
      </c>
      <c r="I3404">
        <v>-94.736594100000005</v>
      </c>
      <c r="J3404" t="s">
        <v>46</v>
      </c>
      <c r="K3404" t="s">
        <v>1032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25">
      <c r="A3405" t="s">
        <v>12456</v>
      </c>
      <c r="B3405" t="s">
        <v>12457</v>
      </c>
      <c r="C3405" s="1" t="str">
        <f t="shared" si="141"/>
        <v>21:0118</v>
      </c>
      <c r="D3405" s="1" t="str">
        <f t="shared" si="142"/>
        <v>21:0027</v>
      </c>
      <c r="E3405" t="s">
        <v>12458</v>
      </c>
      <c r="F3405" t="s">
        <v>12459</v>
      </c>
      <c r="H3405">
        <v>63.788267300000001</v>
      </c>
      <c r="I3405">
        <v>-94.736662899999999</v>
      </c>
      <c r="J3405" t="s">
        <v>46</v>
      </c>
      <c r="K3405" t="s">
        <v>1032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25">
      <c r="A3406" t="s">
        <v>12460</v>
      </c>
      <c r="B3406" t="s">
        <v>12461</v>
      </c>
      <c r="C3406" s="1" t="str">
        <f t="shared" si="141"/>
        <v>21:0118</v>
      </c>
      <c r="D3406" s="1" t="str">
        <f t="shared" si="142"/>
        <v>21:0027</v>
      </c>
      <c r="E3406" t="s">
        <v>12462</v>
      </c>
      <c r="F3406" t="s">
        <v>12463</v>
      </c>
      <c r="H3406">
        <v>63.803039499999997</v>
      </c>
      <c r="I3406">
        <v>-94.734729000000002</v>
      </c>
      <c r="J3406" t="s">
        <v>46</v>
      </c>
      <c r="K3406" t="s">
        <v>1032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25">
      <c r="A3407" t="s">
        <v>12464</v>
      </c>
      <c r="B3407" t="s">
        <v>12465</v>
      </c>
      <c r="C3407" s="1" t="str">
        <f t="shared" si="141"/>
        <v>21:0118</v>
      </c>
      <c r="D3407" s="1" t="str">
        <f t="shared" si="142"/>
        <v>21:0027</v>
      </c>
      <c r="E3407" t="s">
        <v>12466</v>
      </c>
      <c r="F3407" t="s">
        <v>12467</v>
      </c>
      <c r="H3407">
        <v>63.816959199999999</v>
      </c>
      <c r="I3407">
        <v>-94.7230086</v>
      </c>
      <c r="J3407" t="s">
        <v>46</v>
      </c>
      <c r="K3407" t="s">
        <v>1032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25">
      <c r="A3408" t="s">
        <v>12468</v>
      </c>
      <c r="B3408" t="s">
        <v>12469</v>
      </c>
      <c r="C3408" s="1" t="str">
        <f t="shared" si="141"/>
        <v>21:0118</v>
      </c>
      <c r="D3408" s="1" t="str">
        <f t="shared" si="142"/>
        <v>21:0027</v>
      </c>
      <c r="E3408" t="s">
        <v>12470</v>
      </c>
      <c r="F3408" t="s">
        <v>12471</v>
      </c>
      <c r="H3408">
        <v>63.832950400000001</v>
      </c>
      <c r="I3408">
        <v>-94.727970900000003</v>
      </c>
      <c r="J3408" t="s">
        <v>46</v>
      </c>
      <c r="K3408" t="s">
        <v>1032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25">
      <c r="A3409" t="s">
        <v>12472</v>
      </c>
      <c r="B3409" t="s">
        <v>12473</v>
      </c>
      <c r="C3409" s="1" t="str">
        <f t="shared" si="141"/>
        <v>21:0118</v>
      </c>
      <c r="D3409" s="1" t="str">
        <f t="shared" si="142"/>
        <v>21:0027</v>
      </c>
      <c r="E3409" t="s">
        <v>12474</v>
      </c>
      <c r="F3409" t="s">
        <v>12475</v>
      </c>
      <c r="H3409">
        <v>63.844361300000003</v>
      </c>
      <c r="I3409">
        <v>-94.721837399999998</v>
      </c>
      <c r="J3409" t="s">
        <v>46</v>
      </c>
      <c r="K3409" t="s">
        <v>1032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25">
      <c r="A3410" t="s">
        <v>12476</v>
      </c>
      <c r="B3410" t="s">
        <v>12477</v>
      </c>
      <c r="C3410" s="1" t="str">
        <f t="shared" si="141"/>
        <v>21:0118</v>
      </c>
      <c r="D3410" s="1" t="str">
        <f t="shared" si="142"/>
        <v>21:0027</v>
      </c>
      <c r="E3410" t="s">
        <v>12478</v>
      </c>
      <c r="F3410" t="s">
        <v>12479</v>
      </c>
      <c r="H3410">
        <v>63.861531499999998</v>
      </c>
      <c r="I3410">
        <v>-94.728809499999997</v>
      </c>
      <c r="J3410" t="s">
        <v>46</v>
      </c>
      <c r="K3410" t="s">
        <v>1032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25">
      <c r="A3411" t="s">
        <v>12480</v>
      </c>
      <c r="B3411" t="s">
        <v>12481</v>
      </c>
      <c r="C3411" s="1" t="str">
        <f t="shared" si="141"/>
        <v>21:0118</v>
      </c>
      <c r="D3411" s="1" t="str">
        <f t="shared" si="142"/>
        <v>21:0027</v>
      </c>
      <c r="E3411" t="s">
        <v>12482</v>
      </c>
      <c r="F3411" t="s">
        <v>12483</v>
      </c>
      <c r="H3411">
        <v>63.874651399999998</v>
      </c>
      <c r="I3411">
        <v>-94.732160699999994</v>
      </c>
      <c r="J3411" t="s">
        <v>46</v>
      </c>
      <c r="K3411" t="s">
        <v>1032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25">
      <c r="A3412" t="s">
        <v>12484</v>
      </c>
      <c r="B3412" t="s">
        <v>12485</v>
      </c>
      <c r="C3412" s="1" t="str">
        <f t="shared" si="141"/>
        <v>21:0118</v>
      </c>
      <c r="D3412" s="1" t="str">
        <f t="shared" si="142"/>
        <v>21:0027</v>
      </c>
      <c r="E3412" t="s">
        <v>12486</v>
      </c>
      <c r="F3412" t="s">
        <v>12487</v>
      </c>
      <c r="H3412">
        <v>63.889619500000002</v>
      </c>
      <c r="I3412">
        <v>-94.727338500000002</v>
      </c>
      <c r="J3412" t="s">
        <v>46</v>
      </c>
      <c r="K3412" t="s">
        <v>1032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25">
      <c r="A3413" t="s">
        <v>12488</v>
      </c>
      <c r="B3413" t="s">
        <v>12489</v>
      </c>
      <c r="C3413" s="1" t="str">
        <f t="shared" si="141"/>
        <v>21:0118</v>
      </c>
      <c r="D3413" s="1" t="str">
        <f t="shared" si="142"/>
        <v>21:0027</v>
      </c>
      <c r="E3413" t="s">
        <v>12490</v>
      </c>
      <c r="F3413" t="s">
        <v>12491</v>
      </c>
      <c r="H3413">
        <v>63.909490699999999</v>
      </c>
      <c r="I3413">
        <v>-94.695720899999998</v>
      </c>
      <c r="J3413" t="s">
        <v>46</v>
      </c>
      <c r="K3413" t="s">
        <v>1032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25">
      <c r="A3414" t="s">
        <v>12492</v>
      </c>
      <c r="B3414" t="s">
        <v>12493</v>
      </c>
      <c r="C3414" s="1" t="str">
        <f t="shared" si="141"/>
        <v>21:0118</v>
      </c>
      <c r="D3414" s="1" t="str">
        <f t="shared" si="142"/>
        <v>21:0027</v>
      </c>
      <c r="E3414" t="s">
        <v>12494</v>
      </c>
      <c r="F3414" t="s">
        <v>12495</v>
      </c>
      <c r="H3414">
        <v>63.613650100000001</v>
      </c>
      <c r="I3414">
        <v>-97.198853600000007</v>
      </c>
      <c r="J3414" t="s">
        <v>46</v>
      </c>
      <c r="K3414" t="s">
        <v>1032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25">
      <c r="A3415" t="s">
        <v>12496</v>
      </c>
      <c r="B3415" t="s">
        <v>12497</v>
      </c>
      <c r="C3415" s="1" t="str">
        <f t="shared" si="141"/>
        <v>21:0118</v>
      </c>
      <c r="D3415" s="1" t="str">
        <f t="shared" si="142"/>
        <v>21:0027</v>
      </c>
      <c r="E3415" t="s">
        <v>12498</v>
      </c>
      <c r="F3415" t="s">
        <v>12499</v>
      </c>
      <c r="H3415">
        <v>63.654238100000001</v>
      </c>
      <c r="I3415">
        <v>-97.196139000000002</v>
      </c>
      <c r="J3415" t="s">
        <v>46</v>
      </c>
      <c r="K3415" t="s">
        <v>1032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25">
      <c r="A3416" t="s">
        <v>12500</v>
      </c>
      <c r="B3416" t="s">
        <v>12501</v>
      </c>
      <c r="C3416" s="1" t="str">
        <f t="shared" si="141"/>
        <v>21:0118</v>
      </c>
      <c r="D3416" s="1" t="str">
        <f t="shared" si="142"/>
        <v>21:0027</v>
      </c>
      <c r="E3416" t="s">
        <v>12502</v>
      </c>
      <c r="F3416" t="s">
        <v>12503</v>
      </c>
      <c r="H3416">
        <v>63.669984999999997</v>
      </c>
      <c r="I3416">
        <v>-97.1897819</v>
      </c>
      <c r="J3416" t="s">
        <v>46</v>
      </c>
      <c r="K3416" t="s">
        <v>1032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25">
      <c r="A3417" t="s">
        <v>12504</v>
      </c>
      <c r="B3417" t="s">
        <v>12505</v>
      </c>
      <c r="C3417" s="1" t="str">
        <f t="shared" si="141"/>
        <v>21:0118</v>
      </c>
      <c r="D3417" s="1" t="str">
        <f t="shared" si="142"/>
        <v>21:0027</v>
      </c>
      <c r="E3417" t="s">
        <v>12506</v>
      </c>
      <c r="F3417" t="s">
        <v>12507</v>
      </c>
      <c r="H3417">
        <v>63.6978692</v>
      </c>
      <c r="I3417">
        <v>-97.204916400000002</v>
      </c>
      <c r="J3417" t="s">
        <v>46</v>
      </c>
      <c r="K3417" t="s">
        <v>1032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25">
      <c r="A3418" t="s">
        <v>12508</v>
      </c>
      <c r="B3418" t="s">
        <v>12509</v>
      </c>
      <c r="C3418" s="1" t="str">
        <f t="shared" si="141"/>
        <v>21:0118</v>
      </c>
      <c r="D3418" s="1" t="str">
        <f t="shared" si="142"/>
        <v>21:0027</v>
      </c>
      <c r="E3418" t="s">
        <v>12510</v>
      </c>
      <c r="F3418" t="s">
        <v>12511</v>
      </c>
      <c r="H3418">
        <v>63.715029299999998</v>
      </c>
      <c r="I3418">
        <v>-97.226321400000003</v>
      </c>
      <c r="J3418" t="s">
        <v>46</v>
      </c>
      <c r="K3418" t="s">
        <v>1032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25">
      <c r="A3419" t="s">
        <v>12512</v>
      </c>
      <c r="B3419" t="s">
        <v>12513</v>
      </c>
      <c r="C3419" s="1" t="str">
        <f t="shared" si="141"/>
        <v>21:0118</v>
      </c>
      <c r="D3419" s="1" t="str">
        <f t="shared" si="142"/>
        <v>21:0027</v>
      </c>
      <c r="E3419" t="s">
        <v>12514</v>
      </c>
      <c r="F3419" t="s">
        <v>12515</v>
      </c>
      <c r="H3419">
        <v>63.734005600000003</v>
      </c>
      <c r="I3419">
        <v>-97.224767799999995</v>
      </c>
      <c r="J3419" t="s">
        <v>46</v>
      </c>
      <c r="K3419" t="s">
        <v>1032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25">
      <c r="A3420" t="s">
        <v>12516</v>
      </c>
      <c r="B3420" t="s">
        <v>12517</v>
      </c>
      <c r="C3420" s="1" t="str">
        <f t="shared" si="141"/>
        <v>21:0118</v>
      </c>
      <c r="D3420" s="1" t="str">
        <f t="shared" si="142"/>
        <v>21:0027</v>
      </c>
      <c r="E3420" t="s">
        <v>12518</v>
      </c>
      <c r="F3420" t="s">
        <v>12519</v>
      </c>
      <c r="H3420">
        <v>63.749789800000002</v>
      </c>
      <c r="I3420">
        <v>-97.203953200000001</v>
      </c>
      <c r="J3420" t="s">
        <v>46</v>
      </c>
      <c r="K3420" t="s">
        <v>1032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25">
      <c r="A3421" t="s">
        <v>12520</v>
      </c>
      <c r="B3421" t="s">
        <v>12521</v>
      </c>
      <c r="C3421" s="1" t="str">
        <f t="shared" si="141"/>
        <v>21:0118</v>
      </c>
      <c r="D3421" s="1" t="str">
        <f t="shared" si="142"/>
        <v>21:0027</v>
      </c>
      <c r="E3421" t="s">
        <v>12522</v>
      </c>
      <c r="F3421" t="s">
        <v>12523</v>
      </c>
      <c r="H3421">
        <v>63.760551100000001</v>
      </c>
      <c r="I3421">
        <v>-97.205946299999994</v>
      </c>
      <c r="J3421" t="s">
        <v>46</v>
      </c>
      <c r="K3421" t="s">
        <v>1032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25">
      <c r="A3422" t="s">
        <v>12524</v>
      </c>
      <c r="B3422" t="s">
        <v>12525</v>
      </c>
      <c r="C3422" s="1" t="str">
        <f t="shared" si="141"/>
        <v>21:0118</v>
      </c>
      <c r="D3422" s="1" t="str">
        <f t="shared" si="142"/>
        <v>21:0027</v>
      </c>
      <c r="E3422" t="s">
        <v>12526</v>
      </c>
      <c r="F3422" t="s">
        <v>12527</v>
      </c>
      <c r="H3422">
        <v>63.773393499999997</v>
      </c>
      <c r="I3422">
        <v>-97.202757300000002</v>
      </c>
      <c r="J3422" t="s">
        <v>46</v>
      </c>
      <c r="K3422" t="s">
        <v>1032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25">
      <c r="A3423" t="s">
        <v>12528</v>
      </c>
      <c r="B3423" t="s">
        <v>12529</v>
      </c>
      <c r="C3423" s="1" t="str">
        <f t="shared" si="141"/>
        <v>21:0118</v>
      </c>
      <c r="D3423" s="1" t="str">
        <f t="shared" si="142"/>
        <v>21:0027</v>
      </c>
      <c r="E3423" t="s">
        <v>12530</v>
      </c>
      <c r="F3423" t="s">
        <v>12531</v>
      </c>
      <c r="H3423">
        <v>63.845936899999998</v>
      </c>
      <c r="I3423">
        <v>-97.207119599999999</v>
      </c>
      <c r="J3423" t="s">
        <v>46</v>
      </c>
      <c r="K3423" t="s">
        <v>1032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25">
      <c r="A3424" t="s">
        <v>12532</v>
      </c>
      <c r="B3424" t="s">
        <v>12533</v>
      </c>
      <c r="C3424" s="1" t="str">
        <f t="shared" si="141"/>
        <v>21:0118</v>
      </c>
      <c r="D3424" s="1" t="str">
        <f t="shared" si="142"/>
        <v>21:0027</v>
      </c>
      <c r="E3424" t="s">
        <v>12534</v>
      </c>
      <c r="F3424" t="s">
        <v>12535</v>
      </c>
      <c r="H3424">
        <v>63.862045999999999</v>
      </c>
      <c r="I3424">
        <v>-97.204587399999994</v>
      </c>
      <c r="J3424" t="s">
        <v>46</v>
      </c>
      <c r="K3424" t="s">
        <v>1032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25">
      <c r="A3425" t="s">
        <v>12536</v>
      </c>
      <c r="B3425" t="s">
        <v>12537</v>
      </c>
      <c r="C3425" s="1" t="str">
        <f t="shared" si="141"/>
        <v>21:0118</v>
      </c>
      <c r="D3425" s="1" t="str">
        <f t="shared" si="142"/>
        <v>21:0027</v>
      </c>
      <c r="E3425" t="s">
        <v>12538</v>
      </c>
      <c r="F3425" t="s">
        <v>12539</v>
      </c>
      <c r="H3425">
        <v>63.875790700000003</v>
      </c>
      <c r="I3425">
        <v>-97.219204700000006</v>
      </c>
      <c r="J3425" t="s">
        <v>46</v>
      </c>
      <c r="K3425" t="s">
        <v>1032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25">
      <c r="A3426" t="s">
        <v>12540</v>
      </c>
      <c r="B3426" t="s">
        <v>12541</v>
      </c>
      <c r="C3426" s="1" t="str">
        <f t="shared" si="141"/>
        <v>21:0118</v>
      </c>
      <c r="D3426" s="1" t="str">
        <f t="shared" si="142"/>
        <v>21:0027</v>
      </c>
      <c r="E3426" t="s">
        <v>12542</v>
      </c>
      <c r="F3426" t="s">
        <v>12543</v>
      </c>
      <c r="H3426">
        <v>63.886899300000003</v>
      </c>
      <c r="I3426">
        <v>-97.221739600000006</v>
      </c>
      <c r="J3426" t="s">
        <v>46</v>
      </c>
      <c r="K3426" t="s">
        <v>1032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25">
      <c r="A3427" t="s">
        <v>12544</v>
      </c>
      <c r="B3427" t="s">
        <v>12545</v>
      </c>
      <c r="C3427" s="1" t="str">
        <f t="shared" si="141"/>
        <v>21:0118</v>
      </c>
      <c r="D3427" s="1" t="str">
        <f t="shared" si="142"/>
        <v>21:0027</v>
      </c>
      <c r="E3427" t="s">
        <v>12546</v>
      </c>
      <c r="F3427" t="s">
        <v>12547</v>
      </c>
      <c r="H3427">
        <v>63.9036331</v>
      </c>
      <c r="I3427">
        <v>-97.207269699999998</v>
      </c>
      <c r="J3427" t="s">
        <v>46</v>
      </c>
      <c r="K3427" t="s">
        <v>1032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25">
      <c r="A3428" t="s">
        <v>12548</v>
      </c>
      <c r="B3428" t="s">
        <v>12549</v>
      </c>
      <c r="C3428" s="1" t="str">
        <f t="shared" si="141"/>
        <v>21:0118</v>
      </c>
      <c r="D3428" s="1" t="str">
        <f t="shared" si="142"/>
        <v>21:0027</v>
      </c>
      <c r="E3428" t="s">
        <v>12550</v>
      </c>
      <c r="F3428" t="s">
        <v>12551</v>
      </c>
      <c r="H3428">
        <v>63.919947100000002</v>
      </c>
      <c r="I3428">
        <v>-97.210428800000003</v>
      </c>
      <c r="J3428" t="s">
        <v>46</v>
      </c>
      <c r="K3428" t="s">
        <v>1032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25">
      <c r="A3429" t="s">
        <v>12552</v>
      </c>
      <c r="B3429" t="s">
        <v>12553</v>
      </c>
      <c r="C3429" s="1" t="str">
        <f t="shared" si="141"/>
        <v>21:0118</v>
      </c>
      <c r="D3429" s="1" t="str">
        <f t="shared" si="142"/>
        <v>21:0027</v>
      </c>
      <c r="E3429" t="s">
        <v>12554</v>
      </c>
      <c r="F3429" t="s">
        <v>12555</v>
      </c>
      <c r="H3429">
        <v>63.961168100000002</v>
      </c>
      <c r="I3429">
        <v>-97.219886700000004</v>
      </c>
      <c r="J3429" t="s">
        <v>46</v>
      </c>
      <c r="K3429" t="s">
        <v>1032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25">
      <c r="A3430" t="s">
        <v>12556</v>
      </c>
      <c r="B3430" t="s">
        <v>12557</v>
      </c>
      <c r="C3430" s="1" t="str">
        <f t="shared" si="141"/>
        <v>21:0118</v>
      </c>
      <c r="D3430" s="1" t="str">
        <f t="shared" si="142"/>
        <v>21:0027</v>
      </c>
      <c r="E3430" t="s">
        <v>12558</v>
      </c>
      <c r="F3430" t="s">
        <v>12559</v>
      </c>
      <c r="H3430">
        <v>63.976217300000002</v>
      </c>
      <c r="I3430">
        <v>-97.220237800000007</v>
      </c>
      <c r="J3430" t="s">
        <v>46</v>
      </c>
      <c r="K3430" t="s">
        <v>1032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25">
      <c r="A3431" t="s">
        <v>12560</v>
      </c>
      <c r="B3431" t="s">
        <v>12561</v>
      </c>
      <c r="C3431" s="1" t="str">
        <f t="shared" si="141"/>
        <v>21:0118</v>
      </c>
      <c r="D3431" s="1" t="str">
        <f t="shared" si="142"/>
        <v>21:0027</v>
      </c>
      <c r="E3431" t="s">
        <v>12562</v>
      </c>
      <c r="F3431" t="s">
        <v>12563</v>
      </c>
      <c r="H3431">
        <v>63.993245399999999</v>
      </c>
      <c r="I3431">
        <v>-97.207786600000006</v>
      </c>
      <c r="J3431" t="s">
        <v>46</v>
      </c>
      <c r="K3431" t="s">
        <v>1032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25">
      <c r="A3432" t="s">
        <v>12564</v>
      </c>
      <c r="B3432" t="s">
        <v>12565</v>
      </c>
      <c r="C3432" s="1" t="str">
        <f t="shared" si="141"/>
        <v>21:0118</v>
      </c>
      <c r="D3432" s="1" t="str">
        <f t="shared" si="142"/>
        <v>21:0027</v>
      </c>
      <c r="E3432" t="s">
        <v>12566</v>
      </c>
      <c r="F3432" t="s">
        <v>12567</v>
      </c>
      <c r="H3432">
        <v>64.005184900000003</v>
      </c>
      <c r="I3432">
        <v>-97.218762499999997</v>
      </c>
      <c r="J3432" t="s">
        <v>46</v>
      </c>
      <c r="K3432" t="s">
        <v>1032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25">
      <c r="A3433" t="s">
        <v>12568</v>
      </c>
      <c r="B3433" t="s">
        <v>12569</v>
      </c>
      <c r="C3433" s="1" t="str">
        <f t="shared" si="141"/>
        <v>21:0118</v>
      </c>
      <c r="D3433" s="1" t="str">
        <f t="shared" si="142"/>
        <v>21:0027</v>
      </c>
      <c r="E3433" t="s">
        <v>12570</v>
      </c>
      <c r="F3433" t="s">
        <v>12571</v>
      </c>
      <c r="H3433">
        <v>63.602748800000001</v>
      </c>
      <c r="I3433">
        <v>-97.191477199999994</v>
      </c>
      <c r="J3433" t="s">
        <v>46</v>
      </c>
      <c r="K3433" t="s">
        <v>1032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25">
      <c r="A3434" t="s">
        <v>12572</v>
      </c>
      <c r="B3434" t="s">
        <v>12573</v>
      </c>
      <c r="C3434" s="1" t="str">
        <f t="shared" si="141"/>
        <v>21:0118</v>
      </c>
      <c r="D3434" s="1" t="str">
        <f t="shared" si="142"/>
        <v>21:0027</v>
      </c>
      <c r="E3434" t="s">
        <v>12574</v>
      </c>
      <c r="F3434" t="s">
        <v>12575</v>
      </c>
      <c r="H3434">
        <v>63.573867200000002</v>
      </c>
      <c r="I3434">
        <v>-97.192060799999993</v>
      </c>
      <c r="J3434" t="s">
        <v>46</v>
      </c>
      <c r="K3434" t="s">
        <v>1032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25">
      <c r="A3435" t="s">
        <v>12576</v>
      </c>
      <c r="B3435" t="s">
        <v>12577</v>
      </c>
      <c r="C3435" s="1" t="str">
        <f t="shared" si="141"/>
        <v>21:0118</v>
      </c>
      <c r="D3435" s="1" t="str">
        <f t="shared" si="142"/>
        <v>21:0027</v>
      </c>
      <c r="E3435" t="s">
        <v>12578</v>
      </c>
      <c r="F3435" t="s">
        <v>12579</v>
      </c>
      <c r="H3435">
        <v>63.616992600000003</v>
      </c>
      <c r="I3435">
        <v>-97.172071000000003</v>
      </c>
      <c r="J3435" t="s">
        <v>46</v>
      </c>
      <c r="K3435" t="s">
        <v>1032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25">
      <c r="A3436" t="s">
        <v>12580</v>
      </c>
      <c r="B3436" t="s">
        <v>12581</v>
      </c>
      <c r="C3436" s="1" t="str">
        <f t="shared" si="141"/>
        <v>21:0118</v>
      </c>
      <c r="D3436" s="1" t="str">
        <f t="shared" si="142"/>
        <v>21:0027</v>
      </c>
      <c r="E3436" t="s">
        <v>12582</v>
      </c>
      <c r="F3436" t="s">
        <v>12583</v>
      </c>
      <c r="H3436">
        <v>63.626679299999999</v>
      </c>
      <c r="I3436">
        <v>-97.167149499999994</v>
      </c>
      <c r="J3436" t="s">
        <v>46</v>
      </c>
      <c r="K3436" t="s">
        <v>1032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25">
      <c r="A3437" t="s">
        <v>12584</v>
      </c>
      <c r="B3437" t="s">
        <v>12585</v>
      </c>
      <c r="C3437" s="1" t="str">
        <f t="shared" si="141"/>
        <v>21:0118</v>
      </c>
      <c r="D3437" s="1" t="str">
        <f t="shared" si="142"/>
        <v>21:0027</v>
      </c>
      <c r="E3437" t="s">
        <v>12586</v>
      </c>
      <c r="F3437" t="s">
        <v>12587</v>
      </c>
      <c r="H3437">
        <v>63.644915900000001</v>
      </c>
      <c r="I3437">
        <v>-97.165327099999999</v>
      </c>
      <c r="J3437" t="s">
        <v>46</v>
      </c>
      <c r="K3437" t="s">
        <v>1032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25">
      <c r="A3438" t="s">
        <v>12588</v>
      </c>
      <c r="B3438" t="s">
        <v>12589</v>
      </c>
      <c r="C3438" s="1" t="str">
        <f t="shared" si="141"/>
        <v>21:0118</v>
      </c>
      <c r="D3438" s="1" t="str">
        <f t="shared" si="142"/>
        <v>21:0027</v>
      </c>
      <c r="E3438" t="s">
        <v>12590</v>
      </c>
      <c r="F3438" t="s">
        <v>12591</v>
      </c>
      <c r="H3438">
        <v>63.658778499999997</v>
      </c>
      <c r="I3438">
        <v>-97.160532000000003</v>
      </c>
      <c r="J3438" t="s">
        <v>46</v>
      </c>
      <c r="K3438" t="s">
        <v>1032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25">
      <c r="A3439" t="s">
        <v>12592</v>
      </c>
      <c r="B3439" t="s">
        <v>12593</v>
      </c>
      <c r="C3439" s="1" t="str">
        <f t="shared" si="141"/>
        <v>21:0118</v>
      </c>
      <c r="D3439" s="1" t="str">
        <f t="shared" si="142"/>
        <v>21:0027</v>
      </c>
      <c r="E3439" t="s">
        <v>12594</v>
      </c>
      <c r="F3439" t="s">
        <v>12595</v>
      </c>
      <c r="H3439">
        <v>63.6724174</v>
      </c>
      <c r="I3439">
        <v>-97.164236900000006</v>
      </c>
      <c r="J3439" t="s">
        <v>46</v>
      </c>
      <c r="K3439" t="s">
        <v>1032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25">
      <c r="A3440" t="s">
        <v>12596</v>
      </c>
      <c r="B3440" t="s">
        <v>12597</v>
      </c>
      <c r="C3440" s="1" t="str">
        <f t="shared" si="141"/>
        <v>21:0118</v>
      </c>
      <c r="D3440" s="1" t="str">
        <f t="shared" si="142"/>
        <v>21:0027</v>
      </c>
      <c r="E3440" t="s">
        <v>12598</v>
      </c>
      <c r="F3440" t="s">
        <v>12599</v>
      </c>
      <c r="H3440">
        <v>63.698612500000003</v>
      </c>
      <c r="I3440">
        <v>-97.174782100000002</v>
      </c>
      <c r="J3440" t="s">
        <v>46</v>
      </c>
      <c r="K3440" t="s">
        <v>1032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25">
      <c r="A3441" t="s">
        <v>12600</v>
      </c>
      <c r="B3441" t="s">
        <v>12601</v>
      </c>
      <c r="C3441" s="1" t="str">
        <f t="shared" si="141"/>
        <v>21:0118</v>
      </c>
      <c r="D3441" s="1" t="str">
        <f t="shared" si="142"/>
        <v>21:0027</v>
      </c>
      <c r="E3441" t="s">
        <v>12602</v>
      </c>
      <c r="F3441" t="s">
        <v>12603</v>
      </c>
      <c r="H3441">
        <v>63.721841499999996</v>
      </c>
      <c r="I3441">
        <v>-97.197281599999997</v>
      </c>
      <c r="J3441" t="s">
        <v>46</v>
      </c>
      <c r="K3441" t="s">
        <v>1032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25">
      <c r="A3442" t="s">
        <v>12604</v>
      </c>
      <c r="B3442" t="s">
        <v>12605</v>
      </c>
      <c r="C3442" s="1" t="str">
        <f t="shared" si="141"/>
        <v>21:0118</v>
      </c>
      <c r="D3442" s="1" t="str">
        <f t="shared" si="142"/>
        <v>21:0027</v>
      </c>
      <c r="E3442" t="s">
        <v>12606</v>
      </c>
      <c r="F3442" t="s">
        <v>12607</v>
      </c>
      <c r="H3442">
        <v>63.732614099999999</v>
      </c>
      <c r="I3442">
        <v>-97.170928799999999</v>
      </c>
      <c r="J3442" t="s">
        <v>46</v>
      </c>
      <c r="K3442" t="s">
        <v>1032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25">
      <c r="A3443" t="s">
        <v>12608</v>
      </c>
      <c r="B3443" t="s">
        <v>12609</v>
      </c>
      <c r="C3443" s="1" t="str">
        <f t="shared" si="141"/>
        <v>21:0118</v>
      </c>
      <c r="D3443" s="1" t="str">
        <f t="shared" si="142"/>
        <v>21:0027</v>
      </c>
      <c r="E3443" t="s">
        <v>12610</v>
      </c>
      <c r="F3443" t="s">
        <v>12611</v>
      </c>
      <c r="H3443">
        <v>63.7451741</v>
      </c>
      <c r="I3443">
        <v>-97.167461799999998</v>
      </c>
      <c r="J3443" t="s">
        <v>46</v>
      </c>
      <c r="K3443" t="s">
        <v>1032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25">
      <c r="A3444" t="s">
        <v>12612</v>
      </c>
      <c r="B3444" t="s">
        <v>12613</v>
      </c>
      <c r="C3444" s="1" t="str">
        <f t="shared" si="141"/>
        <v>21:0118</v>
      </c>
      <c r="D3444" s="1" t="str">
        <f t="shared" si="142"/>
        <v>21:0027</v>
      </c>
      <c r="E3444" t="s">
        <v>12614</v>
      </c>
      <c r="F3444" t="s">
        <v>12615</v>
      </c>
      <c r="H3444">
        <v>63.758232</v>
      </c>
      <c r="I3444">
        <v>-97.170691099999999</v>
      </c>
      <c r="J3444" t="s">
        <v>46</v>
      </c>
      <c r="K3444" t="s">
        <v>1032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25">
      <c r="A3445" t="s">
        <v>12616</v>
      </c>
      <c r="B3445" t="s">
        <v>12617</v>
      </c>
      <c r="C3445" s="1" t="str">
        <f t="shared" si="141"/>
        <v>21:0118</v>
      </c>
      <c r="D3445" s="1" t="str">
        <f t="shared" si="142"/>
        <v>21:0027</v>
      </c>
      <c r="E3445" t="s">
        <v>12618</v>
      </c>
      <c r="F3445" t="s">
        <v>12619</v>
      </c>
      <c r="H3445">
        <v>63.772409600000003</v>
      </c>
      <c r="I3445">
        <v>-97.169489299999995</v>
      </c>
      <c r="J3445" t="s">
        <v>46</v>
      </c>
      <c r="K3445" t="s">
        <v>1032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25">
      <c r="A3446" t="s">
        <v>12620</v>
      </c>
      <c r="B3446" t="s">
        <v>12621</v>
      </c>
      <c r="C3446" s="1" t="str">
        <f t="shared" si="141"/>
        <v>21:0118</v>
      </c>
      <c r="D3446" s="1" t="str">
        <f t="shared" si="142"/>
        <v>21:0027</v>
      </c>
      <c r="E3446" t="s">
        <v>12622</v>
      </c>
      <c r="F3446" t="s">
        <v>12623</v>
      </c>
      <c r="H3446">
        <v>63.845252899999998</v>
      </c>
      <c r="I3446">
        <v>-97.168315899999996</v>
      </c>
      <c r="J3446" t="s">
        <v>46</v>
      </c>
      <c r="K3446" t="s">
        <v>1032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25">
      <c r="A3447" t="s">
        <v>12624</v>
      </c>
      <c r="B3447" t="s">
        <v>12625</v>
      </c>
      <c r="C3447" s="1" t="str">
        <f t="shared" si="141"/>
        <v>21:0118</v>
      </c>
      <c r="D3447" s="1" t="str">
        <f t="shared" si="142"/>
        <v>21:0027</v>
      </c>
      <c r="E3447" t="s">
        <v>12626</v>
      </c>
      <c r="F3447" t="s">
        <v>12627</v>
      </c>
      <c r="H3447">
        <v>63.863307300000002</v>
      </c>
      <c r="I3447">
        <v>-97.175546199999999</v>
      </c>
      <c r="J3447" t="s">
        <v>46</v>
      </c>
      <c r="K3447" t="s">
        <v>1032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25">
      <c r="A3448" t="s">
        <v>12628</v>
      </c>
      <c r="B3448" t="s">
        <v>12629</v>
      </c>
      <c r="C3448" s="1" t="str">
        <f t="shared" si="141"/>
        <v>21:0118</v>
      </c>
      <c r="D3448" s="1" t="str">
        <f t="shared" si="142"/>
        <v>21:0027</v>
      </c>
      <c r="E3448" t="s">
        <v>12630</v>
      </c>
      <c r="F3448" t="s">
        <v>12631</v>
      </c>
      <c r="H3448">
        <v>63.875959100000003</v>
      </c>
      <c r="I3448">
        <v>-97.168698699999993</v>
      </c>
      <c r="J3448" t="s">
        <v>46</v>
      </c>
      <c r="K3448" t="s">
        <v>1032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25">
      <c r="A3449" t="s">
        <v>12632</v>
      </c>
      <c r="B3449" t="s">
        <v>12633</v>
      </c>
      <c r="C3449" s="1" t="str">
        <f t="shared" si="141"/>
        <v>21:0118</v>
      </c>
      <c r="D3449" s="1" t="str">
        <f t="shared" si="142"/>
        <v>21:0027</v>
      </c>
      <c r="E3449" t="s">
        <v>12634</v>
      </c>
      <c r="F3449" t="s">
        <v>12635</v>
      </c>
      <c r="H3449">
        <v>63.888854000000002</v>
      </c>
      <c r="I3449">
        <v>-97.182545700000006</v>
      </c>
      <c r="J3449" t="s">
        <v>46</v>
      </c>
      <c r="K3449" t="s">
        <v>1032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25">
      <c r="A3450" t="s">
        <v>12636</v>
      </c>
      <c r="B3450" t="s">
        <v>12637</v>
      </c>
      <c r="C3450" s="1" t="str">
        <f t="shared" si="141"/>
        <v>21:0118</v>
      </c>
      <c r="D3450" s="1" t="str">
        <f t="shared" si="142"/>
        <v>21:0027</v>
      </c>
      <c r="E3450" t="s">
        <v>12638</v>
      </c>
      <c r="F3450" t="s">
        <v>12639</v>
      </c>
      <c r="H3450">
        <v>63.904305100000002</v>
      </c>
      <c r="I3450">
        <v>-97.174840500000002</v>
      </c>
      <c r="J3450" t="s">
        <v>46</v>
      </c>
      <c r="K3450" t="s">
        <v>1032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25">
      <c r="A3451" t="s">
        <v>12640</v>
      </c>
      <c r="B3451" t="s">
        <v>12641</v>
      </c>
      <c r="C3451" s="1" t="str">
        <f t="shared" si="141"/>
        <v>21:0118</v>
      </c>
      <c r="D3451" s="1" t="str">
        <f t="shared" si="142"/>
        <v>21:0027</v>
      </c>
      <c r="E3451" t="s">
        <v>12642</v>
      </c>
      <c r="F3451" t="s">
        <v>12643</v>
      </c>
      <c r="H3451">
        <v>63.918020599999998</v>
      </c>
      <c r="I3451">
        <v>-97.172602999999995</v>
      </c>
      <c r="J3451" t="s">
        <v>46</v>
      </c>
      <c r="K3451" t="s">
        <v>1032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25">
      <c r="A3452" t="s">
        <v>12644</v>
      </c>
      <c r="B3452" t="s">
        <v>12645</v>
      </c>
      <c r="C3452" s="1" t="str">
        <f t="shared" si="141"/>
        <v>21:0118</v>
      </c>
      <c r="D3452" s="1" t="str">
        <f t="shared" si="142"/>
        <v>21:0027</v>
      </c>
      <c r="E3452" t="s">
        <v>12646</v>
      </c>
      <c r="F3452" t="s">
        <v>12647</v>
      </c>
      <c r="H3452">
        <v>63.961809600000002</v>
      </c>
      <c r="I3452">
        <v>-97.181164199999998</v>
      </c>
      <c r="J3452" t="s">
        <v>46</v>
      </c>
      <c r="K3452" t="s">
        <v>1032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25">
      <c r="A3453" t="s">
        <v>12648</v>
      </c>
      <c r="B3453" t="s">
        <v>12649</v>
      </c>
      <c r="C3453" s="1" t="str">
        <f t="shared" si="141"/>
        <v>21:0118</v>
      </c>
      <c r="D3453" s="1" t="str">
        <f t="shared" si="142"/>
        <v>21:0027</v>
      </c>
      <c r="E3453" t="s">
        <v>12650</v>
      </c>
      <c r="F3453" t="s">
        <v>12651</v>
      </c>
      <c r="H3453">
        <v>63.977181799999997</v>
      </c>
      <c r="I3453">
        <v>-97.178612599999994</v>
      </c>
      <c r="J3453" t="s">
        <v>46</v>
      </c>
      <c r="K3453" t="s">
        <v>1032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25">
      <c r="A3454" t="s">
        <v>12652</v>
      </c>
      <c r="B3454" t="s">
        <v>12653</v>
      </c>
      <c r="C3454" s="1" t="str">
        <f t="shared" si="141"/>
        <v>21:0118</v>
      </c>
      <c r="D3454" s="1" t="str">
        <f t="shared" si="142"/>
        <v>21:0027</v>
      </c>
      <c r="E3454" t="s">
        <v>12654</v>
      </c>
      <c r="F3454" t="s">
        <v>12655</v>
      </c>
      <c r="H3454">
        <v>63.987634999999997</v>
      </c>
      <c r="I3454">
        <v>-97.177523399999998</v>
      </c>
      <c r="J3454" t="s">
        <v>46</v>
      </c>
      <c r="K3454" t="s">
        <v>1032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25">
      <c r="A3455" t="s">
        <v>12656</v>
      </c>
      <c r="B3455" t="s">
        <v>12657</v>
      </c>
      <c r="C3455" s="1" t="str">
        <f t="shared" si="141"/>
        <v>21:0118</v>
      </c>
      <c r="D3455" s="1" t="str">
        <f t="shared" si="142"/>
        <v>21:0027</v>
      </c>
      <c r="E3455" t="s">
        <v>12658</v>
      </c>
      <c r="F3455" t="s">
        <v>12659</v>
      </c>
      <c r="H3455">
        <v>64.005913399999997</v>
      </c>
      <c r="I3455">
        <v>-97.173366099999996</v>
      </c>
      <c r="J3455" t="s">
        <v>46</v>
      </c>
      <c r="K3455" t="s">
        <v>1032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25">
      <c r="A3456" t="s">
        <v>12660</v>
      </c>
      <c r="B3456" t="s">
        <v>12661</v>
      </c>
      <c r="C3456" s="1" t="str">
        <f t="shared" si="141"/>
        <v>21:0118</v>
      </c>
      <c r="D3456" s="1" t="str">
        <f t="shared" si="142"/>
        <v>21:0027</v>
      </c>
      <c r="E3456" t="s">
        <v>12662</v>
      </c>
      <c r="F3456" t="s">
        <v>12663</v>
      </c>
      <c r="H3456">
        <v>63.604330400000002</v>
      </c>
      <c r="I3456">
        <v>-97.159090199999994</v>
      </c>
      <c r="J3456" t="s">
        <v>46</v>
      </c>
      <c r="K3456" t="s">
        <v>1032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25">
      <c r="A3457" t="s">
        <v>12664</v>
      </c>
      <c r="B3457" t="s">
        <v>12665</v>
      </c>
      <c r="C3457" s="1" t="str">
        <f t="shared" si="141"/>
        <v>21:0118</v>
      </c>
      <c r="D3457" s="1" t="str">
        <f t="shared" si="142"/>
        <v>21:0027</v>
      </c>
      <c r="E3457" t="s">
        <v>12666</v>
      </c>
      <c r="F3457" t="s">
        <v>12667</v>
      </c>
      <c r="H3457">
        <v>63.588576099999997</v>
      </c>
      <c r="I3457">
        <v>-97.173934900000006</v>
      </c>
      <c r="J3457" t="s">
        <v>46</v>
      </c>
      <c r="K3457" t="s">
        <v>1032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25">
      <c r="A3458" t="s">
        <v>12668</v>
      </c>
      <c r="B3458" t="s">
        <v>12669</v>
      </c>
      <c r="C3458" s="1" t="str">
        <f t="shared" si="141"/>
        <v>21:0118</v>
      </c>
      <c r="D3458" s="1" t="str">
        <f t="shared" si="142"/>
        <v>21:0027</v>
      </c>
      <c r="E3458" t="s">
        <v>12670</v>
      </c>
      <c r="F3458" t="s">
        <v>12671</v>
      </c>
      <c r="H3458">
        <v>63.576430600000002</v>
      </c>
      <c r="I3458">
        <v>-97.159945500000006</v>
      </c>
      <c r="J3458" t="s">
        <v>46</v>
      </c>
      <c r="K3458" t="s">
        <v>1032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25">
      <c r="A3459" t="s">
        <v>12672</v>
      </c>
      <c r="B3459" t="s">
        <v>12673</v>
      </c>
      <c r="C3459" s="1" t="str">
        <f t="shared" si="141"/>
        <v>21:0118</v>
      </c>
      <c r="D3459" s="1" t="str">
        <f t="shared" si="142"/>
        <v>21:0027</v>
      </c>
      <c r="E3459" t="s">
        <v>12674</v>
      </c>
      <c r="F3459" t="s">
        <v>12675</v>
      </c>
      <c r="H3459">
        <v>63.6183476</v>
      </c>
      <c r="I3459">
        <v>-97.1322361</v>
      </c>
      <c r="J3459" t="s">
        <v>46</v>
      </c>
      <c r="K3459" t="s">
        <v>1032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25">
      <c r="A3460" t="s">
        <v>12676</v>
      </c>
      <c r="B3460" t="s">
        <v>12677</v>
      </c>
      <c r="C3460" s="1" t="str">
        <f t="shared" si="141"/>
        <v>21:0118</v>
      </c>
      <c r="D3460" s="1" t="str">
        <f t="shared" si="142"/>
        <v>21:0027</v>
      </c>
      <c r="E3460" t="s">
        <v>12678</v>
      </c>
      <c r="F3460" t="s">
        <v>12679</v>
      </c>
      <c r="H3460">
        <v>63.621813099999997</v>
      </c>
      <c r="I3460">
        <v>-97.137779800000004</v>
      </c>
      <c r="J3460" t="s">
        <v>46</v>
      </c>
      <c r="K3460" t="s">
        <v>1032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25">
      <c r="A3461" t="s">
        <v>12680</v>
      </c>
      <c r="B3461" t="s">
        <v>12681</v>
      </c>
      <c r="C3461" s="1" t="str">
        <f t="shared" si="141"/>
        <v>21:0118</v>
      </c>
      <c r="D3461" s="1" t="str">
        <f t="shared" si="142"/>
        <v>21:0027</v>
      </c>
      <c r="E3461" t="s">
        <v>12682</v>
      </c>
      <c r="F3461" t="s">
        <v>12683</v>
      </c>
      <c r="H3461">
        <v>63.644933700000003</v>
      </c>
      <c r="I3461">
        <v>-97.131155300000003</v>
      </c>
      <c r="J3461" t="s">
        <v>46</v>
      </c>
      <c r="K3461" t="s">
        <v>1032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25">
      <c r="A3462" t="s">
        <v>12684</v>
      </c>
      <c r="B3462" t="s">
        <v>12685</v>
      </c>
      <c r="C3462" s="1" t="str">
        <f t="shared" si="141"/>
        <v>21:0118</v>
      </c>
      <c r="D3462" s="1" t="str">
        <f t="shared" si="142"/>
        <v>21:0027</v>
      </c>
      <c r="E3462" t="s">
        <v>12686</v>
      </c>
      <c r="F3462" t="s">
        <v>12687</v>
      </c>
      <c r="H3462">
        <v>63.659556700000003</v>
      </c>
      <c r="I3462">
        <v>-97.127606599999993</v>
      </c>
      <c r="J3462" t="s">
        <v>46</v>
      </c>
      <c r="K3462" t="s">
        <v>1032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25">
      <c r="A3463" t="s">
        <v>12688</v>
      </c>
      <c r="B3463" t="s">
        <v>12689</v>
      </c>
      <c r="C3463" s="1" t="str">
        <f t="shared" si="141"/>
        <v>21:0118</v>
      </c>
      <c r="D3463" s="1" t="str">
        <f t="shared" si="142"/>
        <v>21:0027</v>
      </c>
      <c r="E3463" t="s">
        <v>12690</v>
      </c>
      <c r="F3463" t="s">
        <v>12691</v>
      </c>
      <c r="H3463">
        <v>63.670232300000002</v>
      </c>
      <c r="I3463">
        <v>-97.124961900000002</v>
      </c>
      <c r="J3463" t="s">
        <v>46</v>
      </c>
      <c r="K3463" t="s">
        <v>1032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25">
      <c r="A3464" t="s">
        <v>12692</v>
      </c>
      <c r="B3464" t="s">
        <v>12693</v>
      </c>
      <c r="C3464" s="1" t="str">
        <f t="shared" si="141"/>
        <v>21:0118</v>
      </c>
      <c r="D3464" s="1" t="str">
        <f t="shared" si="142"/>
        <v>21:0027</v>
      </c>
      <c r="E3464" t="s">
        <v>12694</v>
      </c>
      <c r="F3464" t="s">
        <v>12695</v>
      </c>
      <c r="H3464">
        <v>63.697659799999997</v>
      </c>
      <c r="I3464">
        <v>-97.131302000000005</v>
      </c>
      <c r="J3464" t="s">
        <v>46</v>
      </c>
      <c r="K3464" t="s">
        <v>1032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25">
      <c r="A3465" t="s">
        <v>12696</v>
      </c>
      <c r="B3465" t="s">
        <v>12697</v>
      </c>
      <c r="C3465" s="1" t="str">
        <f t="shared" si="141"/>
        <v>21:0118</v>
      </c>
      <c r="D3465" s="1" t="str">
        <f t="shared" si="142"/>
        <v>21:0027</v>
      </c>
      <c r="E3465" t="s">
        <v>12698</v>
      </c>
      <c r="F3465" t="s">
        <v>12699</v>
      </c>
      <c r="H3465">
        <v>63.7125725</v>
      </c>
      <c r="I3465">
        <v>-97.148092399999996</v>
      </c>
      <c r="J3465" t="s">
        <v>46</v>
      </c>
      <c r="K3465" t="s">
        <v>1032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25">
      <c r="A3466" t="s">
        <v>12700</v>
      </c>
      <c r="B3466" t="s">
        <v>12701</v>
      </c>
      <c r="C3466" s="1" t="str">
        <f t="shared" si="141"/>
        <v>21:0118</v>
      </c>
      <c r="D3466" s="1" t="str">
        <f t="shared" si="142"/>
        <v>21:0027</v>
      </c>
      <c r="E3466" t="s">
        <v>12702</v>
      </c>
      <c r="F3466" t="s">
        <v>12703</v>
      </c>
      <c r="H3466">
        <v>63.7320797</v>
      </c>
      <c r="I3466">
        <v>-97.138996800000001</v>
      </c>
      <c r="J3466" t="s">
        <v>46</v>
      </c>
      <c r="K3466" t="s">
        <v>1032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25">
      <c r="A3467" t="s">
        <v>12704</v>
      </c>
      <c r="B3467" t="s">
        <v>12705</v>
      </c>
      <c r="C3467" s="1" t="str">
        <f t="shared" si="141"/>
        <v>21:0118</v>
      </c>
      <c r="D3467" s="1" t="str">
        <f t="shared" si="142"/>
        <v>21:0027</v>
      </c>
      <c r="E3467" t="s">
        <v>12706</v>
      </c>
      <c r="F3467" t="s">
        <v>12707</v>
      </c>
      <c r="H3467">
        <v>63.7453188</v>
      </c>
      <c r="I3467">
        <v>-97.133950900000002</v>
      </c>
      <c r="J3467" t="s">
        <v>46</v>
      </c>
      <c r="K3467" t="s">
        <v>1032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25">
      <c r="A3468" t="s">
        <v>12708</v>
      </c>
      <c r="B3468" t="s">
        <v>12709</v>
      </c>
      <c r="C3468" s="1" t="str">
        <f t="shared" ref="C3468:C3531" si="143">HYPERLINK("http://geochem.nrcan.gc.ca/cdogs/content/bdl/bdl210118_e.htm", "21:0118")</f>
        <v>21:0118</v>
      </c>
      <c r="D3468" s="1" t="str">
        <f t="shared" ref="D3468:D3531" si="144">HYPERLINK("http://geochem.nrcan.gc.ca/cdogs/content/svy/svy210027_e.htm", "21:0027")</f>
        <v>21:0027</v>
      </c>
      <c r="E3468" t="s">
        <v>12710</v>
      </c>
      <c r="F3468" t="s">
        <v>12711</v>
      </c>
      <c r="H3468">
        <v>63.7607523</v>
      </c>
      <c r="I3468">
        <v>-97.132688900000005</v>
      </c>
      <c r="J3468" t="s">
        <v>46</v>
      </c>
      <c r="K3468" t="s">
        <v>1032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25">
      <c r="A3469" t="s">
        <v>12712</v>
      </c>
      <c r="B3469" t="s">
        <v>12713</v>
      </c>
      <c r="C3469" s="1" t="str">
        <f t="shared" si="143"/>
        <v>21:0118</v>
      </c>
      <c r="D3469" s="1" t="str">
        <f t="shared" si="144"/>
        <v>21:0027</v>
      </c>
      <c r="E3469" t="s">
        <v>12714</v>
      </c>
      <c r="F3469" t="s">
        <v>12715</v>
      </c>
      <c r="H3469">
        <v>63.774172399999998</v>
      </c>
      <c r="I3469">
        <v>-97.140262000000007</v>
      </c>
      <c r="J3469" t="s">
        <v>46</v>
      </c>
      <c r="K3469" t="s">
        <v>1032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25">
      <c r="A3470" t="s">
        <v>12716</v>
      </c>
      <c r="B3470" t="s">
        <v>12717</v>
      </c>
      <c r="C3470" s="1" t="str">
        <f t="shared" si="143"/>
        <v>21:0118</v>
      </c>
      <c r="D3470" s="1" t="str">
        <f t="shared" si="144"/>
        <v>21:0027</v>
      </c>
      <c r="E3470" t="s">
        <v>12718</v>
      </c>
      <c r="F3470" t="s">
        <v>12719</v>
      </c>
      <c r="H3470">
        <v>63.8463092</v>
      </c>
      <c r="I3470">
        <v>-97.143452999999994</v>
      </c>
      <c r="J3470" t="s">
        <v>46</v>
      </c>
      <c r="K3470" t="s">
        <v>1032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25">
      <c r="A3471" t="s">
        <v>12720</v>
      </c>
      <c r="B3471" t="s">
        <v>12721</v>
      </c>
      <c r="C3471" s="1" t="str">
        <f t="shared" si="143"/>
        <v>21:0118</v>
      </c>
      <c r="D3471" s="1" t="str">
        <f t="shared" si="144"/>
        <v>21:0027</v>
      </c>
      <c r="E3471" t="s">
        <v>12722</v>
      </c>
      <c r="F3471" t="s">
        <v>12723</v>
      </c>
      <c r="H3471">
        <v>63.863556699999997</v>
      </c>
      <c r="I3471">
        <v>-97.140849799999998</v>
      </c>
      <c r="J3471" t="s">
        <v>46</v>
      </c>
      <c r="K3471" t="s">
        <v>1032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25">
      <c r="A3472" t="s">
        <v>12724</v>
      </c>
      <c r="B3472" t="s">
        <v>12725</v>
      </c>
      <c r="C3472" s="1" t="str">
        <f t="shared" si="143"/>
        <v>21:0118</v>
      </c>
      <c r="D3472" s="1" t="str">
        <f t="shared" si="144"/>
        <v>21:0027</v>
      </c>
      <c r="E3472" t="s">
        <v>12726</v>
      </c>
      <c r="F3472" t="s">
        <v>12727</v>
      </c>
      <c r="H3472">
        <v>63.8769846</v>
      </c>
      <c r="I3472">
        <v>-97.138618300000005</v>
      </c>
      <c r="J3472" t="s">
        <v>46</v>
      </c>
      <c r="K3472" t="s">
        <v>1032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25">
      <c r="A3473" t="s">
        <v>12728</v>
      </c>
      <c r="B3473" t="s">
        <v>12729</v>
      </c>
      <c r="C3473" s="1" t="str">
        <f t="shared" si="143"/>
        <v>21:0118</v>
      </c>
      <c r="D3473" s="1" t="str">
        <f t="shared" si="144"/>
        <v>21:0027</v>
      </c>
      <c r="E3473" t="s">
        <v>12730</v>
      </c>
      <c r="F3473" t="s">
        <v>12731</v>
      </c>
      <c r="H3473">
        <v>63.889704899999998</v>
      </c>
      <c r="I3473">
        <v>-97.142094700000001</v>
      </c>
      <c r="J3473" t="s">
        <v>46</v>
      </c>
      <c r="K3473" t="s">
        <v>1032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25">
      <c r="A3474" t="s">
        <v>12732</v>
      </c>
      <c r="B3474" t="s">
        <v>12733</v>
      </c>
      <c r="C3474" s="1" t="str">
        <f t="shared" si="143"/>
        <v>21:0118</v>
      </c>
      <c r="D3474" s="1" t="str">
        <f t="shared" si="144"/>
        <v>21:0027</v>
      </c>
      <c r="E3474" t="s">
        <v>12734</v>
      </c>
      <c r="F3474" t="s">
        <v>12735</v>
      </c>
      <c r="H3474">
        <v>63.903176700000003</v>
      </c>
      <c r="I3474">
        <v>-97.139084100000005</v>
      </c>
      <c r="J3474" t="s">
        <v>46</v>
      </c>
      <c r="K3474" t="s">
        <v>1032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25">
      <c r="A3475" t="s">
        <v>12736</v>
      </c>
      <c r="B3475" t="s">
        <v>12737</v>
      </c>
      <c r="C3475" s="1" t="str">
        <f t="shared" si="143"/>
        <v>21:0118</v>
      </c>
      <c r="D3475" s="1" t="str">
        <f t="shared" si="144"/>
        <v>21:0027</v>
      </c>
      <c r="E3475" t="s">
        <v>12738</v>
      </c>
      <c r="F3475" t="s">
        <v>12739</v>
      </c>
      <c r="H3475">
        <v>63.916257799999997</v>
      </c>
      <c r="I3475">
        <v>-97.137116000000006</v>
      </c>
      <c r="J3475" t="s">
        <v>46</v>
      </c>
      <c r="K3475" t="s">
        <v>1032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25">
      <c r="A3476" t="s">
        <v>12740</v>
      </c>
      <c r="B3476" t="s">
        <v>12741</v>
      </c>
      <c r="C3476" s="1" t="str">
        <f t="shared" si="143"/>
        <v>21:0118</v>
      </c>
      <c r="D3476" s="1" t="str">
        <f t="shared" si="144"/>
        <v>21:0027</v>
      </c>
      <c r="E3476" t="s">
        <v>12742</v>
      </c>
      <c r="F3476" t="s">
        <v>12743</v>
      </c>
      <c r="H3476">
        <v>63.933970600000002</v>
      </c>
      <c r="I3476">
        <v>-97.133715800000004</v>
      </c>
      <c r="J3476" t="s">
        <v>46</v>
      </c>
      <c r="K3476" t="s">
        <v>1032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25">
      <c r="A3477" t="s">
        <v>12744</v>
      </c>
      <c r="B3477" t="s">
        <v>12745</v>
      </c>
      <c r="C3477" s="1" t="str">
        <f t="shared" si="143"/>
        <v>21:0118</v>
      </c>
      <c r="D3477" s="1" t="str">
        <f t="shared" si="144"/>
        <v>21:0027</v>
      </c>
      <c r="E3477" t="s">
        <v>12746</v>
      </c>
      <c r="F3477" t="s">
        <v>12747</v>
      </c>
      <c r="H3477">
        <v>63.964039999999997</v>
      </c>
      <c r="I3477">
        <v>-97.141843800000004</v>
      </c>
      <c r="J3477" t="s">
        <v>46</v>
      </c>
      <c r="K3477" t="s">
        <v>1032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25">
      <c r="A3478" t="s">
        <v>12748</v>
      </c>
      <c r="B3478" t="s">
        <v>12749</v>
      </c>
      <c r="C3478" s="1" t="str">
        <f t="shared" si="143"/>
        <v>21:0118</v>
      </c>
      <c r="D3478" s="1" t="str">
        <f t="shared" si="144"/>
        <v>21:0027</v>
      </c>
      <c r="E3478" t="s">
        <v>12750</v>
      </c>
      <c r="F3478" t="s">
        <v>12751</v>
      </c>
      <c r="H3478">
        <v>63.976804199999997</v>
      </c>
      <c r="I3478">
        <v>-97.144572800000006</v>
      </c>
      <c r="J3478" t="s">
        <v>46</v>
      </c>
      <c r="K3478" t="s">
        <v>1032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25">
      <c r="A3479" t="s">
        <v>12752</v>
      </c>
      <c r="B3479" t="s">
        <v>12753</v>
      </c>
      <c r="C3479" s="1" t="str">
        <f t="shared" si="143"/>
        <v>21:0118</v>
      </c>
      <c r="D3479" s="1" t="str">
        <f t="shared" si="144"/>
        <v>21:0027</v>
      </c>
      <c r="E3479" t="s">
        <v>12754</v>
      </c>
      <c r="F3479" t="s">
        <v>12755</v>
      </c>
      <c r="H3479">
        <v>63.981955900000003</v>
      </c>
      <c r="I3479">
        <v>-97.1451919</v>
      </c>
      <c r="J3479" t="s">
        <v>46</v>
      </c>
      <c r="K3479" t="s">
        <v>1032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25">
      <c r="A3480" t="s">
        <v>12756</v>
      </c>
      <c r="B3480" t="s">
        <v>12757</v>
      </c>
      <c r="C3480" s="1" t="str">
        <f t="shared" si="143"/>
        <v>21:0118</v>
      </c>
      <c r="D3480" s="1" t="str">
        <f t="shared" si="144"/>
        <v>21:0027</v>
      </c>
      <c r="E3480" t="s">
        <v>12758</v>
      </c>
      <c r="F3480" t="s">
        <v>12759</v>
      </c>
      <c r="H3480">
        <v>64.009550300000001</v>
      </c>
      <c r="I3480">
        <v>-97.139535600000002</v>
      </c>
      <c r="J3480" t="s">
        <v>46</v>
      </c>
      <c r="K3480" t="s">
        <v>1032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25">
      <c r="A3481" t="s">
        <v>12760</v>
      </c>
      <c r="B3481" t="s">
        <v>12761</v>
      </c>
      <c r="C3481" s="1" t="str">
        <f t="shared" si="143"/>
        <v>21:0118</v>
      </c>
      <c r="D3481" s="1" t="str">
        <f t="shared" si="144"/>
        <v>21:0027</v>
      </c>
      <c r="E3481" t="s">
        <v>12762</v>
      </c>
      <c r="F3481" t="s">
        <v>12763</v>
      </c>
      <c r="H3481">
        <v>63.604879699999998</v>
      </c>
      <c r="I3481">
        <v>-97.136245799999998</v>
      </c>
      <c r="J3481" t="s">
        <v>46</v>
      </c>
      <c r="K3481" t="s">
        <v>1032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25">
      <c r="A3482" t="s">
        <v>12764</v>
      </c>
      <c r="B3482" t="s">
        <v>12765</v>
      </c>
      <c r="C3482" s="1" t="str">
        <f t="shared" si="143"/>
        <v>21:0118</v>
      </c>
      <c r="D3482" s="1" t="str">
        <f t="shared" si="144"/>
        <v>21:0027</v>
      </c>
      <c r="E3482" t="s">
        <v>12766</v>
      </c>
      <c r="F3482" t="s">
        <v>12767</v>
      </c>
      <c r="H3482">
        <v>63.584105100000002</v>
      </c>
      <c r="I3482">
        <v>-97.143811799999995</v>
      </c>
      <c r="J3482" t="s">
        <v>46</v>
      </c>
      <c r="K3482" t="s">
        <v>1032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25">
      <c r="A3483" t="s">
        <v>12768</v>
      </c>
      <c r="B3483" t="s">
        <v>12769</v>
      </c>
      <c r="C3483" s="1" t="str">
        <f t="shared" si="143"/>
        <v>21:0118</v>
      </c>
      <c r="D3483" s="1" t="str">
        <f t="shared" si="144"/>
        <v>21:0027</v>
      </c>
      <c r="E3483" t="s">
        <v>12770</v>
      </c>
      <c r="F3483" t="s">
        <v>12771</v>
      </c>
      <c r="H3483">
        <v>63.574087599999999</v>
      </c>
      <c r="I3483">
        <v>-97.132840299999998</v>
      </c>
      <c r="J3483" t="s">
        <v>46</v>
      </c>
      <c r="K3483" t="s">
        <v>1032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25">
      <c r="A3484" t="s">
        <v>12772</v>
      </c>
      <c r="B3484" t="s">
        <v>12773</v>
      </c>
      <c r="C3484" s="1" t="str">
        <f t="shared" si="143"/>
        <v>21:0118</v>
      </c>
      <c r="D3484" s="1" t="str">
        <f t="shared" si="144"/>
        <v>21:0027</v>
      </c>
      <c r="E3484" t="s">
        <v>12774</v>
      </c>
      <c r="F3484" t="s">
        <v>12775</v>
      </c>
      <c r="H3484">
        <v>63.613686700000002</v>
      </c>
      <c r="I3484">
        <v>-97.108777799999999</v>
      </c>
      <c r="J3484" t="s">
        <v>46</v>
      </c>
      <c r="K3484" t="s">
        <v>1032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25">
      <c r="A3485" t="s">
        <v>12776</v>
      </c>
      <c r="B3485" t="s">
        <v>12777</v>
      </c>
      <c r="C3485" s="1" t="str">
        <f t="shared" si="143"/>
        <v>21:0118</v>
      </c>
      <c r="D3485" s="1" t="str">
        <f t="shared" si="144"/>
        <v>21:0027</v>
      </c>
      <c r="E3485" t="s">
        <v>12778</v>
      </c>
      <c r="F3485" t="s">
        <v>12779</v>
      </c>
      <c r="H3485">
        <v>63.632693600000003</v>
      </c>
      <c r="I3485">
        <v>-97.093261400000003</v>
      </c>
      <c r="J3485" t="s">
        <v>46</v>
      </c>
      <c r="K3485" t="s">
        <v>1032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25">
      <c r="A3486" t="s">
        <v>12780</v>
      </c>
      <c r="B3486" t="s">
        <v>12781</v>
      </c>
      <c r="C3486" s="1" t="str">
        <f t="shared" si="143"/>
        <v>21:0118</v>
      </c>
      <c r="D3486" s="1" t="str">
        <f t="shared" si="144"/>
        <v>21:0027</v>
      </c>
      <c r="E3486" t="s">
        <v>12782</v>
      </c>
      <c r="F3486" t="s">
        <v>12783</v>
      </c>
      <c r="H3486">
        <v>63.649303600000003</v>
      </c>
      <c r="I3486">
        <v>-97.098125600000003</v>
      </c>
      <c r="J3486" t="s">
        <v>46</v>
      </c>
      <c r="K3486" t="s">
        <v>1032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25">
      <c r="A3487" t="s">
        <v>12784</v>
      </c>
      <c r="B3487" t="s">
        <v>12785</v>
      </c>
      <c r="C3487" s="1" t="str">
        <f t="shared" si="143"/>
        <v>21:0118</v>
      </c>
      <c r="D3487" s="1" t="str">
        <f t="shared" si="144"/>
        <v>21:0027</v>
      </c>
      <c r="E3487" t="s">
        <v>12786</v>
      </c>
      <c r="F3487" t="s">
        <v>12787</v>
      </c>
      <c r="H3487">
        <v>63.656662699999998</v>
      </c>
      <c r="I3487">
        <v>-97.104057699999998</v>
      </c>
      <c r="J3487" t="s">
        <v>46</v>
      </c>
      <c r="K3487" t="s">
        <v>1032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25">
      <c r="A3488" t="s">
        <v>12788</v>
      </c>
      <c r="B3488" t="s">
        <v>12789</v>
      </c>
      <c r="C3488" s="1" t="str">
        <f t="shared" si="143"/>
        <v>21:0118</v>
      </c>
      <c r="D3488" s="1" t="str">
        <f t="shared" si="144"/>
        <v>21:0027</v>
      </c>
      <c r="E3488" t="s">
        <v>12790</v>
      </c>
      <c r="F3488" t="s">
        <v>12791</v>
      </c>
      <c r="H3488">
        <v>63.670336200000001</v>
      </c>
      <c r="I3488">
        <v>-97.087155100000004</v>
      </c>
      <c r="J3488" t="s">
        <v>46</v>
      </c>
      <c r="K3488" t="s">
        <v>1032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25">
      <c r="A3489" t="s">
        <v>12792</v>
      </c>
      <c r="B3489" t="s">
        <v>12793</v>
      </c>
      <c r="C3489" s="1" t="str">
        <f t="shared" si="143"/>
        <v>21:0118</v>
      </c>
      <c r="D3489" s="1" t="str">
        <f t="shared" si="144"/>
        <v>21:0027</v>
      </c>
      <c r="E3489" t="s">
        <v>12794</v>
      </c>
      <c r="F3489" t="s">
        <v>12795</v>
      </c>
      <c r="H3489">
        <v>63.701889799999996</v>
      </c>
      <c r="I3489">
        <v>-97.102591099999998</v>
      </c>
      <c r="J3489" t="s">
        <v>46</v>
      </c>
      <c r="K3489" t="s">
        <v>1032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25">
      <c r="A3490" t="s">
        <v>12796</v>
      </c>
      <c r="B3490" t="s">
        <v>12797</v>
      </c>
      <c r="C3490" s="1" t="str">
        <f t="shared" si="143"/>
        <v>21:0118</v>
      </c>
      <c r="D3490" s="1" t="str">
        <f t="shared" si="144"/>
        <v>21:0027</v>
      </c>
      <c r="E3490" t="s">
        <v>12798</v>
      </c>
      <c r="F3490" t="s">
        <v>12799</v>
      </c>
      <c r="H3490">
        <v>63.713521200000002</v>
      </c>
      <c r="I3490">
        <v>-97.107116199999993</v>
      </c>
      <c r="J3490" t="s">
        <v>46</v>
      </c>
      <c r="K3490" t="s">
        <v>1032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25">
      <c r="A3491" t="s">
        <v>12800</v>
      </c>
      <c r="B3491" t="s">
        <v>12801</v>
      </c>
      <c r="C3491" s="1" t="str">
        <f t="shared" si="143"/>
        <v>21:0118</v>
      </c>
      <c r="D3491" s="1" t="str">
        <f t="shared" si="144"/>
        <v>21:0027</v>
      </c>
      <c r="E3491" t="s">
        <v>12802</v>
      </c>
      <c r="F3491" t="s">
        <v>12803</v>
      </c>
      <c r="H3491">
        <v>63.7274326</v>
      </c>
      <c r="I3491">
        <v>-97.126764800000004</v>
      </c>
      <c r="J3491" t="s">
        <v>46</v>
      </c>
      <c r="K3491" t="s">
        <v>1032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25">
      <c r="A3492" t="s">
        <v>12804</v>
      </c>
      <c r="B3492" t="s">
        <v>12805</v>
      </c>
      <c r="C3492" s="1" t="str">
        <f t="shared" si="143"/>
        <v>21:0118</v>
      </c>
      <c r="D3492" s="1" t="str">
        <f t="shared" si="144"/>
        <v>21:0027</v>
      </c>
      <c r="E3492" t="s">
        <v>12806</v>
      </c>
      <c r="F3492" t="s">
        <v>12807</v>
      </c>
      <c r="H3492">
        <v>63.758981400000003</v>
      </c>
      <c r="I3492">
        <v>-97.105654700000002</v>
      </c>
      <c r="J3492" t="s">
        <v>46</v>
      </c>
      <c r="K3492" t="s">
        <v>1032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25">
      <c r="A3493" t="s">
        <v>12808</v>
      </c>
      <c r="B3493" t="s">
        <v>12809</v>
      </c>
      <c r="C3493" s="1" t="str">
        <f t="shared" si="143"/>
        <v>21:0118</v>
      </c>
      <c r="D3493" s="1" t="str">
        <f t="shared" si="144"/>
        <v>21:0027</v>
      </c>
      <c r="E3493" t="s">
        <v>12810</v>
      </c>
      <c r="F3493" t="s">
        <v>12811</v>
      </c>
      <c r="H3493">
        <v>63.774904300000003</v>
      </c>
      <c r="I3493">
        <v>-97.109537599999996</v>
      </c>
      <c r="J3493" t="s">
        <v>46</v>
      </c>
      <c r="K3493" t="s">
        <v>1032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25">
      <c r="A3494" t="s">
        <v>12812</v>
      </c>
      <c r="B3494" t="s">
        <v>12813</v>
      </c>
      <c r="C3494" s="1" t="str">
        <f t="shared" si="143"/>
        <v>21:0118</v>
      </c>
      <c r="D3494" s="1" t="str">
        <f t="shared" si="144"/>
        <v>21:0027</v>
      </c>
      <c r="E3494" t="s">
        <v>12814</v>
      </c>
      <c r="F3494" t="s">
        <v>12815</v>
      </c>
      <c r="H3494">
        <v>63.838078000000003</v>
      </c>
      <c r="I3494">
        <v>-97.119899599999997</v>
      </c>
      <c r="J3494" t="s">
        <v>46</v>
      </c>
      <c r="K3494" t="s">
        <v>1032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25">
      <c r="A3495" t="s">
        <v>12816</v>
      </c>
      <c r="B3495" t="s">
        <v>12817</v>
      </c>
      <c r="C3495" s="1" t="str">
        <f t="shared" si="143"/>
        <v>21:0118</v>
      </c>
      <c r="D3495" s="1" t="str">
        <f t="shared" si="144"/>
        <v>21:0027</v>
      </c>
      <c r="E3495" t="s">
        <v>12818</v>
      </c>
      <c r="F3495" t="s">
        <v>12819</v>
      </c>
      <c r="H3495">
        <v>63.849775899999997</v>
      </c>
      <c r="I3495">
        <v>-97.121335900000005</v>
      </c>
      <c r="J3495" t="s">
        <v>46</v>
      </c>
      <c r="K3495" t="s">
        <v>1032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25">
      <c r="A3496" t="s">
        <v>12820</v>
      </c>
      <c r="B3496" t="s">
        <v>12821</v>
      </c>
      <c r="C3496" s="1" t="str">
        <f t="shared" si="143"/>
        <v>21:0118</v>
      </c>
      <c r="D3496" s="1" t="str">
        <f t="shared" si="144"/>
        <v>21:0027</v>
      </c>
      <c r="E3496" t="s">
        <v>12822</v>
      </c>
      <c r="F3496" t="s">
        <v>12823</v>
      </c>
      <c r="H3496">
        <v>63.868205099999997</v>
      </c>
      <c r="I3496">
        <v>-97.115057100000001</v>
      </c>
      <c r="J3496" t="s">
        <v>46</v>
      </c>
      <c r="K3496" t="s">
        <v>1032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25">
      <c r="A3497" t="s">
        <v>12824</v>
      </c>
      <c r="B3497" t="s">
        <v>12825</v>
      </c>
      <c r="C3497" s="1" t="str">
        <f t="shared" si="143"/>
        <v>21:0118</v>
      </c>
      <c r="D3497" s="1" t="str">
        <f t="shared" si="144"/>
        <v>21:0027</v>
      </c>
      <c r="E3497" t="s">
        <v>12826</v>
      </c>
      <c r="F3497" t="s">
        <v>12827</v>
      </c>
      <c r="H3497">
        <v>63.874548599999997</v>
      </c>
      <c r="I3497">
        <v>-97.104492500000006</v>
      </c>
      <c r="J3497" t="s">
        <v>46</v>
      </c>
      <c r="K3497" t="s">
        <v>1032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25">
      <c r="A3498" t="s">
        <v>12828</v>
      </c>
      <c r="B3498" t="s">
        <v>12829</v>
      </c>
      <c r="C3498" s="1" t="str">
        <f t="shared" si="143"/>
        <v>21:0118</v>
      </c>
      <c r="D3498" s="1" t="str">
        <f t="shared" si="144"/>
        <v>21:0027</v>
      </c>
      <c r="E3498" t="s">
        <v>12830</v>
      </c>
      <c r="F3498" t="s">
        <v>12831</v>
      </c>
      <c r="H3498">
        <v>63.8888076</v>
      </c>
      <c r="I3498">
        <v>-97.108175500000002</v>
      </c>
      <c r="J3498" t="s">
        <v>46</v>
      </c>
      <c r="K3498" t="s">
        <v>1032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25">
      <c r="A3499" t="s">
        <v>12832</v>
      </c>
      <c r="B3499" t="s">
        <v>12833</v>
      </c>
      <c r="C3499" s="1" t="str">
        <f t="shared" si="143"/>
        <v>21:0118</v>
      </c>
      <c r="D3499" s="1" t="str">
        <f t="shared" si="144"/>
        <v>21:0027</v>
      </c>
      <c r="E3499" t="s">
        <v>12834</v>
      </c>
      <c r="F3499" t="s">
        <v>12835</v>
      </c>
      <c r="H3499">
        <v>63.903874799999997</v>
      </c>
      <c r="I3499">
        <v>-97.104327799999993</v>
      </c>
      <c r="J3499" t="s">
        <v>46</v>
      </c>
      <c r="K3499" t="s">
        <v>1032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25">
      <c r="A3500" t="s">
        <v>12836</v>
      </c>
      <c r="B3500" t="s">
        <v>12837</v>
      </c>
      <c r="C3500" s="1" t="str">
        <f t="shared" si="143"/>
        <v>21:0118</v>
      </c>
      <c r="D3500" s="1" t="str">
        <f t="shared" si="144"/>
        <v>21:0027</v>
      </c>
      <c r="E3500" t="s">
        <v>12838</v>
      </c>
      <c r="F3500" t="s">
        <v>12839</v>
      </c>
      <c r="H3500">
        <v>63.915377599999999</v>
      </c>
      <c r="I3500">
        <v>-97.1052435</v>
      </c>
      <c r="J3500" t="s">
        <v>46</v>
      </c>
      <c r="K3500" t="s">
        <v>1032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25">
      <c r="A3501" t="s">
        <v>12840</v>
      </c>
      <c r="B3501" t="s">
        <v>12841</v>
      </c>
      <c r="C3501" s="1" t="str">
        <f t="shared" si="143"/>
        <v>21:0118</v>
      </c>
      <c r="D3501" s="1" t="str">
        <f t="shared" si="144"/>
        <v>21:0027</v>
      </c>
      <c r="E3501" t="s">
        <v>12842</v>
      </c>
      <c r="F3501" t="s">
        <v>12843</v>
      </c>
      <c r="H3501">
        <v>63.946502799999998</v>
      </c>
      <c r="I3501">
        <v>-97.108120900000003</v>
      </c>
      <c r="J3501" t="s">
        <v>46</v>
      </c>
      <c r="K3501" t="s">
        <v>1032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25">
      <c r="A3502" t="s">
        <v>12844</v>
      </c>
      <c r="B3502" t="s">
        <v>12845</v>
      </c>
      <c r="C3502" s="1" t="str">
        <f t="shared" si="143"/>
        <v>21:0118</v>
      </c>
      <c r="D3502" s="1" t="str">
        <f t="shared" si="144"/>
        <v>21:0027</v>
      </c>
      <c r="E3502" t="s">
        <v>12846</v>
      </c>
      <c r="F3502" t="s">
        <v>12847</v>
      </c>
      <c r="H3502">
        <v>63.962800199999997</v>
      </c>
      <c r="I3502">
        <v>-97.107061299999998</v>
      </c>
      <c r="J3502" t="s">
        <v>46</v>
      </c>
      <c r="K3502" t="s">
        <v>1032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25">
      <c r="A3503" t="s">
        <v>12848</v>
      </c>
      <c r="B3503" t="s">
        <v>12849</v>
      </c>
      <c r="C3503" s="1" t="str">
        <f t="shared" si="143"/>
        <v>21:0118</v>
      </c>
      <c r="D3503" s="1" t="str">
        <f t="shared" si="144"/>
        <v>21:0027</v>
      </c>
      <c r="E3503" t="s">
        <v>12850</v>
      </c>
      <c r="F3503" t="s">
        <v>12851</v>
      </c>
      <c r="H3503">
        <v>63.976145000000002</v>
      </c>
      <c r="I3503">
        <v>-97.111574200000007</v>
      </c>
      <c r="J3503" t="s">
        <v>46</v>
      </c>
      <c r="K3503" t="s">
        <v>1032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25">
      <c r="A3504" t="s">
        <v>12852</v>
      </c>
      <c r="B3504" t="s">
        <v>12853</v>
      </c>
      <c r="C3504" s="1" t="str">
        <f t="shared" si="143"/>
        <v>21:0118</v>
      </c>
      <c r="D3504" s="1" t="str">
        <f t="shared" si="144"/>
        <v>21:0027</v>
      </c>
      <c r="E3504" t="s">
        <v>12854</v>
      </c>
      <c r="F3504" t="s">
        <v>12855</v>
      </c>
      <c r="H3504">
        <v>63.990499900000003</v>
      </c>
      <c r="I3504">
        <v>-97.1116277</v>
      </c>
      <c r="J3504" t="s">
        <v>46</v>
      </c>
      <c r="K3504" t="s">
        <v>1032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25">
      <c r="A3505" t="s">
        <v>12856</v>
      </c>
      <c r="B3505" t="s">
        <v>12857</v>
      </c>
      <c r="C3505" s="1" t="str">
        <f t="shared" si="143"/>
        <v>21:0118</v>
      </c>
      <c r="D3505" s="1" t="str">
        <f t="shared" si="144"/>
        <v>21:0027</v>
      </c>
      <c r="E3505" t="s">
        <v>12858</v>
      </c>
      <c r="F3505" t="s">
        <v>12859</v>
      </c>
      <c r="H3505">
        <v>64.012416099999996</v>
      </c>
      <c r="I3505">
        <v>-97.109124300000005</v>
      </c>
      <c r="J3505" t="s">
        <v>46</v>
      </c>
      <c r="K3505" t="s">
        <v>1032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25">
      <c r="A3506" t="s">
        <v>12860</v>
      </c>
      <c r="B3506" t="s">
        <v>12861</v>
      </c>
      <c r="C3506" s="1" t="str">
        <f t="shared" si="143"/>
        <v>21:0118</v>
      </c>
      <c r="D3506" s="1" t="str">
        <f t="shared" si="144"/>
        <v>21:0027</v>
      </c>
      <c r="E3506" t="s">
        <v>12862</v>
      </c>
      <c r="F3506" t="s">
        <v>12863</v>
      </c>
      <c r="H3506">
        <v>63.604674299999999</v>
      </c>
      <c r="I3506">
        <v>-97.103407099999998</v>
      </c>
      <c r="J3506" t="s">
        <v>46</v>
      </c>
      <c r="K3506" t="s">
        <v>1032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25">
      <c r="A3507" t="s">
        <v>12864</v>
      </c>
      <c r="B3507" t="s">
        <v>12865</v>
      </c>
      <c r="C3507" s="1" t="str">
        <f t="shared" si="143"/>
        <v>21:0118</v>
      </c>
      <c r="D3507" s="1" t="str">
        <f t="shared" si="144"/>
        <v>21:0027</v>
      </c>
      <c r="E3507" t="s">
        <v>12866</v>
      </c>
      <c r="F3507" t="s">
        <v>12867</v>
      </c>
      <c r="H3507">
        <v>63.582069099999998</v>
      </c>
      <c r="I3507">
        <v>-97.100035399999996</v>
      </c>
      <c r="J3507" t="s">
        <v>46</v>
      </c>
      <c r="K3507" t="s">
        <v>1032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25">
      <c r="A3508" t="s">
        <v>12868</v>
      </c>
      <c r="B3508" t="s">
        <v>12869</v>
      </c>
      <c r="C3508" s="1" t="str">
        <f t="shared" si="143"/>
        <v>21:0118</v>
      </c>
      <c r="D3508" s="1" t="str">
        <f t="shared" si="144"/>
        <v>21:0027</v>
      </c>
      <c r="E3508" t="s">
        <v>12870</v>
      </c>
      <c r="F3508" t="s">
        <v>12871</v>
      </c>
      <c r="H3508">
        <v>63.568633200000001</v>
      </c>
      <c r="I3508">
        <v>-97.091504400000005</v>
      </c>
      <c r="J3508" t="s">
        <v>46</v>
      </c>
      <c r="K3508" t="s">
        <v>1032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25">
      <c r="A3509" t="s">
        <v>12872</v>
      </c>
      <c r="B3509" t="s">
        <v>12873</v>
      </c>
      <c r="C3509" s="1" t="str">
        <f t="shared" si="143"/>
        <v>21:0118</v>
      </c>
      <c r="D3509" s="1" t="str">
        <f t="shared" si="144"/>
        <v>21:0027</v>
      </c>
      <c r="E3509" t="s">
        <v>12874</v>
      </c>
      <c r="F3509" t="s">
        <v>12875</v>
      </c>
      <c r="H3509">
        <v>63.615831100000001</v>
      </c>
      <c r="I3509">
        <v>-97.060194600000003</v>
      </c>
      <c r="J3509" t="s">
        <v>46</v>
      </c>
      <c r="K3509" t="s">
        <v>1032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25">
      <c r="A3510" t="s">
        <v>12876</v>
      </c>
      <c r="B3510" t="s">
        <v>12877</v>
      </c>
      <c r="C3510" s="1" t="str">
        <f t="shared" si="143"/>
        <v>21:0118</v>
      </c>
      <c r="D3510" s="1" t="str">
        <f t="shared" si="144"/>
        <v>21:0027</v>
      </c>
      <c r="E3510" t="s">
        <v>12878</v>
      </c>
      <c r="F3510" t="s">
        <v>12879</v>
      </c>
      <c r="H3510">
        <v>63.629145999999999</v>
      </c>
      <c r="I3510">
        <v>-97.066936299999995</v>
      </c>
      <c r="J3510" t="s">
        <v>46</v>
      </c>
      <c r="K3510" t="s">
        <v>1032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25">
      <c r="A3511" t="s">
        <v>12880</v>
      </c>
      <c r="B3511" t="s">
        <v>12881</v>
      </c>
      <c r="C3511" s="1" t="str">
        <f t="shared" si="143"/>
        <v>21:0118</v>
      </c>
      <c r="D3511" s="1" t="str">
        <f t="shared" si="144"/>
        <v>21:0027</v>
      </c>
      <c r="E3511" t="s">
        <v>12882</v>
      </c>
      <c r="F3511" t="s">
        <v>12883</v>
      </c>
      <c r="H3511">
        <v>63.647187700000003</v>
      </c>
      <c r="I3511">
        <v>-97.070697600000003</v>
      </c>
      <c r="J3511" t="s">
        <v>46</v>
      </c>
      <c r="K3511" t="s">
        <v>1032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25">
      <c r="A3512" t="s">
        <v>12884</v>
      </c>
      <c r="B3512" t="s">
        <v>12885</v>
      </c>
      <c r="C3512" s="1" t="str">
        <f t="shared" si="143"/>
        <v>21:0118</v>
      </c>
      <c r="D3512" s="1" t="str">
        <f t="shared" si="144"/>
        <v>21:0027</v>
      </c>
      <c r="E3512" t="s">
        <v>12886</v>
      </c>
      <c r="F3512" t="s">
        <v>12887</v>
      </c>
      <c r="H3512">
        <v>63.6564823</v>
      </c>
      <c r="I3512">
        <v>-97.067560900000004</v>
      </c>
      <c r="J3512" t="s">
        <v>46</v>
      </c>
      <c r="K3512" t="s">
        <v>1032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25">
      <c r="A3513" t="s">
        <v>12888</v>
      </c>
      <c r="B3513" t="s">
        <v>12889</v>
      </c>
      <c r="C3513" s="1" t="str">
        <f t="shared" si="143"/>
        <v>21:0118</v>
      </c>
      <c r="D3513" s="1" t="str">
        <f t="shared" si="144"/>
        <v>21:0027</v>
      </c>
      <c r="E3513" t="s">
        <v>12890</v>
      </c>
      <c r="F3513" t="s">
        <v>12891</v>
      </c>
      <c r="H3513">
        <v>63.671059399999997</v>
      </c>
      <c r="I3513">
        <v>-97.066042800000005</v>
      </c>
      <c r="J3513" t="s">
        <v>46</v>
      </c>
      <c r="K3513" t="s">
        <v>1032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25">
      <c r="A3514" t="s">
        <v>12892</v>
      </c>
      <c r="B3514" t="s">
        <v>12893</v>
      </c>
      <c r="C3514" s="1" t="str">
        <f t="shared" si="143"/>
        <v>21:0118</v>
      </c>
      <c r="D3514" s="1" t="str">
        <f t="shared" si="144"/>
        <v>21:0027</v>
      </c>
      <c r="E3514" t="s">
        <v>12894</v>
      </c>
      <c r="F3514" t="s">
        <v>12895</v>
      </c>
      <c r="H3514">
        <v>63.702032500000001</v>
      </c>
      <c r="I3514">
        <v>-97.071437399999994</v>
      </c>
      <c r="J3514" t="s">
        <v>46</v>
      </c>
      <c r="K3514" t="s">
        <v>1032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25">
      <c r="A3515" t="s">
        <v>12896</v>
      </c>
      <c r="B3515" t="s">
        <v>12897</v>
      </c>
      <c r="C3515" s="1" t="str">
        <f t="shared" si="143"/>
        <v>21:0118</v>
      </c>
      <c r="D3515" s="1" t="str">
        <f t="shared" si="144"/>
        <v>21:0027</v>
      </c>
      <c r="E3515" t="s">
        <v>12898</v>
      </c>
      <c r="F3515" t="s">
        <v>12899</v>
      </c>
      <c r="H3515">
        <v>63.714842599999997</v>
      </c>
      <c r="I3515">
        <v>-97.072043199999996</v>
      </c>
      <c r="J3515" t="s">
        <v>46</v>
      </c>
      <c r="K3515" t="s">
        <v>1032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25">
      <c r="A3516" t="s">
        <v>12900</v>
      </c>
      <c r="B3516" t="s">
        <v>12901</v>
      </c>
      <c r="C3516" s="1" t="str">
        <f t="shared" si="143"/>
        <v>21:0118</v>
      </c>
      <c r="D3516" s="1" t="str">
        <f t="shared" si="144"/>
        <v>21:0027</v>
      </c>
      <c r="E3516" t="s">
        <v>12902</v>
      </c>
      <c r="F3516" t="s">
        <v>12903</v>
      </c>
      <c r="H3516">
        <v>63.729642800000001</v>
      </c>
      <c r="I3516">
        <v>-97.069759099999999</v>
      </c>
      <c r="J3516" t="s">
        <v>46</v>
      </c>
      <c r="K3516" t="s">
        <v>1032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25">
      <c r="A3517" t="s">
        <v>12904</v>
      </c>
      <c r="B3517" t="s">
        <v>12905</v>
      </c>
      <c r="C3517" s="1" t="str">
        <f t="shared" si="143"/>
        <v>21:0118</v>
      </c>
      <c r="D3517" s="1" t="str">
        <f t="shared" si="144"/>
        <v>21:0027</v>
      </c>
      <c r="E3517" t="s">
        <v>12906</v>
      </c>
      <c r="F3517" t="s">
        <v>12907</v>
      </c>
      <c r="H3517">
        <v>63.745801100000001</v>
      </c>
      <c r="I3517">
        <v>-97.083127899999994</v>
      </c>
      <c r="J3517" t="s">
        <v>46</v>
      </c>
      <c r="K3517" t="s">
        <v>1032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25">
      <c r="A3518" t="s">
        <v>12908</v>
      </c>
      <c r="B3518" t="s">
        <v>12909</v>
      </c>
      <c r="C3518" s="1" t="str">
        <f t="shared" si="143"/>
        <v>21:0118</v>
      </c>
      <c r="D3518" s="1" t="str">
        <f t="shared" si="144"/>
        <v>21:0027</v>
      </c>
      <c r="E3518" t="s">
        <v>12910</v>
      </c>
      <c r="F3518" t="s">
        <v>12911</v>
      </c>
      <c r="H3518">
        <v>63.761157300000001</v>
      </c>
      <c r="I3518">
        <v>-97.061990199999997</v>
      </c>
      <c r="J3518" t="s">
        <v>46</v>
      </c>
      <c r="K3518" t="s">
        <v>1032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25">
      <c r="A3519" t="s">
        <v>12912</v>
      </c>
      <c r="B3519" t="s">
        <v>12913</v>
      </c>
      <c r="C3519" s="1" t="str">
        <f t="shared" si="143"/>
        <v>21:0118</v>
      </c>
      <c r="D3519" s="1" t="str">
        <f t="shared" si="144"/>
        <v>21:0027</v>
      </c>
      <c r="E3519" t="s">
        <v>12914</v>
      </c>
      <c r="F3519" t="s">
        <v>12915</v>
      </c>
      <c r="H3519">
        <v>63.774493399999997</v>
      </c>
      <c r="I3519">
        <v>-97.072376199999994</v>
      </c>
      <c r="J3519" t="s">
        <v>46</v>
      </c>
      <c r="K3519" t="s">
        <v>1032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25">
      <c r="A3520" t="s">
        <v>12916</v>
      </c>
      <c r="B3520" t="s">
        <v>12917</v>
      </c>
      <c r="C3520" s="1" t="str">
        <f t="shared" si="143"/>
        <v>21:0118</v>
      </c>
      <c r="D3520" s="1" t="str">
        <f t="shared" si="144"/>
        <v>21:0027</v>
      </c>
      <c r="E3520" t="s">
        <v>12918</v>
      </c>
      <c r="F3520" t="s">
        <v>12919</v>
      </c>
      <c r="H3520">
        <v>63.8487315</v>
      </c>
      <c r="I3520">
        <v>-97.074029100000004</v>
      </c>
      <c r="J3520" t="s">
        <v>46</v>
      </c>
      <c r="K3520" t="s">
        <v>1032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25">
      <c r="A3521" t="s">
        <v>12920</v>
      </c>
      <c r="B3521" t="s">
        <v>12921</v>
      </c>
      <c r="C3521" s="1" t="str">
        <f t="shared" si="143"/>
        <v>21:0118</v>
      </c>
      <c r="D3521" s="1" t="str">
        <f t="shared" si="144"/>
        <v>21:0027</v>
      </c>
      <c r="E3521" t="s">
        <v>12922</v>
      </c>
      <c r="F3521" t="s">
        <v>12923</v>
      </c>
      <c r="H3521">
        <v>63.863933299999999</v>
      </c>
      <c r="I3521">
        <v>-97.081028200000006</v>
      </c>
      <c r="J3521" t="s">
        <v>46</v>
      </c>
      <c r="K3521" t="s">
        <v>1032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25">
      <c r="A3522" t="s">
        <v>12924</v>
      </c>
      <c r="B3522" t="s">
        <v>12925</v>
      </c>
      <c r="C3522" s="1" t="str">
        <f t="shared" si="143"/>
        <v>21:0118</v>
      </c>
      <c r="D3522" s="1" t="str">
        <f t="shared" si="144"/>
        <v>21:0027</v>
      </c>
      <c r="E3522" t="s">
        <v>12926</v>
      </c>
      <c r="F3522" t="s">
        <v>12927</v>
      </c>
      <c r="H3522">
        <v>63.8752341</v>
      </c>
      <c r="I3522">
        <v>-97.077528799999996</v>
      </c>
      <c r="J3522" t="s">
        <v>46</v>
      </c>
      <c r="K3522" t="s">
        <v>1032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25">
      <c r="A3523" t="s">
        <v>12928</v>
      </c>
      <c r="B3523" t="s">
        <v>12929</v>
      </c>
      <c r="C3523" s="1" t="str">
        <f t="shared" si="143"/>
        <v>21:0118</v>
      </c>
      <c r="D3523" s="1" t="str">
        <f t="shared" si="144"/>
        <v>21:0027</v>
      </c>
      <c r="E3523" t="s">
        <v>12930</v>
      </c>
      <c r="F3523" t="s">
        <v>12931</v>
      </c>
      <c r="H3523">
        <v>63.890932100000001</v>
      </c>
      <c r="I3523">
        <v>-97.073908500000002</v>
      </c>
      <c r="J3523" t="s">
        <v>46</v>
      </c>
      <c r="K3523" t="s">
        <v>1032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25">
      <c r="A3524" t="s">
        <v>12932</v>
      </c>
      <c r="B3524" t="s">
        <v>12933</v>
      </c>
      <c r="C3524" s="1" t="str">
        <f t="shared" si="143"/>
        <v>21:0118</v>
      </c>
      <c r="D3524" s="1" t="str">
        <f t="shared" si="144"/>
        <v>21:0027</v>
      </c>
      <c r="E3524" t="s">
        <v>12934</v>
      </c>
      <c r="F3524" t="s">
        <v>12935</v>
      </c>
      <c r="H3524">
        <v>63.903087900000003</v>
      </c>
      <c r="I3524">
        <v>-97.078680000000006</v>
      </c>
      <c r="J3524" t="s">
        <v>46</v>
      </c>
      <c r="K3524" t="s">
        <v>1032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25">
      <c r="A3525" t="s">
        <v>12936</v>
      </c>
      <c r="B3525" t="s">
        <v>12937</v>
      </c>
      <c r="C3525" s="1" t="str">
        <f t="shared" si="143"/>
        <v>21:0118</v>
      </c>
      <c r="D3525" s="1" t="str">
        <f t="shared" si="144"/>
        <v>21:0027</v>
      </c>
      <c r="E3525" t="s">
        <v>12938</v>
      </c>
      <c r="F3525" t="s">
        <v>12939</v>
      </c>
      <c r="H3525">
        <v>63.913335500000002</v>
      </c>
      <c r="I3525">
        <v>-97.071596999999997</v>
      </c>
      <c r="J3525" t="s">
        <v>46</v>
      </c>
      <c r="K3525" t="s">
        <v>1032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25">
      <c r="A3526" t="s">
        <v>12940</v>
      </c>
      <c r="B3526" t="s">
        <v>12941</v>
      </c>
      <c r="C3526" s="1" t="str">
        <f t="shared" si="143"/>
        <v>21:0118</v>
      </c>
      <c r="D3526" s="1" t="str">
        <f t="shared" si="144"/>
        <v>21:0027</v>
      </c>
      <c r="E3526" t="s">
        <v>12942</v>
      </c>
      <c r="F3526" t="s">
        <v>12943</v>
      </c>
      <c r="H3526">
        <v>63.961862000000004</v>
      </c>
      <c r="I3526">
        <v>-97.076692699999995</v>
      </c>
      <c r="J3526" t="s">
        <v>46</v>
      </c>
      <c r="K3526" t="s">
        <v>1032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25">
      <c r="A3527" t="s">
        <v>12944</v>
      </c>
      <c r="B3527" t="s">
        <v>12945</v>
      </c>
      <c r="C3527" s="1" t="str">
        <f t="shared" si="143"/>
        <v>21:0118</v>
      </c>
      <c r="D3527" s="1" t="str">
        <f t="shared" si="144"/>
        <v>21:0027</v>
      </c>
      <c r="E3527" t="s">
        <v>12946</v>
      </c>
      <c r="F3527" t="s">
        <v>12947</v>
      </c>
      <c r="H3527">
        <v>63.973503700000002</v>
      </c>
      <c r="I3527">
        <v>-97.073195999999996</v>
      </c>
      <c r="J3527" t="s">
        <v>46</v>
      </c>
      <c r="K3527" t="s">
        <v>1032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25">
      <c r="A3528" t="s">
        <v>12948</v>
      </c>
      <c r="B3528" t="s">
        <v>12949</v>
      </c>
      <c r="C3528" s="1" t="str">
        <f t="shared" si="143"/>
        <v>21:0118</v>
      </c>
      <c r="D3528" s="1" t="str">
        <f t="shared" si="144"/>
        <v>21:0027</v>
      </c>
      <c r="E3528" t="s">
        <v>12950</v>
      </c>
      <c r="F3528" t="s">
        <v>12951</v>
      </c>
      <c r="H3528">
        <v>63.990866400000002</v>
      </c>
      <c r="I3528">
        <v>-97.079360800000003</v>
      </c>
      <c r="J3528" t="s">
        <v>46</v>
      </c>
      <c r="K3528" t="s">
        <v>1032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25">
      <c r="A3529" t="s">
        <v>12952</v>
      </c>
      <c r="B3529" t="s">
        <v>12953</v>
      </c>
      <c r="C3529" s="1" t="str">
        <f t="shared" si="143"/>
        <v>21:0118</v>
      </c>
      <c r="D3529" s="1" t="str">
        <f t="shared" si="144"/>
        <v>21:0027</v>
      </c>
      <c r="E3529" t="s">
        <v>12954</v>
      </c>
      <c r="F3529" t="s">
        <v>12955</v>
      </c>
      <c r="H3529">
        <v>64.005068100000003</v>
      </c>
      <c r="I3529">
        <v>-97.084788000000003</v>
      </c>
      <c r="J3529" t="s">
        <v>46</v>
      </c>
      <c r="K3529" t="s">
        <v>1032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25">
      <c r="A3530" t="s">
        <v>12956</v>
      </c>
      <c r="B3530" t="s">
        <v>12957</v>
      </c>
      <c r="C3530" s="1" t="str">
        <f t="shared" si="143"/>
        <v>21:0118</v>
      </c>
      <c r="D3530" s="1" t="str">
        <f t="shared" si="144"/>
        <v>21:0027</v>
      </c>
      <c r="E3530" t="s">
        <v>12958</v>
      </c>
      <c r="F3530" t="s">
        <v>12959</v>
      </c>
      <c r="H3530">
        <v>63.602519100000002</v>
      </c>
      <c r="I3530">
        <v>-97.061666399999993</v>
      </c>
      <c r="J3530" t="s">
        <v>46</v>
      </c>
      <c r="K3530" t="s">
        <v>1032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25">
      <c r="A3531" t="s">
        <v>12960</v>
      </c>
      <c r="B3531" t="s">
        <v>12961</v>
      </c>
      <c r="C3531" s="1" t="str">
        <f t="shared" si="143"/>
        <v>21:0118</v>
      </c>
      <c r="D3531" s="1" t="str">
        <f t="shared" si="144"/>
        <v>21:0027</v>
      </c>
      <c r="E3531" t="s">
        <v>12962</v>
      </c>
      <c r="F3531" t="s">
        <v>12963</v>
      </c>
      <c r="H3531">
        <v>63.590995499999998</v>
      </c>
      <c r="I3531">
        <v>-97.074625999999995</v>
      </c>
      <c r="J3531" t="s">
        <v>46</v>
      </c>
      <c r="K3531" t="s">
        <v>1032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25">
      <c r="A3532" t="s">
        <v>12964</v>
      </c>
      <c r="B3532" t="s">
        <v>12965</v>
      </c>
      <c r="C3532" s="1" t="str">
        <f t="shared" ref="C3532:C3595" si="145">HYPERLINK("http://geochem.nrcan.gc.ca/cdogs/content/bdl/bdl210118_e.htm", "21:0118")</f>
        <v>21:0118</v>
      </c>
      <c r="D3532" s="1" t="str">
        <f t="shared" ref="D3532:D3595" si="146">HYPERLINK("http://geochem.nrcan.gc.ca/cdogs/content/svy/svy210027_e.htm", "21:0027")</f>
        <v>21:0027</v>
      </c>
      <c r="E3532" t="s">
        <v>12966</v>
      </c>
      <c r="F3532" t="s">
        <v>12967</v>
      </c>
      <c r="H3532">
        <v>63.567604699999997</v>
      </c>
      <c r="I3532">
        <v>-97.065651700000004</v>
      </c>
      <c r="J3532" t="s">
        <v>46</v>
      </c>
      <c r="K3532" t="s">
        <v>1032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25">
      <c r="A3533" t="s">
        <v>12968</v>
      </c>
      <c r="B3533" t="s">
        <v>12969</v>
      </c>
      <c r="C3533" s="1" t="str">
        <f t="shared" si="145"/>
        <v>21:0118</v>
      </c>
      <c r="D3533" s="1" t="str">
        <f t="shared" si="146"/>
        <v>21:0027</v>
      </c>
      <c r="E3533" t="s">
        <v>12970</v>
      </c>
      <c r="F3533" t="s">
        <v>12971</v>
      </c>
      <c r="H3533">
        <v>63.557353999999997</v>
      </c>
      <c r="I3533">
        <v>-97.0644542</v>
      </c>
      <c r="J3533" t="s">
        <v>46</v>
      </c>
      <c r="K3533" t="s">
        <v>1032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25">
      <c r="A3534" t="s">
        <v>12972</v>
      </c>
      <c r="B3534" t="s">
        <v>12973</v>
      </c>
      <c r="C3534" s="1" t="str">
        <f t="shared" si="145"/>
        <v>21:0118</v>
      </c>
      <c r="D3534" s="1" t="str">
        <f t="shared" si="146"/>
        <v>21:0027</v>
      </c>
      <c r="E3534" t="s">
        <v>12974</v>
      </c>
      <c r="F3534" t="s">
        <v>12975</v>
      </c>
      <c r="H3534">
        <v>63.615975499999998</v>
      </c>
      <c r="I3534">
        <v>-97.029901199999998</v>
      </c>
      <c r="J3534" t="s">
        <v>46</v>
      </c>
      <c r="K3534" t="s">
        <v>1032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25">
      <c r="A3535" t="s">
        <v>12976</v>
      </c>
      <c r="B3535" t="s">
        <v>12977</v>
      </c>
      <c r="C3535" s="1" t="str">
        <f t="shared" si="145"/>
        <v>21:0118</v>
      </c>
      <c r="D3535" s="1" t="str">
        <f t="shared" si="146"/>
        <v>21:0027</v>
      </c>
      <c r="E3535" t="s">
        <v>12978</v>
      </c>
      <c r="F3535" t="s">
        <v>12979</v>
      </c>
      <c r="H3535">
        <v>63.628789400000002</v>
      </c>
      <c r="I3535">
        <v>-97.030749200000002</v>
      </c>
      <c r="J3535" t="s">
        <v>46</v>
      </c>
      <c r="K3535" t="s">
        <v>1032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25">
      <c r="A3536" t="s">
        <v>12980</v>
      </c>
      <c r="B3536" t="s">
        <v>12981</v>
      </c>
      <c r="C3536" s="1" t="str">
        <f t="shared" si="145"/>
        <v>21:0118</v>
      </c>
      <c r="D3536" s="1" t="str">
        <f t="shared" si="146"/>
        <v>21:0027</v>
      </c>
      <c r="E3536" t="s">
        <v>12982</v>
      </c>
      <c r="F3536" t="s">
        <v>12983</v>
      </c>
      <c r="H3536">
        <v>63.640514899999999</v>
      </c>
      <c r="I3536">
        <v>-97.039326500000001</v>
      </c>
      <c r="J3536" t="s">
        <v>46</v>
      </c>
      <c r="K3536" t="s">
        <v>1032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25">
      <c r="A3537" t="s">
        <v>12984</v>
      </c>
      <c r="B3537" t="s">
        <v>12985</v>
      </c>
      <c r="C3537" s="1" t="str">
        <f t="shared" si="145"/>
        <v>21:0118</v>
      </c>
      <c r="D3537" s="1" t="str">
        <f t="shared" si="146"/>
        <v>21:0027</v>
      </c>
      <c r="E3537" t="s">
        <v>12986</v>
      </c>
      <c r="F3537" t="s">
        <v>12987</v>
      </c>
      <c r="H3537">
        <v>63.6604052</v>
      </c>
      <c r="I3537">
        <v>-97.020655700000006</v>
      </c>
      <c r="J3537" t="s">
        <v>46</v>
      </c>
      <c r="K3537" t="s">
        <v>1032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25">
      <c r="A3538" t="s">
        <v>12988</v>
      </c>
      <c r="B3538" t="s">
        <v>12989</v>
      </c>
      <c r="C3538" s="1" t="str">
        <f t="shared" si="145"/>
        <v>21:0118</v>
      </c>
      <c r="D3538" s="1" t="str">
        <f t="shared" si="146"/>
        <v>21:0027</v>
      </c>
      <c r="E3538" t="s">
        <v>12990</v>
      </c>
      <c r="F3538" t="s">
        <v>12991</v>
      </c>
      <c r="H3538">
        <v>63.673224699999999</v>
      </c>
      <c r="I3538">
        <v>-97.038967200000002</v>
      </c>
      <c r="J3538" t="s">
        <v>46</v>
      </c>
      <c r="K3538" t="s">
        <v>1032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25">
      <c r="A3539" t="s">
        <v>12992</v>
      </c>
      <c r="B3539" t="s">
        <v>12993</v>
      </c>
      <c r="C3539" s="1" t="str">
        <f t="shared" si="145"/>
        <v>21:0118</v>
      </c>
      <c r="D3539" s="1" t="str">
        <f t="shared" si="146"/>
        <v>21:0027</v>
      </c>
      <c r="E3539" t="s">
        <v>12994</v>
      </c>
      <c r="F3539" t="s">
        <v>12995</v>
      </c>
      <c r="H3539">
        <v>63.6829605</v>
      </c>
      <c r="I3539">
        <v>-97.000759299999999</v>
      </c>
      <c r="J3539" t="s">
        <v>46</v>
      </c>
      <c r="K3539" t="s">
        <v>1032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25">
      <c r="A3540" t="s">
        <v>12996</v>
      </c>
      <c r="B3540" t="s">
        <v>12997</v>
      </c>
      <c r="C3540" s="1" t="str">
        <f t="shared" si="145"/>
        <v>21:0118</v>
      </c>
      <c r="D3540" s="1" t="str">
        <f t="shared" si="146"/>
        <v>21:0027</v>
      </c>
      <c r="E3540" t="s">
        <v>12998</v>
      </c>
      <c r="F3540" t="s">
        <v>12999</v>
      </c>
      <c r="H3540">
        <v>63.702381799999998</v>
      </c>
      <c r="I3540">
        <v>-97.030251300000003</v>
      </c>
      <c r="J3540" t="s">
        <v>46</v>
      </c>
      <c r="K3540" t="s">
        <v>1032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25">
      <c r="A3541" t="s">
        <v>13000</v>
      </c>
      <c r="B3541" t="s">
        <v>13001</v>
      </c>
      <c r="C3541" s="1" t="str">
        <f t="shared" si="145"/>
        <v>21:0118</v>
      </c>
      <c r="D3541" s="1" t="str">
        <f t="shared" si="146"/>
        <v>21:0027</v>
      </c>
      <c r="E3541" t="s">
        <v>13002</v>
      </c>
      <c r="F3541" t="s">
        <v>13003</v>
      </c>
      <c r="H3541">
        <v>63.713023499999998</v>
      </c>
      <c r="I3541">
        <v>-97.038378600000001</v>
      </c>
      <c r="J3541" t="s">
        <v>46</v>
      </c>
      <c r="K3541" t="s">
        <v>1032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25">
      <c r="A3542" t="s">
        <v>13004</v>
      </c>
      <c r="B3542" t="s">
        <v>13005</v>
      </c>
      <c r="C3542" s="1" t="str">
        <f t="shared" si="145"/>
        <v>21:0118</v>
      </c>
      <c r="D3542" s="1" t="str">
        <f t="shared" si="146"/>
        <v>21:0027</v>
      </c>
      <c r="E3542" t="s">
        <v>13006</v>
      </c>
      <c r="F3542" t="s">
        <v>13007</v>
      </c>
      <c r="H3542">
        <v>63.730008300000001</v>
      </c>
      <c r="I3542">
        <v>-97.047573200000002</v>
      </c>
      <c r="J3542" t="s">
        <v>46</v>
      </c>
      <c r="K3542" t="s">
        <v>1032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25">
      <c r="A3543" t="s">
        <v>13008</v>
      </c>
      <c r="B3543" t="s">
        <v>13009</v>
      </c>
      <c r="C3543" s="1" t="str">
        <f t="shared" si="145"/>
        <v>21:0118</v>
      </c>
      <c r="D3543" s="1" t="str">
        <f t="shared" si="146"/>
        <v>21:0027</v>
      </c>
      <c r="E3543" t="s">
        <v>13010</v>
      </c>
      <c r="F3543" t="s">
        <v>13011</v>
      </c>
      <c r="H3543">
        <v>63.739725100000001</v>
      </c>
      <c r="I3543">
        <v>-97.046477199999998</v>
      </c>
      <c r="J3543" t="s">
        <v>46</v>
      </c>
      <c r="K3543" t="s">
        <v>1032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25">
      <c r="A3544" t="s">
        <v>13012</v>
      </c>
      <c r="B3544" t="s">
        <v>13013</v>
      </c>
      <c r="C3544" s="1" t="str">
        <f t="shared" si="145"/>
        <v>21:0118</v>
      </c>
      <c r="D3544" s="1" t="str">
        <f t="shared" si="146"/>
        <v>21:0027</v>
      </c>
      <c r="E3544" t="s">
        <v>13014</v>
      </c>
      <c r="F3544" t="s">
        <v>13015</v>
      </c>
      <c r="H3544">
        <v>63.759239000000001</v>
      </c>
      <c r="I3544">
        <v>-97.039613200000005</v>
      </c>
      <c r="J3544" t="s">
        <v>46</v>
      </c>
      <c r="K3544" t="s">
        <v>1032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25">
      <c r="A3545" t="s">
        <v>13016</v>
      </c>
      <c r="B3545" t="s">
        <v>13017</v>
      </c>
      <c r="C3545" s="1" t="str">
        <f t="shared" si="145"/>
        <v>21:0118</v>
      </c>
      <c r="D3545" s="1" t="str">
        <f t="shared" si="146"/>
        <v>21:0027</v>
      </c>
      <c r="E3545" t="s">
        <v>13018</v>
      </c>
      <c r="F3545" t="s">
        <v>13019</v>
      </c>
      <c r="H3545">
        <v>63.775950600000002</v>
      </c>
      <c r="I3545">
        <v>-97.033340499999994</v>
      </c>
      <c r="J3545" t="s">
        <v>46</v>
      </c>
      <c r="K3545" t="s">
        <v>1032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25">
      <c r="A3546" t="s">
        <v>13020</v>
      </c>
      <c r="B3546" t="s">
        <v>13021</v>
      </c>
      <c r="C3546" s="1" t="str">
        <f t="shared" si="145"/>
        <v>21:0118</v>
      </c>
      <c r="D3546" s="1" t="str">
        <f t="shared" si="146"/>
        <v>21:0027</v>
      </c>
      <c r="E3546" t="s">
        <v>13022</v>
      </c>
      <c r="F3546" t="s">
        <v>13023</v>
      </c>
      <c r="H3546">
        <v>63.863103000000002</v>
      </c>
      <c r="I3546">
        <v>-97.050494900000004</v>
      </c>
      <c r="J3546" t="s">
        <v>46</v>
      </c>
      <c r="K3546" t="s">
        <v>1032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25">
      <c r="A3547" t="s">
        <v>13024</v>
      </c>
      <c r="B3547" t="s">
        <v>13025</v>
      </c>
      <c r="C3547" s="1" t="str">
        <f t="shared" si="145"/>
        <v>21:0118</v>
      </c>
      <c r="D3547" s="1" t="str">
        <f t="shared" si="146"/>
        <v>21:0027</v>
      </c>
      <c r="E3547" t="s">
        <v>13026</v>
      </c>
      <c r="F3547" t="s">
        <v>13027</v>
      </c>
      <c r="H3547">
        <v>63.876350000000002</v>
      </c>
      <c r="I3547">
        <v>-97.048232799999994</v>
      </c>
      <c r="J3547" t="s">
        <v>46</v>
      </c>
      <c r="K3547" t="s">
        <v>1032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25">
      <c r="A3548" t="s">
        <v>13028</v>
      </c>
      <c r="B3548" t="s">
        <v>13029</v>
      </c>
      <c r="C3548" s="1" t="str">
        <f t="shared" si="145"/>
        <v>21:0118</v>
      </c>
      <c r="D3548" s="1" t="str">
        <f t="shared" si="146"/>
        <v>21:0027</v>
      </c>
      <c r="E3548" t="s">
        <v>13030</v>
      </c>
      <c r="F3548" t="s">
        <v>13031</v>
      </c>
      <c r="H3548">
        <v>63.890076999999998</v>
      </c>
      <c r="I3548">
        <v>-97.048277799999994</v>
      </c>
      <c r="J3548" t="s">
        <v>46</v>
      </c>
      <c r="K3548" t="s">
        <v>1032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25">
      <c r="A3549" t="s">
        <v>13032</v>
      </c>
      <c r="B3549" t="s">
        <v>13033</v>
      </c>
      <c r="C3549" s="1" t="str">
        <f t="shared" si="145"/>
        <v>21:0118</v>
      </c>
      <c r="D3549" s="1" t="str">
        <f t="shared" si="146"/>
        <v>21:0027</v>
      </c>
      <c r="E3549" t="s">
        <v>13034</v>
      </c>
      <c r="F3549" t="s">
        <v>13035</v>
      </c>
      <c r="H3549">
        <v>63.902668499999997</v>
      </c>
      <c r="I3549">
        <v>-97.041349699999998</v>
      </c>
      <c r="J3549" t="s">
        <v>46</v>
      </c>
      <c r="K3549" t="s">
        <v>1032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25">
      <c r="A3550" t="s">
        <v>13036</v>
      </c>
      <c r="B3550" t="s">
        <v>13037</v>
      </c>
      <c r="C3550" s="1" t="str">
        <f t="shared" si="145"/>
        <v>21:0118</v>
      </c>
      <c r="D3550" s="1" t="str">
        <f t="shared" si="146"/>
        <v>21:0027</v>
      </c>
      <c r="E3550" t="s">
        <v>13038</v>
      </c>
      <c r="F3550" t="s">
        <v>13039</v>
      </c>
      <c r="H3550">
        <v>63.913767900000003</v>
      </c>
      <c r="I3550">
        <v>-97.042267800000005</v>
      </c>
      <c r="J3550" t="s">
        <v>46</v>
      </c>
      <c r="K3550" t="s">
        <v>1032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25">
      <c r="A3551" t="s">
        <v>13040</v>
      </c>
      <c r="B3551" t="s">
        <v>13041</v>
      </c>
      <c r="C3551" s="1" t="str">
        <f t="shared" si="145"/>
        <v>21:0118</v>
      </c>
      <c r="D3551" s="1" t="str">
        <f t="shared" si="146"/>
        <v>21:0027</v>
      </c>
      <c r="E3551" t="s">
        <v>13042</v>
      </c>
      <c r="F3551" t="s">
        <v>13043</v>
      </c>
      <c r="H3551">
        <v>63.974171200000001</v>
      </c>
      <c r="I3551">
        <v>-97.044584299999997</v>
      </c>
      <c r="J3551" t="s">
        <v>46</v>
      </c>
      <c r="K3551" t="s">
        <v>1032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25">
      <c r="A3552" t="s">
        <v>13044</v>
      </c>
      <c r="B3552" t="s">
        <v>13045</v>
      </c>
      <c r="C3552" s="1" t="str">
        <f t="shared" si="145"/>
        <v>21:0118</v>
      </c>
      <c r="D3552" s="1" t="str">
        <f t="shared" si="146"/>
        <v>21:0027</v>
      </c>
      <c r="E3552" t="s">
        <v>13046</v>
      </c>
      <c r="F3552" t="s">
        <v>13047</v>
      </c>
      <c r="H3552">
        <v>63.990122999999997</v>
      </c>
      <c r="I3552">
        <v>-97.044532700000005</v>
      </c>
      <c r="J3552" t="s">
        <v>46</v>
      </c>
      <c r="K3552" t="s">
        <v>1032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25">
      <c r="A3553" t="s">
        <v>13048</v>
      </c>
      <c r="B3553" t="s">
        <v>13049</v>
      </c>
      <c r="C3553" s="1" t="str">
        <f t="shared" si="145"/>
        <v>21:0118</v>
      </c>
      <c r="D3553" s="1" t="str">
        <f t="shared" si="146"/>
        <v>21:0027</v>
      </c>
      <c r="E3553" t="s">
        <v>13050</v>
      </c>
      <c r="F3553" t="s">
        <v>13051</v>
      </c>
      <c r="H3553">
        <v>64.009091100000006</v>
      </c>
      <c r="I3553">
        <v>-97.041814900000006</v>
      </c>
      <c r="J3553" t="s">
        <v>46</v>
      </c>
      <c r="K3553" t="s">
        <v>1032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25">
      <c r="A3554" t="s">
        <v>13052</v>
      </c>
      <c r="B3554" t="s">
        <v>13053</v>
      </c>
      <c r="C3554" s="1" t="str">
        <f t="shared" si="145"/>
        <v>21:0118</v>
      </c>
      <c r="D3554" s="1" t="str">
        <f t="shared" si="146"/>
        <v>21:0027</v>
      </c>
      <c r="E3554" t="s">
        <v>13054</v>
      </c>
      <c r="F3554" t="s">
        <v>13055</v>
      </c>
      <c r="H3554">
        <v>63.604163300000003</v>
      </c>
      <c r="I3554">
        <v>-97.034671599999996</v>
      </c>
      <c r="J3554" t="s">
        <v>46</v>
      </c>
      <c r="K3554" t="s">
        <v>1032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25">
      <c r="A3555" t="s">
        <v>13056</v>
      </c>
      <c r="B3555" t="s">
        <v>13057</v>
      </c>
      <c r="C3555" s="1" t="str">
        <f t="shared" si="145"/>
        <v>21:0118</v>
      </c>
      <c r="D3555" s="1" t="str">
        <f t="shared" si="146"/>
        <v>21:0027</v>
      </c>
      <c r="E3555" t="s">
        <v>13058</v>
      </c>
      <c r="F3555" t="s">
        <v>13059</v>
      </c>
      <c r="H3555">
        <v>63.574152300000002</v>
      </c>
      <c r="I3555">
        <v>-97.035451899999998</v>
      </c>
      <c r="J3555" t="s">
        <v>46</v>
      </c>
      <c r="K3555" t="s">
        <v>1032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25">
      <c r="A3556" t="s">
        <v>13060</v>
      </c>
      <c r="B3556" t="s">
        <v>13061</v>
      </c>
      <c r="C3556" s="1" t="str">
        <f t="shared" si="145"/>
        <v>21:0118</v>
      </c>
      <c r="D3556" s="1" t="str">
        <f t="shared" si="146"/>
        <v>21:0027</v>
      </c>
      <c r="E3556" t="s">
        <v>13062</v>
      </c>
      <c r="F3556" t="s">
        <v>13063</v>
      </c>
      <c r="H3556">
        <v>63.557567200000001</v>
      </c>
      <c r="I3556">
        <v>-97.036533700000007</v>
      </c>
      <c r="J3556" t="s">
        <v>46</v>
      </c>
      <c r="K3556" t="s">
        <v>1032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25">
      <c r="A3557" t="s">
        <v>13064</v>
      </c>
      <c r="B3557" t="s">
        <v>13065</v>
      </c>
      <c r="C3557" s="1" t="str">
        <f t="shared" si="145"/>
        <v>21:0118</v>
      </c>
      <c r="D3557" s="1" t="str">
        <f t="shared" si="146"/>
        <v>21:0027</v>
      </c>
      <c r="E3557" t="s">
        <v>13066</v>
      </c>
      <c r="F3557" t="s">
        <v>13067</v>
      </c>
      <c r="H3557">
        <v>63.615826300000002</v>
      </c>
      <c r="I3557">
        <v>-97.000898800000002</v>
      </c>
      <c r="J3557" t="s">
        <v>46</v>
      </c>
      <c r="K3557" t="s">
        <v>1032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25">
      <c r="A3558" t="s">
        <v>13068</v>
      </c>
      <c r="B3558" t="s">
        <v>13069</v>
      </c>
      <c r="C3558" s="1" t="str">
        <f t="shared" si="145"/>
        <v>21:0118</v>
      </c>
      <c r="D3558" s="1" t="str">
        <f t="shared" si="146"/>
        <v>21:0027</v>
      </c>
      <c r="E3558" t="s">
        <v>13070</v>
      </c>
      <c r="F3558" t="s">
        <v>13071</v>
      </c>
      <c r="H3558">
        <v>63.627041599999998</v>
      </c>
      <c r="I3558">
        <v>-96.993308400000004</v>
      </c>
      <c r="J3558" t="s">
        <v>46</v>
      </c>
      <c r="K3558" t="s">
        <v>1032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25">
      <c r="A3559" t="s">
        <v>13072</v>
      </c>
      <c r="B3559" t="s">
        <v>13073</v>
      </c>
      <c r="C3559" s="1" t="str">
        <f t="shared" si="145"/>
        <v>21:0118</v>
      </c>
      <c r="D3559" s="1" t="str">
        <f t="shared" si="146"/>
        <v>21:0027</v>
      </c>
      <c r="E3559" t="s">
        <v>13074</v>
      </c>
      <c r="F3559" t="s">
        <v>13075</v>
      </c>
      <c r="H3559">
        <v>63.658845100000001</v>
      </c>
      <c r="I3559">
        <v>-96.994233500000007</v>
      </c>
      <c r="J3559" t="s">
        <v>46</v>
      </c>
      <c r="K3559" t="s">
        <v>1032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25">
      <c r="A3560" t="s">
        <v>13076</v>
      </c>
      <c r="B3560" t="s">
        <v>13077</v>
      </c>
      <c r="C3560" s="1" t="str">
        <f t="shared" si="145"/>
        <v>21:0118</v>
      </c>
      <c r="D3560" s="1" t="str">
        <f t="shared" si="146"/>
        <v>21:0027</v>
      </c>
      <c r="E3560" t="s">
        <v>13078</v>
      </c>
      <c r="F3560" t="s">
        <v>13079</v>
      </c>
      <c r="H3560">
        <v>63.672950800000002</v>
      </c>
      <c r="I3560">
        <v>-97.000150500000004</v>
      </c>
      <c r="J3560" t="s">
        <v>46</v>
      </c>
      <c r="K3560" t="s">
        <v>1032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25">
      <c r="A3561" t="s">
        <v>13080</v>
      </c>
      <c r="B3561" t="s">
        <v>13081</v>
      </c>
      <c r="C3561" s="1" t="str">
        <f t="shared" si="145"/>
        <v>21:0118</v>
      </c>
      <c r="D3561" s="1" t="str">
        <f t="shared" si="146"/>
        <v>21:0027</v>
      </c>
      <c r="E3561" t="s">
        <v>13082</v>
      </c>
      <c r="F3561" t="s">
        <v>13083</v>
      </c>
      <c r="H3561">
        <v>63.702794300000001</v>
      </c>
      <c r="I3561">
        <v>-96.982866400000006</v>
      </c>
      <c r="J3561" t="s">
        <v>46</v>
      </c>
      <c r="K3561" t="s">
        <v>1032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25">
      <c r="A3562" t="s">
        <v>13084</v>
      </c>
      <c r="B3562" t="s">
        <v>13085</v>
      </c>
      <c r="C3562" s="1" t="str">
        <f t="shared" si="145"/>
        <v>21:0118</v>
      </c>
      <c r="D3562" s="1" t="str">
        <f t="shared" si="146"/>
        <v>21:0027</v>
      </c>
      <c r="E3562" t="s">
        <v>13086</v>
      </c>
      <c r="F3562" t="s">
        <v>13087</v>
      </c>
      <c r="H3562">
        <v>63.716027799999999</v>
      </c>
      <c r="I3562">
        <v>-97.002211700000004</v>
      </c>
      <c r="J3562" t="s">
        <v>46</v>
      </c>
      <c r="K3562" t="s">
        <v>1032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25">
      <c r="A3563" t="s">
        <v>13088</v>
      </c>
      <c r="B3563" t="s">
        <v>13089</v>
      </c>
      <c r="C3563" s="1" t="str">
        <f t="shared" si="145"/>
        <v>21:0118</v>
      </c>
      <c r="D3563" s="1" t="str">
        <f t="shared" si="146"/>
        <v>21:0027</v>
      </c>
      <c r="E3563" t="s">
        <v>13090</v>
      </c>
      <c r="F3563" t="s">
        <v>13091</v>
      </c>
      <c r="H3563">
        <v>63.731836399999999</v>
      </c>
      <c r="I3563">
        <v>-97.006018699999998</v>
      </c>
      <c r="J3563" t="s">
        <v>46</v>
      </c>
      <c r="K3563" t="s">
        <v>1032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25">
      <c r="A3564" t="s">
        <v>13092</v>
      </c>
      <c r="B3564" t="s">
        <v>13093</v>
      </c>
      <c r="C3564" s="1" t="str">
        <f t="shared" si="145"/>
        <v>21:0118</v>
      </c>
      <c r="D3564" s="1" t="str">
        <f t="shared" si="146"/>
        <v>21:0027</v>
      </c>
      <c r="E3564" t="s">
        <v>13094</v>
      </c>
      <c r="F3564" t="s">
        <v>13095</v>
      </c>
      <c r="H3564">
        <v>63.744295100000002</v>
      </c>
      <c r="I3564">
        <v>-97.004552799999999</v>
      </c>
      <c r="J3564" t="s">
        <v>46</v>
      </c>
      <c r="K3564" t="s">
        <v>1032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25">
      <c r="A3565" t="s">
        <v>13096</v>
      </c>
      <c r="B3565" t="s">
        <v>13097</v>
      </c>
      <c r="C3565" s="1" t="str">
        <f t="shared" si="145"/>
        <v>21:0118</v>
      </c>
      <c r="D3565" s="1" t="str">
        <f t="shared" si="146"/>
        <v>21:0027</v>
      </c>
      <c r="E3565" t="s">
        <v>13098</v>
      </c>
      <c r="F3565" t="s">
        <v>13099</v>
      </c>
      <c r="H3565">
        <v>63.762996999999999</v>
      </c>
      <c r="I3565">
        <v>-97.004652199999995</v>
      </c>
      <c r="J3565" t="s">
        <v>46</v>
      </c>
      <c r="K3565" t="s">
        <v>1032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25">
      <c r="A3566" t="s">
        <v>13100</v>
      </c>
      <c r="B3566" t="s">
        <v>13101</v>
      </c>
      <c r="C3566" s="1" t="str">
        <f t="shared" si="145"/>
        <v>21:0118</v>
      </c>
      <c r="D3566" s="1" t="str">
        <f t="shared" si="146"/>
        <v>21:0027</v>
      </c>
      <c r="E3566" t="s">
        <v>13102</v>
      </c>
      <c r="F3566" t="s">
        <v>13103</v>
      </c>
      <c r="H3566">
        <v>63.772315800000001</v>
      </c>
      <c r="I3566">
        <v>-97.011804799999993</v>
      </c>
      <c r="J3566" t="s">
        <v>46</v>
      </c>
      <c r="K3566" t="s">
        <v>1032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25">
      <c r="A3567" t="s">
        <v>13104</v>
      </c>
      <c r="B3567" t="s">
        <v>13105</v>
      </c>
      <c r="C3567" s="1" t="str">
        <f t="shared" si="145"/>
        <v>21:0118</v>
      </c>
      <c r="D3567" s="1" t="str">
        <f t="shared" si="146"/>
        <v>21:0027</v>
      </c>
      <c r="E3567" t="s">
        <v>13106</v>
      </c>
      <c r="F3567" t="s">
        <v>13107</v>
      </c>
      <c r="H3567">
        <v>63.833441399999998</v>
      </c>
      <c r="I3567">
        <v>-97.019447900000003</v>
      </c>
      <c r="J3567" t="s">
        <v>46</v>
      </c>
      <c r="K3567" t="s">
        <v>1032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25">
      <c r="A3568" t="s">
        <v>13108</v>
      </c>
      <c r="B3568" t="s">
        <v>13109</v>
      </c>
      <c r="C3568" s="1" t="str">
        <f t="shared" si="145"/>
        <v>21:0118</v>
      </c>
      <c r="D3568" s="1" t="str">
        <f t="shared" si="146"/>
        <v>21:0027</v>
      </c>
      <c r="E3568" t="s">
        <v>13110</v>
      </c>
      <c r="F3568" t="s">
        <v>13111</v>
      </c>
      <c r="H3568">
        <v>63.847856700000001</v>
      </c>
      <c r="I3568">
        <v>-97.012718000000007</v>
      </c>
      <c r="J3568" t="s">
        <v>46</v>
      </c>
      <c r="K3568" t="s">
        <v>1032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25">
      <c r="A3569" t="s">
        <v>13112</v>
      </c>
      <c r="B3569" t="s">
        <v>13113</v>
      </c>
      <c r="C3569" s="1" t="str">
        <f t="shared" si="145"/>
        <v>21:0118</v>
      </c>
      <c r="D3569" s="1" t="str">
        <f t="shared" si="146"/>
        <v>21:0027</v>
      </c>
      <c r="E3569" t="s">
        <v>13114</v>
      </c>
      <c r="F3569" t="s">
        <v>13115</v>
      </c>
      <c r="H3569">
        <v>63.863880799999997</v>
      </c>
      <c r="I3569">
        <v>-97.013967699999995</v>
      </c>
      <c r="J3569" t="s">
        <v>46</v>
      </c>
      <c r="K3569" t="s">
        <v>1032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25">
      <c r="A3570" t="s">
        <v>13116</v>
      </c>
      <c r="B3570" t="s">
        <v>13117</v>
      </c>
      <c r="C3570" s="1" t="str">
        <f t="shared" si="145"/>
        <v>21:0118</v>
      </c>
      <c r="D3570" s="1" t="str">
        <f t="shared" si="146"/>
        <v>21:0027</v>
      </c>
      <c r="E3570" t="s">
        <v>13118</v>
      </c>
      <c r="F3570" t="s">
        <v>13119</v>
      </c>
      <c r="H3570">
        <v>63.8777264</v>
      </c>
      <c r="I3570">
        <v>-97.023314299999996</v>
      </c>
      <c r="J3570" t="s">
        <v>46</v>
      </c>
      <c r="K3570" t="s">
        <v>1032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25">
      <c r="A3571" t="s">
        <v>13120</v>
      </c>
      <c r="B3571" t="s">
        <v>13121</v>
      </c>
      <c r="C3571" s="1" t="str">
        <f t="shared" si="145"/>
        <v>21:0118</v>
      </c>
      <c r="D3571" s="1" t="str">
        <f t="shared" si="146"/>
        <v>21:0027</v>
      </c>
      <c r="E3571" t="s">
        <v>13122</v>
      </c>
      <c r="F3571" t="s">
        <v>13123</v>
      </c>
      <c r="H3571">
        <v>63.893467999999999</v>
      </c>
      <c r="I3571">
        <v>-97.017052199999995</v>
      </c>
      <c r="J3571" t="s">
        <v>46</v>
      </c>
      <c r="K3571" t="s">
        <v>1032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25">
      <c r="A3572" t="s">
        <v>13124</v>
      </c>
      <c r="B3572" t="s">
        <v>13125</v>
      </c>
      <c r="C3572" s="1" t="str">
        <f t="shared" si="145"/>
        <v>21:0118</v>
      </c>
      <c r="D3572" s="1" t="str">
        <f t="shared" si="146"/>
        <v>21:0027</v>
      </c>
      <c r="E3572" t="s">
        <v>13126</v>
      </c>
      <c r="F3572" t="s">
        <v>13127</v>
      </c>
      <c r="H3572">
        <v>63.902943899999997</v>
      </c>
      <c r="I3572">
        <v>-97.014120899999995</v>
      </c>
      <c r="J3572" t="s">
        <v>46</v>
      </c>
      <c r="K3572" t="s">
        <v>1032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25">
      <c r="A3573" t="s">
        <v>13128</v>
      </c>
      <c r="B3573" t="s">
        <v>13129</v>
      </c>
      <c r="C3573" s="1" t="str">
        <f t="shared" si="145"/>
        <v>21:0118</v>
      </c>
      <c r="D3573" s="1" t="str">
        <f t="shared" si="146"/>
        <v>21:0027</v>
      </c>
      <c r="E3573" t="s">
        <v>13130</v>
      </c>
      <c r="F3573" t="s">
        <v>13131</v>
      </c>
      <c r="H3573">
        <v>63.9173616</v>
      </c>
      <c r="I3573">
        <v>-97.015425800000003</v>
      </c>
      <c r="J3573" t="s">
        <v>46</v>
      </c>
      <c r="K3573" t="s">
        <v>1032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25">
      <c r="A3574" t="s">
        <v>13132</v>
      </c>
      <c r="B3574" t="s">
        <v>13133</v>
      </c>
      <c r="C3574" s="1" t="str">
        <f t="shared" si="145"/>
        <v>21:0118</v>
      </c>
      <c r="D3574" s="1" t="str">
        <f t="shared" si="146"/>
        <v>21:0027</v>
      </c>
      <c r="E3574" t="s">
        <v>13134</v>
      </c>
      <c r="F3574" t="s">
        <v>13135</v>
      </c>
      <c r="H3574">
        <v>63.929761200000002</v>
      </c>
      <c r="I3574">
        <v>-97.006408500000006</v>
      </c>
      <c r="J3574" t="s">
        <v>46</v>
      </c>
      <c r="K3574" t="s">
        <v>1032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25">
      <c r="A3575" t="s">
        <v>13136</v>
      </c>
      <c r="B3575" t="s">
        <v>13137</v>
      </c>
      <c r="C3575" s="1" t="str">
        <f t="shared" si="145"/>
        <v>21:0118</v>
      </c>
      <c r="D3575" s="1" t="str">
        <f t="shared" si="146"/>
        <v>21:0027</v>
      </c>
      <c r="E3575" t="s">
        <v>13138</v>
      </c>
      <c r="F3575" t="s">
        <v>13139</v>
      </c>
      <c r="H3575">
        <v>63.974342300000004</v>
      </c>
      <c r="I3575">
        <v>-97.018825899999996</v>
      </c>
      <c r="J3575" t="s">
        <v>46</v>
      </c>
      <c r="K3575" t="s">
        <v>1032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25">
      <c r="A3576" t="s">
        <v>13140</v>
      </c>
      <c r="B3576" t="s">
        <v>13141</v>
      </c>
      <c r="C3576" s="1" t="str">
        <f t="shared" si="145"/>
        <v>21:0118</v>
      </c>
      <c r="D3576" s="1" t="str">
        <f t="shared" si="146"/>
        <v>21:0027</v>
      </c>
      <c r="E3576" t="s">
        <v>13142</v>
      </c>
      <c r="F3576" t="s">
        <v>13143</v>
      </c>
      <c r="H3576">
        <v>63.989722</v>
      </c>
      <c r="I3576">
        <v>-97.018288999999996</v>
      </c>
      <c r="J3576" t="s">
        <v>46</v>
      </c>
      <c r="K3576" t="s">
        <v>1032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25">
      <c r="A3577" t="s">
        <v>13144</v>
      </c>
      <c r="B3577" t="s">
        <v>13145</v>
      </c>
      <c r="C3577" s="1" t="str">
        <f t="shared" si="145"/>
        <v>21:0118</v>
      </c>
      <c r="D3577" s="1" t="str">
        <f t="shared" si="146"/>
        <v>21:0027</v>
      </c>
      <c r="E3577" t="s">
        <v>13146</v>
      </c>
      <c r="F3577" t="s">
        <v>13147</v>
      </c>
      <c r="H3577">
        <v>64.009534200000004</v>
      </c>
      <c r="I3577">
        <v>-97.011012899999997</v>
      </c>
      <c r="J3577" t="s">
        <v>46</v>
      </c>
      <c r="K3577" t="s">
        <v>1032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25">
      <c r="A3578" t="s">
        <v>13148</v>
      </c>
      <c r="B3578" t="s">
        <v>13149</v>
      </c>
      <c r="C3578" s="1" t="str">
        <f t="shared" si="145"/>
        <v>21:0118</v>
      </c>
      <c r="D3578" s="1" t="str">
        <f t="shared" si="146"/>
        <v>21:0027</v>
      </c>
      <c r="E3578" t="s">
        <v>13150</v>
      </c>
      <c r="F3578" t="s">
        <v>13151</v>
      </c>
      <c r="H3578">
        <v>63.6057208</v>
      </c>
      <c r="I3578">
        <v>-96.995356400000006</v>
      </c>
      <c r="J3578" t="s">
        <v>46</v>
      </c>
      <c r="K3578" t="s">
        <v>1032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25">
      <c r="A3579" t="s">
        <v>13152</v>
      </c>
      <c r="B3579" t="s">
        <v>13153</v>
      </c>
      <c r="C3579" s="1" t="str">
        <f t="shared" si="145"/>
        <v>21:0118</v>
      </c>
      <c r="D3579" s="1" t="str">
        <f t="shared" si="146"/>
        <v>21:0027</v>
      </c>
      <c r="E3579" t="s">
        <v>13154</v>
      </c>
      <c r="F3579" t="s">
        <v>13155</v>
      </c>
      <c r="H3579">
        <v>63.571686900000003</v>
      </c>
      <c r="I3579">
        <v>-96.993519899999995</v>
      </c>
      <c r="J3579" t="s">
        <v>46</v>
      </c>
      <c r="K3579" t="s">
        <v>1032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25">
      <c r="A3580" t="s">
        <v>13156</v>
      </c>
      <c r="B3580" t="s">
        <v>13157</v>
      </c>
      <c r="C3580" s="1" t="str">
        <f t="shared" si="145"/>
        <v>21:0118</v>
      </c>
      <c r="D3580" s="1" t="str">
        <f t="shared" si="146"/>
        <v>21:0027</v>
      </c>
      <c r="E3580" t="s">
        <v>13158</v>
      </c>
      <c r="F3580" t="s">
        <v>13159</v>
      </c>
      <c r="H3580">
        <v>63.556809299999998</v>
      </c>
      <c r="I3580">
        <v>-97.008901800000004</v>
      </c>
      <c r="J3580" t="s">
        <v>46</v>
      </c>
      <c r="K3580" t="s">
        <v>1032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25">
      <c r="A3581" t="s">
        <v>13160</v>
      </c>
      <c r="B3581" t="s">
        <v>13161</v>
      </c>
      <c r="C3581" s="1" t="str">
        <f t="shared" si="145"/>
        <v>21:0118</v>
      </c>
      <c r="D3581" s="1" t="str">
        <f t="shared" si="146"/>
        <v>21:0027</v>
      </c>
      <c r="E3581" t="s">
        <v>13162</v>
      </c>
      <c r="F3581" t="s">
        <v>13163</v>
      </c>
      <c r="H3581">
        <v>63.616879300000001</v>
      </c>
      <c r="I3581">
        <v>-96.971609000000001</v>
      </c>
      <c r="J3581" t="s">
        <v>46</v>
      </c>
      <c r="K3581" t="s">
        <v>1032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25">
      <c r="A3582" t="s">
        <v>13164</v>
      </c>
      <c r="B3582" t="s">
        <v>13165</v>
      </c>
      <c r="C3582" s="1" t="str">
        <f t="shared" si="145"/>
        <v>21:0118</v>
      </c>
      <c r="D3582" s="1" t="str">
        <f t="shared" si="146"/>
        <v>21:0027</v>
      </c>
      <c r="E3582" t="s">
        <v>13166</v>
      </c>
      <c r="F3582" t="s">
        <v>13167</v>
      </c>
      <c r="H3582">
        <v>63.6305519</v>
      </c>
      <c r="I3582">
        <v>-96.965203399999993</v>
      </c>
      <c r="J3582" t="s">
        <v>46</v>
      </c>
      <c r="K3582" t="s">
        <v>1032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25">
      <c r="A3583" t="s">
        <v>13168</v>
      </c>
      <c r="B3583" t="s">
        <v>13169</v>
      </c>
      <c r="C3583" s="1" t="str">
        <f t="shared" si="145"/>
        <v>21:0118</v>
      </c>
      <c r="D3583" s="1" t="str">
        <f t="shared" si="146"/>
        <v>21:0027</v>
      </c>
      <c r="E3583" t="s">
        <v>13170</v>
      </c>
      <c r="F3583" t="s">
        <v>13171</v>
      </c>
      <c r="H3583">
        <v>63.649805499999999</v>
      </c>
      <c r="I3583">
        <v>-96.969359100000005</v>
      </c>
      <c r="J3583" t="s">
        <v>46</v>
      </c>
      <c r="K3583" t="s">
        <v>1032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25">
      <c r="A3584" t="s">
        <v>13172</v>
      </c>
      <c r="B3584" t="s">
        <v>13173</v>
      </c>
      <c r="C3584" s="1" t="str">
        <f t="shared" si="145"/>
        <v>21:0118</v>
      </c>
      <c r="D3584" s="1" t="str">
        <f t="shared" si="146"/>
        <v>21:0027</v>
      </c>
      <c r="E3584" t="s">
        <v>13174</v>
      </c>
      <c r="F3584" t="s">
        <v>13175</v>
      </c>
      <c r="H3584">
        <v>63.659701499999997</v>
      </c>
      <c r="I3584">
        <v>-96.970793299999997</v>
      </c>
      <c r="J3584" t="s">
        <v>46</v>
      </c>
      <c r="K3584" t="s">
        <v>1032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25">
      <c r="A3585" t="s">
        <v>13176</v>
      </c>
      <c r="B3585" t="s">
        <v>13177</v>
      </c>
      <c r="C3585" s="1" t="str">
        <f t="shared" si="145"/>
        <v>21:0118</v>
      </c>
      <c r="D3585" s="1" t="str">
        <f t="shared" si="146"/>
        <v>21:0027</v>
      </c>
      <c r="E3585" t="s">
        <v>13178</v>
      </c>
      <c r="F3585" t="s">
        <v>13179</v>
      </c>
      <c r="H3585">
        <v>63.6740031</v>
      </c>
      <c r="I3585">
        <v>-96.970781400000007</v>
      </c>
      <c r="J3585" t="s">
        <v>46</v>
      </c>
      <c r="K3585" t="s">
        <v>1032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25">
      <c r="A3586" t="s">
        <v>13180</v>
      </c>
      <c r="B3586" t="s">
        <v>13181</v>
      </c>
      <c r="C3586" s="1" t="str">
        <f t="shared" si="145"/>
        <v>21:0118</v>
      </c>
      <c r="D3586" s="1" t="str">
        <f t="shared" si="146"/>
        <v>21:0027</v>
      </c>
      <c r="E3586" t="s">
        <v>13182</v>
      </c>
      <c r="F3586" t="s">
        <v>13183</v>
      </c>
      <c r="H3586">
        <v>63.705510099999998</v>
      </c>
      <c r="I3586">
        <v>-96.946969800000005</v>
      </c>
      <c r="J3586" t="s">
        <v>46</v>
      </c>
      <c r="K3586" t="s">
        <v>1032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25">
      <c r="A3587" t="s">
        <v>13184</v>
      </c>
      <c r="B3587" t="s">
        <v>13185</v>
      </c>
      <c r="C3587" s="1" t="str">
        <f t="shared" si="145"/>
        <v>21:0118</v>
      </c>
      <c r="D3587" s="1" t="str">
        <f t="shared" si="146"/>
        <v>21:0027</v>
      </c>
      <c r="E3587" t="s">
        <v>13186</v>
      </c>
      <c r="F3587" t="s">
        <v>13187</v>
      </c>
      <c r="H3587">
        <v>63.715110199999998</v>
      </c>
      <c r="I3587">
        <v>-96.976988399999996</v>
      </c>
      <c r="J3587" t="s">
        <v>46</v>
      </c>
      <c r="K3587" t="s">
        <v>1032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25">
      <c r="A3588" t="s">
        <v>13188</v>
      </c>
      <c r="B3588" t="s">
        <v>13189</v>
      </c>
      <c r="C3588" s="1" t="str">
        <f t="shared" si="145"/>
        <v>21:0118</v>
      </c>
      <c r="D3588" s="1" t="str">
        <f t="shared" si="146"/>
        <v>21:0027</v>
      </c>
      <c r="E3588" t="s">
        <v>13190</v>
      </c>
      <c r="F3588" t="s">
        <v>13191</v>
      </c>
      <c r="H3588">
        <v>63.732115700000001</v>
      </c>
      <c r="I3588">
        <v>-96.971984500000005</v>
      </c>
      <c r="J3588" t="s">
        <v>46</v>
      </c>
      <c r="K3588" t="s">
        <v>1032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25">
      <c r="A3589" t="s">
        <v>13192</v>
      </c>
      <c r="B3589" t="s">
        <v>13193</v>
      </c>
      <c r="C3589" s="1" t="str">
        <f t="shared" si="145"/>
        <v>21:0118</v>
      </c>
      <c r="D3589" s="1" t="str">
        <f t="shared" si="146"/>
        <v>21:0027</v>
      </c>
      <c r="E3589" t="s">
        <v>13194</v>
      </c>
      <c r="F3589" t="s">
        <v>13195</v>
      </c>
      <c r="H3589">
        <v>63.745577699999998</v>
      </c>
      <c r="I3589">
        <v>-96.976127000000005</v>
      </c>
      <c r="J3589" t="s">
        <v>46</v>
      </c>
      <c r="K3589" t="s">
        <v>1032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25">
      <c r="A3590" t="s">
        <v>13196</v>
      </c>
      <c r="B3590" t="s">
        <v>13197</v>
      </c>
      <c r="C3590" s="1" t="str">
        <f t="shared" si="145"/>
        <v>21:0118</v>
      </c>
      <c r="D3590" s="1" t="str">
        <f t="shared" si="146"/>
        <v>21:0027</v>
      </c>
      <c r="E3590" t="s">
        <v>13198</v>
      </c>
      <c r="F3590" t="s">
        <v>13199</v>
      </c>
      <c r="H3590">
        <v>63.7610788</v>
      </c>
      <c r="I3590">
        <v>-96.967574600000006</v>
      </c>
      <c r="J3590" t="s">
        <v>46</v>
      </c>
      <c r="K3590" t="s">
        <v>1032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25">
      <c r="A3591" t="s">
        <v>13200</v>
      </c>
      <c r="B3591" t="s">
        <v>13201</v>
      </c>
      <c r="C3591" s="1" t="str">
        <f t="shared" si="145"/>
        <v>21:0118</v>
      </c>
      <c r="D3591" s="1" t="str">
        <f t="shared" si="146"/>
        <v>21:0027</v>
      </c>
      <c r="E3591" t="s">
        <v>13202</v>
      </c>
      <c r="F3591" t="s">
        <v>13203</v>
      </c>
      <c r="H3591">
        <v>63.771406599999999</v>
      </c>
      <c r="I3591">
        <v>-96.957641600000002</v>
      </c>
      <c r="J3591" t="s">
        <v>46</v>
      </c>
      <c r="K3591" t="s">
        <v>1032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25">
      <c r="A3592" t="s">
        <v>13204</v>
      </c>
      <c r="B3592" t="s">
        <v>13205</v>
      </c>
      <c r="C3592" s="1" t="str">
        <f t="shared" si="145"/>
        <v>21:0118</v>
      </c>
      <c r="D3592" s="1" t="str">
        <f t="shared" si="146"/>
        <v>21:0027</v>
      </c>
      <c r="E3592" t="s">
        <v>13206</v>
      </c>
      <c r="F3592" t="s">
        <v>13207</v>
      </c>
      <c r="H3592">
        <v>63.832653399999998</v>
      </c>
      <c r="I3592">
        <v>-96.980671000000001</v>
      </c>
      <c r="J3592" t="s">
        <v>46</v>
      </c>
      <c r="K3592" t="s">
        <v>1032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25">
      <c r="A3593" t="s">
        <v>13208</v>
      </c>
      <c r="B3593" t="s">
        <v>13209</v>
      </c>
      <c r="C3593" s="1" t="str">
        <f t="shared" si="145"/>
        <v>21:0118</v>
      </c>
      <c r="D3593" s="1" t="str">
        <f t="shared" si="146"/>
        <v>21:0027</v>
      </c>
      <c r="E3593" t="s">
        <v>13210</v>
      </c>
      <c r="F3593" t="s">
        <v>13211</v>
      </c>
      <c r="H3593">
        <v>63.847650399999999</v>
      </c>
      <c r="I3593">
        <v>-96.9752017</v>
      </c>
      <c r="J3593" t="s">
        <v>46</v>
      </c>
      <c r="K3593" t="s">
        <v>1032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25">
      <c r="A3594" t="s">
        <v>13212</v>
      </c>
      <c r="B3594" t="s">
        <v>13213</v>
      </c>
      <c r="C3594" s="1" t="str">
        <f t="shared" si="145"/>
        <v>21:0118</v>
      </c>
      <c r="D3594" s="1" t="str">
        <f t="shared" si="146"/>
        <v>21:0027</v>
      </c>
      <c r="E3594" t="s">
        <v>13214</v>
      </c>
      <c r="F3594" t="s">
        <v>13215</v>
      </c>
      <c r="H3594">
        <v>63.859733599999998</v>
      </c>
      <c r="I3594">
        <v>-96.977079700000004</v>
      </c>
      <c r="J3594" t="s">
        <v>46</v>
      </c>
      <c r="K3594" t="s">
        <v>1032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25">
      <c r="A3595" t="s">
        <v>13216</v>
      </c>
      <c r="B3595" t="s">
        <v>13217</v>
      </c>
      <c r="C3595" s="1" t="str">
        <f t="shared" si="145"/>
        <v>21:0118</v>
      </c>
      <c r="D3595" s="1" t="str">
        <f t="shared" si="146"/>
        <v>21:0027</v>
      </c>
      <c r="E3595" t="s">
        <v>13218</v>
      </c>
      <c r="F3595" t="s">
        <v>13219</v>
      </c>
      <c r="H3595">
        <v>63.8792635</v>
      </c>
      <c r="I3595">
        <v>-96.997343000000001</v>
      </c>
      <c r="J3595" t="s">
        <v>46</v>
      </c>
      <c r="K3595" t="s">
        <v>1032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25">
      <c r="A3596" t="s">
        <v>13220</v>
      </c>
      <c r="B3596" t="s">
        <v>13221</v>
      </c>
      <c r="C3596" s="1" t="str">
        <f t="shared" ref="C3596:C3659" si="147">HYPERLINK("http://geochem.nrcan.gc.ca/cdogs/content/bdl/bdl210118_e.htm", "21:0118")</f>
        <v>21:0118</v>
      </c>
      <c r="D3596" s="1" t="str">
        <f t="shared" ref="D3596:D3659" si="148">HYPERLINK("http://geochem.nrcan.gc.ca/cdogs/content/svy/svy210027_e.htm", "21:0027")</f>
        <v>21:0027</v>
      </c>
      <c r="E3596" t="s">
        <v>13222</v>
      </c>
      <c r="F3596" t="s">
        <v>13223</v>
      </c>
      <c r="H3596">
        <v>63.892169699999997</v>
      </c>
      <c r="I3596">
        <v>-96.979003399999996</v>
      </c>
      <c r="J3596" t="s">
        <v>46</v>
      </c>
      <c r="K3596" t="s">
        <v>1032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25">
      <c r="A3597" t="s">
        <v>13224</v>
      </c>
      <c r="B3597" t="s">
        <v>13225</v>
      </c>
      <c r="C3597" s="1" t="str">
        <f t="shared" si="147"/>
        <v>21:0118</v>
      </c>
      <c r="D3597" s="1" t="str">
        <f t="shared" si="148"/>
        <v>21:0027</v>
      </c>
      <c r="E3597" t="s">
        <v>13226</v>
      </c>
      <c r="F3597" t="s">
        <v>13227</v>
      </c>
      <c r="H3597">
        <v>63.900667599999998</v>
      </c>
      <c r="I3597">
        <v>-96.983874400000005</v>
      </c>
      <c r="J3597" t="s">
        <v>46</v>
      </c>
      <c r="K3597" t="s">
        <v>1032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25">
      <c r="A3598" t="s">
        <v>13228</v>
      </c>
      <c r="B3598" t="s">
        <v>13229</v>
      </c>
      <c r="C3598" s="1" t="str">
        <f t="shared" si="147"/>
        <v>21:0118</v>
      </c>
      <c r="D3598" s="1" t="str">
        <f t="shared" si="148"/>
        <v>21:0027</v>
      </c>
      <c r="E3598" t="s">
        <v>13230</v>
      </c>
      <c r="F3598" t="s">
        <v>13231</v>
      </c>
      <c r="H3598">
        <v>63.915449199999998</v>
      </c>
      <c r="I3598">
        <v>-96.979693100000006</v>
      </c>
      <c r="J3598" t="s">
        <v>46</v>
      </c>
      <c r="K3598" t="s">
        <v>1032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25">
      <c r="A3599" t="s">
        <v>13232</v>
      </c>
      <c r="B3599" t="s">
        <v>13233</v>
      </c>
      <c r="C3599" s="1" t="str">
        <f t="shared" si="147"/>
        <v>21:0118</v>
      </c>
      <c r="D3599" s="1" t="str">
        <f t="shared" si="148"/>
        <v>21:0027</v>
      </c>
      <c r="E3599" t="s">
        <v>13234</v>
      </c>
      <c r="F3599" t="s">
        <v>13235</v>
      </c>
      <c r="H3599">
        <v>63.962203500000001</v>
      </c>
      <c r="I3599">
        <v>-96.984185699999998</v>
      </c>
      <c r="J3599" t="s">
        <v>46</v>
      </c>
      <c r="K3599" t="s">
        <v>1032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25">
      <c r="A3600" t="s">
        <v>13236</v>
      </c>
      <c r="B3600" t="s">
        <v>13237</v>
      </c>
      <c r="C3600" s="1" t="str">
        <f t="shared" si="147"/>
        <v>21:0118</v>
      </c>
      <c r="D3600" s="1" t="str">
        <f t="shared" si="148"/>
        <v>21:0027</v>
      </c>
      <c r="E3600" t="s">
        <v>13238</v>
      </c>
      <c r="F3600" t="s">
        <v>13239</v>
      </c>
      <c r="H3600">
        <v>63.980313000000002</v>
      </c>
      <c r="I3600">
        <v>-96.973377900000003</v>
      </c>
      <c r="J3600" t="s">
        <v>46</v>
      </c>
      <c r="K3600" t="s">
        <v>1032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25">
      <c r="A3601" t="s">
        <v>13240</v>
      </c>
      <c r="B3601" t="s">
        <v>13241</v>
      </c>
      <c r="C3601" s="1" t="str">
        <f t="shared" si="147"/>
        <v>21:0118</v>
      </c>
      <c r="D3601" s="1" t="str">
        <f t="shared" si="148"/>
        <v>21:0027</v>
      </c>
      <c r="E3601" t="s">
        <v>13242</v>
      </c>
      <c r="F3601" t="s">
        <v>13243</v>
      </c>
      <c r="H3601">
        <v>63.990301199999998</v>
      </c>
      <c r="I3601">
        <v>-96.987313900000004</v>
      </c>
      <c r="J3601" t="s">
        <v>46</v>
      </c>
      <c r="K3601" t="s">
        <v>1032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25">
      <c r="A3602" t="s">
        <v>13244</v>
      </c>
      <c r="B3602" t="s">
        <v>13245</v>
      </c>
      <c r="C3602" s="1" t="str">
        <f t="shared" si="147"/>
        <v>21:0118</v>
      </c>
      <c r="D3602" s="1" t="str">
        <f t="shared" si="148"/>
        <v>21:0027</v>
      </c>
      <c r="E3602" t="s">
        <v>13246</v>
      </c>
      <c r="F3602" t="s">
        <v>13247</v>
      </c>
      <c r="H3602">
        <v>64.010033199999995</v>
      </c>
      <c r="I3602">
        <v>-96.966661000000002</v>
      </c>
      <c r="J3602" t="s">
        <v>46</v>
      </c>
      <c r="K3602" t="s">
        <v>1032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25">
      <c r="A3603" t="s">
        <v>13248</v>
      </c>
      <c r="B3603" t="s">
        <v>13249</v>
      </c>
      <c r="C3603" s="1" t="str">
        <f t="shared" si="147"/>
        <v>21:0118</v>
      </c>
      <c r="D3603" s="1" t="str">
        <f t="shared" si="148"/>
        <v>21:0027</v>
      </c>
      <c r="E3603" t="s">
        <v>13250</v>
      </c>
      <c r="F3603" t="s">
        <v>13251</v>
      </c>
      <c r="H3603">
        <v>63.602338500000002</v>
      </c>
      <c r="I3603">
        <v>-96.969317799999999</v>
      </c>
      <c r="J3603" t="s">
        <v>46</v>
      </c>
      <c r="K3603" t="s">
        <v>1032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25">
      <c r="A3604" t="s">
        <v>13252</v>
      </c>
      <c r="B3604" t="s">
        <v>13253</v>
      </c>
      <c r="C3604" s="1" t="str">
        <f t="shared" si="147"/>
        <v>21:0118</v>
      </c>
      <c r="D3604" s="1" t="str">
        <f t="shared" si="148"/>
        <v>21:0027</v>
      </c>
      <c r="E3604" t="s">
        <v>13254</v>
      </c>
      <c r="F3604" t="s">
        <v>13255</v>
      </c>
      <c r="H3604">
        <v>63.584352699999997</v>
      </c>
      <c r="I3604">
        <v>-96.973562599999994</v>
      </c>
      <c r="J3604" t="s">
        <v>46</v>
      </c>
      <c r="K3604" t="s">
        <v>1032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25">
      <c r="A3605" t="s">
        <v>13256</v>
      </c>
      <c r="B3605" t="s">
        <v>13257</v>
      </c>
      <c r="C3605" s="1" t="str">
        <f t="shared" si="147"/>
        <v>21:0118</v>
      </c>
      <c r="D3605" s="1" t="str">
        <f t="shared" si="148"/>
        <v>21:0027</v>
      </c>
      <c r="E3605" t="s">
        <v>13258</v>
      </c>
      <c r="F3605" t="s">
        <v>13259</v>
      </c>
      <c r="H3605">
        <v>63.5723804</v>
      </c>
      <c r="I3605">
        <v>-96.970686900000004</v>
      </c>
      <c r="J3605" t="s">
        <v>46</v>
      </c>
      <c r="K3605" t="s">
        <v>1032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25">
      <c r="A3606" t="s">
        <v>13260</v>
      </c>
      <c r="B3606" t="s">
        <v>13261</v>
      </c>
      <c r="C3606" s="1" t="str">
        <f t="shared" si="147"/>
        <v>21:0118</v>
      </c>
      <c r="D3606" s="1" t="str">
        <f t="shared" si="148"/>
        <v>21:0027</v>
      </c>
      <c r="E3606" t="s">
        <v>13262</v>
      </c>
      <c r="F3606" t="s">
        <v>13263</v>
      </c>
      <c r="H3606">
        <v>63.555187500000002</v>
      </c>
      <c r="I3606">
        <v>-96.9738629</v>
      </c>
      <c r="J3606" t="s">
        <v>46</v>
      </c>
      <c r="K3606" t="s">
        <v>1032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25">
      <c r="A3607" t="s">
        <v>13264</v>
      </c>
      <c r="B3607" t="s">
        <v>13265</v>
      </c>
      <c r="C3607" s="1" t="str">
        <f t="shared" si="147"/>
        <v>21:0118</v>
      </c>
      <c r="D3607" s="1" t="str">
        <f t="shared" si="148"/>
        <v>21:0027</v>
      </c>
      <c r="E3607" t="s">
        <v>13266</v>
      </c>
      <c r="F3607" t="s">
        <v>13267</v>
      </c>
      <c r="H3607">
        <v>63.616249400000001</v>
      </c>
      <c r="I3607">
        <v>-96.940582199999994</v>
      </c>
      <c r="J3607" t="s">
        <v>46</v>
      </c>
      <c r="K3607" t="s">
        <v>1032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25">
      <c r="A3608" t="s">
        <v>13268</v>
      </c>
      <c r="B3608" t="s">
        <v>13269</v>
      </c>
      <c r="C3608" s="1" t="str">
        <f t="shared" si="147"/>
        <v>21:0118</v>
      </c>
      <c r="D3608" s="1" t="str">
        <f t="shared" si="148"/>
        <v>21:0027</v>
      </c>
      <c r="E3608" t="s">
        <v>13270</v>
      </c>
      <c r="F3608" t="s">
        <v>13271</v>
      </c>
      <c r="H3608">
        <v>63.626831600000003</v>
      </c>
      <c r="I3608">
        <v>-96.933498099999994</v>
      </c>
      <c r="J3608" t="s">
        <v>46</v>
      </c>
      <c r="K3608" t="s">
        <v>1032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25">
      <c r="A3609" t="s">
        <v>13272</v>
      </c>
      <c r="B3609" t="s">
        <v>13273</v>
      </c>
      <c r="C3609" s="1" t="str">
        <f t="shared" si="147"/>
        <v>21:0118</v>
      </c>
      <c r="D3609" s="1" t="str">
        <f t="shared" si="148"/>
        <v>21:0027</v>
      </c>
      <c r="E3609" t="s">
        <v>13274</v>
      </c>
      <c r="F3609" t="s">
        <v>13275</v>
      </c>
      <c r="H3609">
        <v>63.643614999999997</v>
      </c>
      <c r="I3609">
        <v>-96.937488000000002</v>
      </c>
      <c r="J3609" t="s">
        <v>46</v>
      </c>
      <c r="K3609" t="s">
        <v>1032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25">
      <c r="A3610" t="s">
        <v>13276</v>
      </c>
      <c r="B3610" t="s">
        <v>13277</v>
      </c>
      <c r="C3610" s="1" t="str">
        <f t="shared" si="147"/>
        <v>21:0118</v>
      </c>
      <c r="D3610" s="1" t="str">
        <f t="shared" si="148"/>
        <v>21:0027</v>
      </c>
      <c r="E3610" t="s">
        <v>13278</v>
      </c>
      <c r="F3610" t="s">
        <v>13279</v>
      </c>
      <c r="H3610">
        <v>63.658414800000003</v>
      </c>
      <c r="I3610">
        <v>-96.912245799999994</v>
      </c>
      <c r="J3610" t="s">
        <v>46</v>
      </c>
      <c r="K3610" t="s">
        <v>1032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25">
      <c r="A3611" t="s">
        <v>13280</v>
      </c>
      <c r="B3611" t="s">
        <v>13281</v>
      </c>
      <c r="C3611" s="1" t="str">
        <f t="shared" si="147"/>
        <v>21:0118</v>
      </c>
      <c r="D3611" s="1" t="str">
        <f t="shared" si="148"/>
        <v>21:0027</v>
      </c>
      <c r="E3611" t="s">
        <v>13282</v>
      </c>
      <c r="F3611" t="s">
        <v>13283</v>
      </c>
      <c r="H3611">
        <v>63.675146599999998</v>
      </c>
      <c r="I3611">
        <v>-96.947590099999999</v>
      </c>
      <c r="J3611" t="s">
        <v>46</v>
      </c>
      <c r="K3611" t="s">
        <v>1032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25">
      <c r="A3612" t="s">
        <v>13284</v>
      </c>
      <c r="B3612" t="s">
        <v>13285</v>
      </c>
      <c r="C3612" s="1" t="str">
        <f t="shared" si="147"/>
        <v>21:0118</v>
      </c>
      <c r="D3612" s="1" t="str">
        <f t="shared" si="148"/>
        <v>21:0027</v>
      </c>
      <c r="E3612" t="s">
        <v>13286</v>
      </c>
      <c r="F3612" t="s">
        <v>13287</v>
      </c>
      <c r="H3612">
        <v>63.703800800000003</v>
      </c>
      <c r="I3612">
        <v>-96.902486699999997</v>
      </c>
      <c r="J3612" t="s">
        <v>46</v>
      </c>
      <c r="K3612" t="s">
        <v>1032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25">
      <c r="A3613" t="s">
        <v>13288</v>
      </c>
      <c r="B3613" t="s">
        <v>13289</v>
      </c>
      <c r="C3613" s="1" t="str">
        <f t="shared" si="147"/>
        <v>21:0118</v>
      </c>
      <c r="D3613" s="1" t="str">
        <f t="shared" si="148"/>
        <v>21:0027</v>
      </c>
      <c r="E3613" t="s">
        <v>13290</v>
      </c>
      <c r="F3613" t="s">
        <v>13291</v>
      </c>
      <c r="H3613">
        <v>63.716560399999999</v>
      </c>
      <c r="I3613">
        <v>-96.933675699999995</v>
      </c>
      <c r="J3613" t="s">
        <v>46</v>
      </c>
      <c r="K3613" t="s">
        <v>1032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25">
      <c r="A3614" t="s">
        <v>13292</v>
      </c>
      <c r="B3614" t="s">
        <v>13293</v>
      </c>
      <c r="C3614" s="1" t="str">
        <f t="shared" si="147"/>
        <v>21:0118</v>
      </c>
      <c r="D3614" s="1" t="str">
        <f t="shared" si="148"/>
        <v>21:0027</v>
      </c>
      <c r="E3614" t="s">
        <v>13294</v>
      </c>
      <c r="F3614" t="s">
        <v>13295</v>
      </c>
      <c r="H3614">
        <v>63.7367238</v>
      </c>
      <c r="I3614">
        <v>-96.945536099999998</v>
      </c>
      <c r="J3614" t="s">
        <v>46</v>
      </c>
      <c r="K3614" t="s">
        <v>1032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25">
      <c r="A3615" t="s">
        <v>13296</v>
      </c>
      <c r="B3615" t="s">
        <v>13297</v>
      </c>
      <c r="C3615" s="1" t="str">
        <f t="shared" si="147"/>
        <v>21:0118</v>
      </c>
      <c r="D3615" s="1" t="str">
        <f t="shared" si="148"/>
        <v>21:0027</v>
      </c>
      <c r="E3615" t="s">
        <v>13298</v>
      </c>
      <c r="F3615" t="s">
        <v>13299</v>
      </c>
      <c r="H3615">
        <v>63.745404000000001</v>
      </c>
      <c r="I3615">
        <v>-96.944175900000005</v>
      </c>
      <c r="J3615" t="s">
        <v>46</v>
      </c>
      <c r="K3615" t="s">
        <v>1032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25">
      <c r="A3616" t="s">
        <v>13300</v>
      </c>
      <c r="B3616" t="s">
        <v>13301</v>
      </c>
      <c r="C3616" s="1" t="str">
        <f t="shared" si="147"/>
        <v>21:0118</v>
      </c>
      <c r="D3616" s="1" t="str">
        <f t="shared" si="148"/>
        <v>21:0027</v>
      </c>
      <c r="E3616" t="s">
        <v>13302</v>
      </c>
      <c r="F3616" t="s">
        <v>13303</v>
      </c>
      <c r="H3616">
        <v>63.765844600000001</v>
      </c>
      <c r="I3616">
        <v>-96.938997499999999</v>
      </c>
      <c r="J3616" t="s">
        <v>46</v>
      </c>
      <c r="K3616" t="s">
        <v>1032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25">
      <c r="A3617" t="s">
        <v>13304</v>
      </c>
      <c r="B3617" t="s">
        <v>13305</v>
      </c>
      <c r="C3617" s="1" t="str">
        <f t="shared" si="147"/>
        <v>21:0118</v>
      </c>
      <c r="D3617" s="1" t="str">
        <f t="shared" si="148"/>
        <v>21:0027</v>
      </c>
      <c r="E3617" t="s">
        <v>13306</v>
      </c>
      <c r="F3617" t="s">
        <v>13307</v>
      </c>
      <c r="H3617">
        <v>63.833436200000001</v>
      </c>
      <c r="I3617">
        <v>-96.947026699999995</v>
      </c>
      <c r="J3617" t="s">
        <v>46</v>
      </c>
      <c r="K3617" t="s">
        <v>1032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25">
      <c r="A3618" t="s">
        <v>13308</v>
      </c>
      <c r="B3618" t="s">
        <v>13309</v>
      </c>
      <c r="C3618" s="1" t="str">
        <f t="shared" si="147"/>
        <v>21:0118</v>
      </c>
      <c r="D3618" s="1" t="str">
        <f t="shared" si="148"/>
        <v>21:0027</v>
      </c>
      <c r="E3618" t="s">
        <v>13310</v>
      </c>
      <c r="F3618" t="s">
        <v>13311</v>
      </c>
      <c r="H3618">
        <v>63.849785799999999</v>
      </c>
      <c r="I3618">
        <v>-96.938897299999994</v>
      </c>
      <c r="J3618" t="s">
        <v>46</v>
      </c>
      <c r="K3618" t="s">
        <v>1032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25">
      <c r="A3619" t="s">
        <v>13312</v>
      </c>
      <c r="B3619" t="s">
        <v>13313</v>
      </c>
      <c r="C3619" s="1" t="str">
        <f t="shared" si="147"/>
        <v>21:0118</v>
      </c>
      <c r="D3619" s="1" t="str">
        <f t="shared" si="148"/>
        <v>21:0027</v>
      </c>
      <c r="E3619" t="s">
        <v>13314</v>
      </c>
      <c r="F3619" t="s">
        <v>13315</v>
      </c>
      <c r="H3619">
        <v>63.861036800000001</v>
      </c>
      <c r="I3619">
        <v>-96.935875300000006</v>
      </c>
      <c r="J3619" t="s">
        <v>46</v>
      </c>
      <c r="K3619" t="s">
        <v>1032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25">
      <c r="A3620" t="s">
        <v>13316</v>
      </c>
      <c r="B3620" t="s">
        <v>13317</v>
      </c>
      <c r="C3620" s="1" t="str">
        <f t="shared" si="147"/>
        <v>21:0118</v>
      </c>
      <c r="D3620" s="1" t="str">
        <f t="shared" si="148"/>
        <v>21:0027</v>
      </c>
      <c r="E3620" t="s">
        <v>13318</v>
      </c>
      <c r="F3620" t="s">
        <v>13319</v>
      </c>
      <c r="H3620">
        <v>63.873474399999999</v>
      </c>
      <c r="I3620">
        <v>-96.9550792</v>
      </c>
      <c r="J3620" t="s">
        <v>46</v>
      </c>
      <c r="K3620" t="s">
        <v>1032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25">
      <c r="A3621" t="s">
        <v>13320</v>
      </c>
      <c r="B3621" t="s">
        <v>13321</v>
      </c>
      <c r="C3621" s="1" t="str">
        <f t="shared" si="147"/>
        <v>21:0118</v>
      </c>
      <c r="D3621" s="1" t="str">
        <f t="shared" si="148"/>
        <v>21:0027</v>
      </c>
      <c r="E3621" t="s">
        <v>13322</v>
      </c>
      <c r="F3621" t="s">
        <v>13323</v>
      </c>
      <c r="H3621">
        <v>63.892927200000003</v>
      </c>
      <c r="I3621">
        <v>-96.941642400000006</v>
      </c>
      <c r="J3621" t="s">
        <v>46</v>
      </c>
      <c r="K3621" t="s">
        <v>1032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25">
      <c r="A3622" t="s">
        <v>13324</v>
      </c>
      <c r="B3622" t="s">
        <v>13325</v>
      </c>
      <c r="C3622" s="1" t="str">
        <f t="shared" si="147"/>
        <v>21:0118</v>
      </c>
      <c r="D3622" s="1" t="str">
        <f t="shared" si="148"/>
        <v>21:0027</v>
      </c>
      <c r="E3622" t="s">
        <v>13326</v>
      </c>
      <c r="F3622" t="s">
        <v>13327</v>
      </c>
      <c r="H3622">
        <v>63.902296999999997</v>
      </c>
      <c r="I3622">
        <v>-96.947763399999999</v>
      </c>
      <c r="J3622" t="s">
        <v>46</v>
      </c>
      <c r="K3622" t="s">
        <v>1032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25">
      <c r="A3623" t="s">
        <v>13328</v>
      </c>
      <c r="B3623" t="s">
        <v>13329</v>
      </c>
      <c r="C3623" s="1" t="str">
        <f t="shared" si="147"/>
        <v>21:0118</v>
      </c>
      <c r="D3623" s="1" t="str">
        <f t="shared" si="148"/>
        <v>21:0027</v>
      </c>
      <c r="E3623" t="s">
        <v>13330</v>
      </c>
      <c r="F3623" t="s">
        <v>13331</v>
      </c>
      <c r="H3623">
        <v>63.915137799999997</v>
      </c>
      <c r="I3623">
        <v>-96.944153499999999</v>
      </c>
      <c r="J3623" t="s">
        <v>46</v>
      </c>
      <c r="K3623" t="s">
        <v>1032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25">
      <c r="A3624" t="s">
        <v>13332</v>
      </c>
      <c r="B3624" t="s">
        <v>13333</v>
      </c>
      <c r="C3624" s="1" t="str">
        <f t="shared" si="147"/>
        <v>21:0118</v>
      </c>
      <c r="D3624" s="1" t="str">
        <f t="shared" si="148"/>
        <v>21:0027</v>
      </c>
      <c r="E3624" t="s">
        <v>13334</v>
      </c>
      <c r="F3624" t="s">
        <v>13335</v>
      </c>
      <c r="H3624">
        <v>63.9592381</v>
      </c>
      <c r="I3624">
        <v>-96.9455952</v>
      </c>
      <c r="J3624" t="s">
        <v>46</v>
      </c>
      <c r="K3624" t="s">
        <v>1032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25">
      <c r="A3625" t="s">
        <v>13336</v>
      </c>
      <c r="B3625" t="s">
        <v>13337</v>
      </c>
      <c r="C3625" s="1" t="str">
        <f t="shared" si="147"/>
        <v>21:0118</v>
      </c>
      <c r="D3625" s="1" t="str">
        <f t="shared" si="148"/>
        <v>21:0027</v>
      </c>
      <c r="E3625" t="s">
        <v>13338</v>
      </c>
      <c r="F3625" t="s">
        <v>13339</v>
      </c>
      <c r="H3625">
        <v>63.976092899999998</v>
      </c>
      <c r="I3625">
        <v>-96.952226199999998</v>
      </c>
      <c r="J3625" t="s">
        <v>46</v>
      </c>
      <c r="K3625" t="s">
        <v>1032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25">
      <c r="A3626" t="s">
        <v>13340</v>
      </c>
      <c r="B3626" t="s">
        <v>13341</v>
      </c>
      <c r="C3626" s="1" t="str">
        <f t="shared" si="147"/>
        <v>21:0118</v>
      </c>
      <c r="D3626" s="1" t="str">
        <f t="shared" si="148"/>
        <v>21:0027</v>
      </c>
      <c r="E3626" t="s">
        <v>13342</v>
      </c>
      <c r="F3626" t="s">
        <v>13343</v>
      </c>
      <c r="H3626">
        <v>63.990587699999999</v>
      </c>
      <c r="I3626">
        <v>-96.947505500000005</v>
      </c>
      <c r="J3626" t="s">
        <v>46</v>
      </c>
      <c r="K3626" t="s">
        <v>1032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25">
      <c r="A3627" t="s">
        <v>13344</v>
      </c>
      <c r="B3627" t="s">
        <v>13345</v>
      </c>
      <c r="C3627" s="1" t="str">
        <f t="shared" si="147"/>
        <v>21:0118</v>
      </c>
      <c r="D3627" s="1" t="str">
        <f t="shared" si="148"/>
        <v>21:0027</v>
      </c>
      <c r="E3627" t="s">
        <v>13346</v>
      </c>
      <c r="F3627" t="s">
        <v>13347</v>
      </c>
      <c r="H3627">
        <v>64.009440299999994</v>
      </c>
      <c r="I3627">
        <v>-96.945589499999997</v>
      </c>
      <c r="J3627" t="s">
        <v>46</v>
      </c>
      <c r="K3627" t="s">
        <v>1032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25">
      <c r="A3628" t="s">
        <v>13348</v>
      </c>
      <c r="B3628" t="s">
        <v>13349</v>
      </c>
      <c r="C3628" s="1" t="str">
        <f t="shared" si="147"/>
        <v>21:0118</v>
      </c>
      <c r="D3628" s="1" t="str">
        <f t="shared" si="148"/>
        <v>21:0027</v>
      </c>
      <c r="E3628" t="s">
        <v>13350</v>
      </c>
      <c r="F3628" t="s">
        <v>13351</v>
      </c>
      <c r="H3628">
        <v>63.600959699999997</v>
      </c>
      <c r="I3628">
        <v>-96.9380788</v>
      </c>
      <c r="J3628" t="s">
        <v>46</v>
      </c>
      <c r="K3628" t="s">
        <v>1032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25">
      <c r="A3629" t="s">
        <v>13352</v>
      </c>
      <c r="B3629" t="s">
        <v>13353</v>
      </c>
      <c r="C3629" s="1" t="str">
        <f t="shared" si="147"/>
        <v>21:0118</v>
      </c>
      <c r="D3629" s="1" t="str">
        <f t="shared" si="148"/>
        <v>21:0027</v>
      </c>
      <c r="E3629" t="s">
        <v>13354</v>
      </c>
      <c r="F3629" t="s">
        <v>13355</v>
      </c>
      <c r="H3629">
        <v>63.585635000000003</v>
      </c>
      <c r="I3629">
        <v>-96.938140099999998</v>
      </c>
      <c r="J3629" t="s">
        <v>46</v>
      </c>
      <c r="K3629" t="s">
        <v>1032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25">
      <c r="A3630" t="s">
        <v>13356</v>
      </c>
      <c r="B3630" t="s">
        <v>13357</v>
      </c>
      <c r="C3630" s="1" t="str">
        <f t="shared" si="147"/>
        <v>21:0118</v>
      </c>
      <c r="D3630" s="1" t="str">
        <f t="shared" si="148"/>
        <v>21:0027</v>
      </c>
      <c r="E3630" t="s">
        <v>13358</v>
      </c>
      <c r="F3630" t="s">
        <v>13359</v>
      </c>
      <c r="H3630">
        <v>63.570523199999997</v>
      </c>
      <c r="I3630">
        <v>-96.936151100000004</v>
      </c>
      <c r="J3630" t="s">
        <v>46</v>
      </c>
      <c r="K3630" t="s">
        <v>1032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25">
      <c r="A3631" t="s">
        <v>13360</v>
      </c>
      <c r="B3631" t="s">
        <v>13361</v>
      </c>
      <c r="C3631" s="1" t="str">
        <f t="shared" si="147"/>
        <v>21:0118</v>
      </c>
      <c r="D3631" s="1" t="str">
        <f t="shared" si="148"/>
        <v>21:0027</v>
      </c>
      <c r="E3631" t="s">
        <v>13362</v>
      </c>
      <c r="F3631" t="s">
        <v>13363</v>
      </c>
      <c r="H3631">
        <v>63.558136699999999</v>
      </c>
      <c r="I3631">
        <v>-96.932013499999996</v>
      </c>
      <c r="J3631" t="s">
        <v>46</v>
      </c>
      <c r="K3631" t="s">
        <v>1032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25">
      <c r="A3632" t="s">
        <v>13364</v>
      </c>
      <c r="B3632" t="s">
        <v>13365</v>
      </c>
      <c r="C3632" s="1" t="str">
        <f t="shared" si="147"/>
        <v>21:0118</v>
      </c>
      <c r="D3632" s="1" t="str">
        <f t="shared" si="148"/>
        <v>21:0027</v>
      </c>
      <c r="E3632" t="s">
        <v>13366</v>
      </c>
      <c r="F3632" t="s">
        <v>13367</v>
      </c>
      <c r="H3632">
        <v>63.618752499999999</v>
      </c>
      <c r="I3632">
        <v>-96.908135599999994</v>
      </c>
      <c r="J3632" t="s">
        <v>46</v>
      </c>
      <c r="K3632" t="s">
        <v>1032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25">
      <c r="A3633" t="s">
        <v>13368</v>
      </c>
      <c r="B3633" t="s">
        <v>13369</v>
      </c>
      <c r="C3633" s="1" t="str">
        <f t="shared" si="147"/>
        <v>21:0118</v>
      </c>
      <c r="D3633" s="1" t="str">
        <f t="shared" si="148"/>
        <v>21:0027</v>
      </c>
      <c r="E3633" t="s">
        <v>13370</v>
      </c>
      <c r="F3633" t="s">
        <v>13371</v>
      </c>
      <c r="H3633">
        <v>63.651103399999997</v>
      </c>
      <c r="I3633">
        <v>-96.905854199999993</v>
      </c>
      <c r="J3633" t="s">
        <v>46</v>
      </c>
      <c r="K3633" t="s">
        <v>1032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25">
      <c r="A3634" t="s">
        <v>13372</v>
      </c>
      <c r="B3634" t="s">
        <v>13373</v>
      </c>
      <c r="C3634" s="1" t="str">
        <f t="shared" si="147"/>
        <v>21:0118</v>
      </c>
      <c r="D3634" s="1" t="str">
        <f t="shared" si="148"/>
        <v>21:0027</v>
      </c>
      <c r="E3634" t="s">
        <v>13374</v>
      </c>
      <c r="F3634" t="s">
        <v>13375</v>
      </c>
      <c r="H3634">
        <v>63.660838499999997</v>
      </c>
      <c r="I3634">
        <v>-96.893132199999997</v>
      </c>
      <c r="J3634" t="s">
        <v>46</v>
      </c>
      <c r="K3634" t="s">
        <v>1032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25">
      <c r="A3635" t="s">
        <v>13376</v>
      </c>
      <c r="B3635" t="s">
        <v>13377</v>
      </c>
      <c r="C3635" s="1" t="str">
        <f t="shared" si="147"/>
        <v>21:0118</v>
      </c>
      <c r="D3635" s="1" t="str">
        <f t="shared" si="148"/>
        <v>21:0027</v>
      </c>
      <c r="E3635" t="s">
        <v>13378</v>
      </c>
      <c r="F3635" t="s">
        <v>13379</v>
      </c>
      <c r="H3635">
        <v>63.675578100000003</v>
      </c>
      <c r="I3635">
        <v>-96.921355300000002</v>
      </c>
      <c r="J3635" t="s">
        <v>46</v>
      </c>
      <c r="K3635" t="s">
        <v>1032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25">
      <c r="A3636" t="s">
        <v>13380</v>
      </c>
      <c r="B3636" t="s">
        <v>13381</v>
      </c>
      <c r="C3636" s="1" t="str">
        <f t="shared" si="147"/>
        <v>21:0118</v>
      </c>
      <c r="D3636" s="1" t="str">
        <f t="shared" si="148"/>
        <v>21:0027</v>
      </c>
      <c r="E3636" t="s">
        <v>13382</v>
      </c>
      <c r="F3636" t="s">
        <v>13383</v>
      </c>
      <c r="H3636">
        <v>63.703793599999997</v>
      </c>
      <c r="I3636">
        <v>-96.879313300000007</v>
      </c>
      <c r="J3636" t="s">
        <v>46</v>
      </c>
      <c r="K3636" t="s">
        <v>1032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25">
      <c r="A3637" t="s">
        <v>13384</v>
      </c>
      <c r="B3637" t="s">
        <v>13385</v>
      </c>
      <c r="C3637" s="1" t="str">
        <f t="shared" si="147"/>
        <v>21:0118</v>
      </c>
      <c r="D3637" s="1" t="str">
        <f t="shared" si="148"/>
        <v>21:0027</v>
      </c>
      <c r="E3637" t="s">
        <v>13386</v>
      </c>
      <c r="F3637" t="s">
        <v>13387</v>
      </c>
      <c r="H3637">
        <v>63.713917899999998</v>
      </c>
      <c r="I3637">
        <v>-96.909815899999998</v>
      </c>
      <c r="J3637" t="s">
        <v>46</v>
      </c>
      <c r="K3637" t="s">
        <v>1032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25">
      <c r="A3638" t="s">
        <v>13388</v>
      </c>
      <c r="B3638" t="s">
        <v>13389</v>
      </c>
      <c r="C3638" s="1" t="str">
        <f t="shared" si="147"/>
        <v>21:0118</v>
      </c>
      <c r="D3638" s="1" t="str">
        <f t="shared" si="148"/>
        <v>21:0027</v>
      </c>
      <c r="E3638" t="s">
        <v>13390</v>
      </c>
      <c r="F3638" t="s">
        <v>13391</v>
      </c>
      <c r="H3638">
        <v>63.732340499999999</v>
      </c>
      <c r="I3638">
        <v>-96.925331499999999</v>
      </c>
      <c r="J3638" t="s">
        <v>46</v>
      </c>
      <c r="K3638" t="s">
        <v>1032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25">
      <c r="A3639" t="s">
        <v>13392</v>
      </c>
      <c r="B3639" t="s">
        <v>13393</v>
      </c>
      <c r="C3639" s="1" t="str">
        <f t="shared" si="147"/>
        <v>21:0118</v>
      </c>
      <c r="D3639" s="1" t="str">
        <f t="shared" si="148"/>
        <v>21:0027</v>
      </c>
      <c r="E3639" t="s">
        <v>13394</v>
      </c>
      <c r="F3639" t="s">
        <v>13395</v>
      </c>
      <c r="H3639">
        <v>63.772723200000001</v>
      </c>
      <c r="I3639">
        <v>-96.911633899999998</v>
      </c>
      <c r="J3639" t="s">
        <v>46</v>
      </c>
      <c r="K3639" t="s">
        <v>1032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25">
      <c r="A3640" t="s">
        <v>13396</v>
      </c>
      <c r="B3640" t="s">
        <v>13397</v>
      </c>
      <c r="C3640" s="1" t="str">
        <f t="shared" si="147"/>
        <v>21:0118</v>
      </c>
      <c r="D3640" s="1" t="str">
        <f t="shared" si="148"/>
        <v>21:0027</v>
      </c>
      <c r="E3640" t="s">
        <v>13398</v>
      </c>
      <c r="F3640" t="s">
        <v>13399</v>
      </c>
      <c r="H3640">
        <v>63.831096899999999</v>
      </c>
      <c r="I3640">
        <v>-96.909097799999998</v>
      </c>
      <c r="J3640" t="s">
        <v>46</v>
      </c>
      <c r="K3640" t="s">
        <v>1032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25">
      <c r="A3641" t="s">
        <v>13400</v>
      </c>
      <c r="B3641" t="s">
        <v>13401</v>
      </c>
      <c r="C3641" s="1" t="str">
        <f t="shared" si="147"/>
        <v>21:0118</v>
      </c>
      <c r="D3641" s="1" t="str">
        <f t="shared" si="148"/>
        <v>21:0027</v>
      </c>
      <c r="E3641" t="s">
        <v>13402</v>
      </c>
      <c r="F3641" t="s">
        <v>13403</v>
      </c>
      <c r="H3641">
        <v>63.851828400000002</v>
      </c>
      <c r="I3641">
        <v>-96.912929399999996</v>
      </c>
      <c r="J3641" t="s">
        <v>46</v>
      </c>
      <c r="K3641" t="s">
        <v>1032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25">
      <c r="A3642" t="s">
        <v>13404</v>
      </c>
      <c r="B3642" t="s">
        <v>13405</v>
      </c>
      <c r="C3642" s="1" t="str">
        <f t="shared" si="147"/>
        <v>21:0118</v>
      </c>
      <c r="D3642" s="1" t="str">
        <f t="shared" si="148"/>
        <v>21:0027</v>
      </c>
      <c r="E3642" t="s">
        <v>13406</v>
      </c>
      <c r="F3642" t="s">
        <v>13407</v>
      </c>
      <c r="H3642">
        <v>63.860419899999997</v>
      </c>
      <c r="I3642">
        <v>-96.907936899999996</v>
      </c>
      <c r="J3642" t="s">
        <v>46</v>
      </c>
      <c r="K3642" t="s">
        <v>1032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25">
      <c r="A3643" t="s">
        <v>13408</v>
      </c>
      <c r="B3643" t="s">
        <v>13409</v>
      </c>
      <c r="C3643" s="1" t="str">
        <f t="shared" si="147"/>
        <v>21:0118</v>
      </c>
      <c r="D3643" s="1" t="str">
        <f t="shared" si="148"/>
        <v>21:0027</v>
      </c>
      <c r="E3643" t="s">
        <v>13410</v>
      </c>
      <c r="F3643" t="s">
        <v>13411</v>
      </c>
      <c r="H3643">
        <v>63.8782481</v>
      </c>
      <c r="I3643">
        <v>-96.905938599999999</v>
      </c>
      <c r="J3643" t="s">
        <v>46</v>
      </c>
      <c r="K3643" t="s">
        <v>1032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25">
      <c r="A3644" t="s">
        <v>13412</v>
      </c>
      <c r="B3644" t="s">
        <v>13413</v>
      </c>
      <c r="C3644" s="1" t="str">
        <f t="shared" si="147"/>
        <v>21:0118</v>
      </c>
      <c r="D3644" s="1" t="str">
        <f t="shared" si="148"/>
        <v>21:0027</v>
      </c>
      <c r="E3644" t="s">
        <v>13414</v>
      </c>
      <c r="F3644" t="s">
        <v>13415</v>
      </c>
      <c r="H3644">
        <v>63.891612700000003</v>
      </c>
      <c r="I3644">
        <v>-96.903842499999996</v>
      </c>
      <c r="J3644" t="s">
        <v>46</v>
      </c>
      <c r="K3644" t="s">
        <v>1032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25">
      <c r="A3645" t="s">
        <v>13416</v>
      </c>
      <c r="B3645" t="s">
        <v>13417</v>
      </c>
      <c r="C3645" s="1" t="str">
        <f t="shared" si="147"/>
        <v>21:0118</v>
      </c>
      <c r="D3645" s="1" t="str">
        <f t="shared" si="148"/>
        <v>21:0027</v>
      </c>
      <c r="E3645" t="s">
        <v>13418</v>
      </c>
      <c r="F3645" t="s">
        <v>13419</v>
      </c>
      <c r="H3645">
        <v>63.903346200000001</v>
      </c>
      <c r="I3645">
        <v>-96.919986600000001</v>
      </c>
      <c r="J3645" t="s">
        <v>46</v>
      </c>
      <c r="K3645" t="s">
        <v>1032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25">
      <c r="A3646" t="s">
        <v>13420</v>
      </c>
      <c r="B3646" t="s">
        <v>13421</v>
      </c>
      <c r="C3646" s="1" t="str">
        <f t="shared" si="147"/>
        <v>21:0118</v>
      </c>
      <c r="D3646" s="1" t="str">
        <f t="shared" si="148"/>
        <v>21:0027</v>
      </c>
      <c r="E3646" t="s">
        <v>13422</v>
      </c>
      <c r="F3646" t="s">
        <v>13423</v>
      </c>
      <c r="H3646">
        <v>63.959252200000002</v>
      </c>
      <c r="I3646">
        <v>-96.917001400000004</v>
      </c>
      <c r="J3646" t="s">
        <v>46</v>
      </c>
      <c r="K3646" t="s">
        <v>1032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25">
      <c r="A3647" t="s">
        <v>13424</v>
      </c>
      <c r="B3647" t="s">
        <v>13425</v>
      </c>
      <c r="C3647" s="1" t="str">
        <f t="shared" si="147"/>
        <v>21:0118</v>
      </c>
      <c r="D3647" s="1" t="str">
        <f t="shared" si="148"/>
        <v>21:0027</v>
      </c>
      <c r="E3647" t="s">
        <v>13426</v>
      </c>
      <c r="F3647" t="s">
        <v>13427</v>
      </c>
      <c r="H3647">
        <v>63.977141400000001</v>
      </c>
      <c r="I3647">
        <v>-96.915527400000002</v>
      </c>
      <c r="J3647" t="s">
        <v>46</v>
      </c>
      <c r="K3647" t="s">
        <v>1032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25">
      <c r="A3648" t="s">
        <v>13428</v>
      </c>
      <c r="B3648" t="s">
        <v>13429</v>
      </c>
      <c r="C3648" s="1" t="str">
        <f t="shared" si="147"/>
        <v>21:0118</v>
      </c>
      <c r="D3648" s="1" t="str">
        <f t="shared" si="148"/>
        <v>21:0027</v>
      </c>
      <c r="E3648" t="s">
        <v>13430</v>
      </c>
      <c r="F3648" t="s">
        <v>13431</v>
      </c>
      <c r="H3648">
        <v>63.990592499999998</v>
      </c>
      <c r="I3648">
        <v>-96.917592299999995</v>
      </c>
      <c r="J3648" t="s">
        <v>46</v>
      </c>
      <c r="K3648" t="s">
        <v>1032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25">
      <c r="A3649" t="s">
        <v>13432</v>
      </c>
      <c r="B3649" t="s">
        <v>13433</v>
      </c>
      <c r="C3649" s="1" t="str">
        <f t="shared" si="147"/>
        <v>21:0118</v>
      </c>
      <c r="D3649" s="1" t="str">
        <f t="shared" si="148"/>
        <v>21:0027</v>
      </c>
      <c r="E3649" t="s">
        <v>13434</v>
      </c>
      <c r="F3649" t="s">
        <v>13435</v>
      </c>
      <c r="H3649">
        <v>64.009747399999995</v>
      </c>
      <c r="I3649">
        <v>-96.919234700000004</v>
      </c>
      <c r="J3649" t="s">
        <v>46</v>
      </c>
      <c r="K3649" t="s">
        <v>1032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25">
      <c r="A3650" t="s">
        <v>13436</v>
      </c>
      <c r="B3650" t="s">
        <v>13437</v>
      </c>
      <c r="C3650" s="1" t="str">
        <f t="shared" si="147"/>
        <v>21:0118</v>
      </c>
      <c r="D3650" s="1" t="str">
        <f t="shared" si="148"/>
        <v>21:0027</v>
      </c>
      <c r="E3650" t="s">
        <v>13438</v>
      </c>
      <c r="F3650" t="s">
        <v>13439</v>
      </c>
      <c r="H3650">
        <v>63.6012992</v>
      </c>
      <c r="I3650">
        <v>-96.907542899999996</v>
      </c>
      <c r="J3650" t="s">
        <v>46</v>
      </c>
      <c r="K3650" t="s">
        <v>1032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25">
      <c r="A3651" t="s">
        <v>13440</v>
      </c>
      <c r="B3651" t="s">
        <v>13441</v>
      </c>
      <c r="C3651" s="1" t="str">
        <f t="shared" si="147"/>
        <v>21:0118</v>
      </c>
      <c r="D3651" s="1" t="str">
        <f t="shared" si="148"/>
        <v>21:0027</v>
      </c>
      <c r="E3651" t="s">
        <v>13442</v>
      </c>
      <c r="F3651" t="s">
        <v>13443</v>
      </c>
      <c r="H3651">
        <v>63.586788300000002</v>
      </c>
      <c r="I3651">
        <v>-96.894499800000006</v>
      </c>
      <c r="J3651" t="s">
        <v>46</v>
      </c>
      <c r="K3651" t="s">
        <v>1032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25">
      <c r="A3652" t="s">
        <v>13444</v>
      </c>
      <c r="B3652" t="s">
        <v>13445</v>
      </c>
      <c r="C3652" s="1" t="str">
        <f t="shared" si="147"/>
        <v>21:0118</v>
      </c>
      <c r="D3652" s="1" t="str">
        <f t="shared" si="148"/>
        <v>21:0027</v>
      </c>
      <c r="E3652" t="s">
        <v>13446</v>
      </c>
      <c r="F3652" t="s">
        <v>13447</v>
      </c>
      <c r="H3652">
        <v>63.572658699999998</v>
      </c>
      <c r="I3652">
        <v>-96.894032600000003</v>
      </c>
      <c r="J3652" t="s">
        <v>46</v>
      </c>
      <c r="K3652" t="s">
        <v>1032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25">
      <c r="A3653" t="s">
        <v>13448</v>
      </c>
      <c r="B3653" t="s">
        <v>13449</v>
      </c>
      <c r="C3653" s="1" t="str">
        <f t="shared" si="147"/>
        <v>21:0118</v>
      </c>
      <c r="D3653" s="1" t="str">
        <f t="shared" si="148"/>
        <v>21:0027</v>
      </c>
      <c r="E3653" t="s">
        <v>13450</v>
      </c>
      <c r="F3653" t="s">
        <v>13451</v>
      </c>
      <c r="H3653">
        <v>63.558841999999999</v>
      </c>
      <c r="I3653">
        <v>-96.897147000000004</v>
      </c>
      <c r="J3653" t="s">
        <v>46</v>
      </c>
      <c r="K3653" t="s">
        <v>1032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25">
      <c r="A3654" t="s">
        <v>13452</v>
      </c>
      <c r="B3654" t="s">
        <v>13453</v>
      </c>
      <c r="C3654" s="1" t="str">
        <f t="shared" si="147"/>
        <v>21:0118</v>
      </c>
      <c r="D3654" s="1" t="str">
        <f t="shared" si="148"/>
        <v>21:0027</v>
      </c>
      <c r="E3654" t="s">
        <v>13454</v>
      </c>
      <c r="F3654" t="s">
        <v>13455</v>
      </c>
      <c r="H3654">
        <v>63.677788999999997</v>
      </c>
      <c r="I3654">
        <v>-96.8675073</v>
      </c>
      <c r="J3654" t="s">
        <v>46</v>
      </c>
      <c r="K3654" t="s">
        <v>1032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25">
      <c r="A3655" t="s">
        <v>13456</v>
      </c>
      <c r="B3655" t="s">
        <v>13457</v>
      </c>
      <c r="C3655" s="1" t="str">
        <f t="shared" si="147"/>
        <v>21:0118</v>
      </c>
      <c r="D3655" s="1" t="str">
        <f t="shared" si="148"/>
        <v>21:0027</v>
      </c>
      <c r="E3655" t="s">
        <v>13458</v>
      </c>
      <c r="F3655" t="s">
        <v>13459</v>
      </c>
      <c r="H3655">
        <v>63.688699700000001</v>
      </c>
      <c r="I3655">
        <v>-96.8513533</v>
      </c>
      <c r="J3655" t="s">
        <v>46</v>
      </c>
      <c r="K3655" t="s">
        <v>1032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25">
      <c r="A3656" t="s">
        <v>13460</v>
      </c>
      <c r="B3656" t="s">
        <v>13461</v>
      </c>
      <c r="C3656" s="1" t="str">
        <f t="shared" si="147"/>
        <v>21:0118</v>
      </c>
      <c r="D3656" s="1" t="str">
        <f t="shared" si="148"/>
        <v>21:0027</v>
      </c>
      <c r="E3656" t="s">
        <v>13462</v>
      </c>
      <c r="F3656" t="s">
        <v>13463</v>
      </c>
      <c r="H3656">
        <v>63.702072800000003</v>
      </c>
      <c r="I3656">
        <v>-96.836658200000002</v>
      </c>
      <c r="J3656" t="s">
        <v>46</v>
      </c>
      <c r="K3656" t="s">
        <v>1032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25">
      <c r="A3657" t="s">
        <v>13464</v>
      </c>
      <c r="B3657" t="s">
        <v>13465</v>
      </c>
      <c r="C3657" s="1" t="str">
        <f t="shared" si="147"/>
        <v>21:0118</v>
      </c>
      <c r="D3657" s="1" t="str">
        <f t="shared" si="148"/>
        <v>21:0027</v>
      </c>
      <c r="E3657" t="s">
        <v>13466</v>
      </c>
      <c r="F3657" t="s">
        <v>13467</v>
      </c>
      <c r="H3657">
        <v>63.717711199999997</v>
      </c>
      <c r="I3657">
        <v>-96.881855200000004</v>
      </c>
      <c r="J3657" t="s">
        <v>46</v>
      </c>
      <c r="K3657" t="s">
        <v>1032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25">
      <c r="A3658" t="s">
        <v>13468</v>
      </c>
      <c r="B3658" t="s">
        <v>13469</v>
      </c>
      <c r="C3658" s="1" t="str">
        <f t="shared" si="147"/>
        <v>21:0118</v>
      </c>
      <c r="D3658" s="1" t="str">
        <f t="shared" si="148"/>
        <v>21:0027</v>
      </c>
      <c r="E3658" t="s">
        <v>13470</v>
      </c>
      <c r="F3658" t="s">
        <v>13471</v>
      </c>
      <c r="H3658">
        <v>63.732270700000001</v>
      </c>
      <c r="I3658">
        <v>-96.879205600000006</v>
      </c>
      <c r="J3658" t="s">
        <v>46</v>
      </c>
      <c r="K3658" t="s">
        <v>1032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25">
      <c r="A3659" t="s">
        <v>13472</v>
      </c>
      <c r="B3659" t="s">
        <v>13473</v>
      </c>
      <c r="C3659" s="1" t="str">
        <f t="shared" si="147"/>
        <v>21:0118</v>
      </c>
      <c r="D3659" s="1" t="str">
        <f t="shared" si="148"/>
        <v>21:0027</v>
      </c>
      <c r="E3659" t="s">
        <v>13474</v>
      </c>
      <c r="F3659" t="s">
        <v>13475</v>
      </c>
      <c r="H3659">
        <v>63.7490168</v>
      </c>
      <c r="I3659">
        <v>-96.8775038</v>
      </c>
      <c r="J3659" t="s">
        <v>46</v>
      </c>
      <c r="K3659" t="s">
        <v>1032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25">
      <c r="A3660" t="s">
        <v>13476</v>
      </c>
      <c r="B3660" t="s">
        <v>13477</v>
      </c>
      <c r="C3660" s="1" t="str">
        <f t="shared" ref="C3660:C3723" si="149">HYPERLINK("http://geochem.nrcan.gc.ca/cdogs/content/bdl/bdl210118_e.htm", "21:0118")</f>
        <v>21:0118</v>
      </c>
      <c r="D3660" s="1" t="str">
        <f t="shared" ref="D3660:D3723" si="150">HYPERLINK("http://geochem.nrcan.gc.ca/cdogs/content/svy/svy210027_e.htm", "21:0027")</f>
        <v>21:0027</v>
      </c>
      <c r="E3660" t="s">
        <v>13478</v>
      </c>
      <c r="F3660" t="s">
        <v>13479</v>
      </c>
      <c r="H3660">
        <v>63.758686500000003</v>
      </c>
      <c r="I3660">
        <v>-96.878136499999997</v>
      </c>
      <c r="J3660" t="s">
        <v>46</v>
      </c>
      <c r="K3660" t="s">
        <v>1032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25">
      <c r="A3661" t="s">
        <v>13480</v>
      </c>
      <c r="B3661" t="s">
        <v>13481</v>
      </c>
      <c r="C3661" s="1" t="str">
        <f t="shared" si="149"/>
        <v>21:0118</v>
      </c>
      <c r="D3661" s="1" t="str">
        <f t="shared" si="150"/>
        <v>21:0027</v>
      </c>
      <c r="E3661" t="s">
        <v>13482</v>
      </c>
      <c r="F3661" t="s">
        <v>13483</v>
      </c>
      <c r="H3661">
        <v>63.774813000000002</v>
      </c>
      <c r="I3661">
        <v>-96.878264400000006</v>
      </c>
      <c r="J3661" t="s">
        <v>46</v>
      </c>
      <c r="K3661" t="s">
        <v>1032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25">
      <c r="A3662" t="s">
        <v>13484</v>
      </c>
      <c r="B3662" t="s">
        <v>13485</v>
      </c>
      <c r="C3662" s="1" t="str">
        <f t="shared" si="149"/>
        <v>21:0118</v>
      </c>
      <c r="D3662" s="1" t="str">
        <f t="shared" si="150"/>
        <v>21:0027</v>
      </c>
      <c r="E3662" t="s">
        <v>13486</v>
      </c>
      <c r="F3662" t="s">
        <v>13487</v>
      </c>
      <c r="H3662">
        <v>63.828660800000002</v>
      </c>
      <c r="I3662">
        <v>-96.868335999999999</v>
      </c>
      <c r="J3662" t="s">
        <v>46</v>
      </c>
      <c r="K3662" t="s">
        <v>1032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25">
      <c r="A3663" t="s">
        <v>13488</v>
      </c>
      <c r="B3663" t="s">
        <v>13489</v>
      </c>
      <c r="C3663" s="1" t="str">
        <f t="shared" si="149"/>
        <v>21:0118</v>
      </c>
      <c r="D3663" s="1" t="str">
        <f t="shared" si="150"/>
        <v>21:0027</v>
      </c>
      <c r="E3663" t="s">
        <v>13490</v>
      </c>
      <c r="F3663" t="s">
        <v>13491</v>
      </c>
      <c r="H3663">
        <v>63.849060999999999</v>
      </c>
      <c r="I3663">
        <v>-96.880686400000002</v>
      </c>
      <c r="J3663" t="s">
        <v>46</v>
      </c>
      <c r="K3663" t="s">
        <v>1032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25">
      <c r="A3664" t="s">
        <v>13492</v>
      </c>
      <c r="B3664" t="s">
        <v>13493</v>
      </c>
      <c r="C3664" s="1" t="str">
        <f t="shared" si="149"/>
        <v>21:0118</v>
      </c>
      <c r="D3664" s="1" t="str">
        <f t="shared" si="150"/>
        <v>21:0027</v>
      </c>
      <c r="E3664" t="s">
        <v>13494</v>
      </c>
      <c r="F3664" t="s">
        <v>13495</v>
      </c>
      <c r="H3664">
        <v>63.860486100000003</v>
      </c>
      <c r="I3664">
        <v>-96.879194999999996</v>
      </c>
      <c r="J3664" t="s">
        <v>46</v>
      </c>
      <c r="K3664" t="s">
        <v>1032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25">
      <c r="A3665" t="s">
        <v>13496</v>
      </c>
      <c r="B3665" t="s">
        <v>13497</v>
      </c>
      <c r="C3665" s="1" t="str">
        <f t="shared" si="149"/>
        <v>21:0118</v>
      </c>
      <c r="D3665" s="1" t="str">
        <f t="shared" si="150"/>
        <v>21:0027</v>
      </c>
      <c r="E3665" t="s">
        <v>13498</v>
      </c>
      <c r="F3665" t="s">
        <v>13499</v>
      </c>
      <c r="H3665">
        <v>63.875243400000002</v>
      </c>
      <c r="I3665">
        <v>-96.879629699999995</v>
      </c>
      <c r="J3665" t="s">
        <v>46</v>
      </c>
      <c r="K3665" t="s">
        <v>1032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25">
      <c r="A3666" t="s">
        <v>13500</v>
      </c>
      <c r="B3666" t="s">
        <v>13501</v>
      </c>
      <c r="C3666" s="1" t="str">
        <f t="shared" si="149"/>
        <v>21:0118</v>
      </c>
      <c r="D3666" s="1" t="str">
        <f t="shared" si="150"/>
        <v>21:0027</v>
      </c>
      <c r="E3666" t="s">
        <v>13502</v>
      </c>
      <c r="F3666" t="s">
        <v>13503</v>
      </c>
      <c r="H3666">
        <v>63.890148699999997</v>
      </c>
      <c r="I3666">
        <v>-96.876692000000006</v>
      </c>
      <c r="J3666" t="s">
        <v>46</v>
      </c>
      <c r="K3666" t="s">
        <v>1032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25">
      <c r="A3667" t="s">
        <v>13504</v>
      </c>
      <c r="B3667" t="s">
        <v>13505</v>
      </c>
      <c r="C3667" s="1" t="str">
        <f t="shared" si="149"/>
        <v>21:0118</v>
      </c>
      <c r="D3667" s="1" t="str">
        <f t="shared" si="150"/>
        <v>21:0027</v>
      </c>
      <c r="E3667" t="s">
        <v>13506</v>
      </c>
      <c r="F3667" t="s">
        <v>13507</v>
      </c>
      <c r="H3667">
        <v>63.906862500000003</v>
      </c>
      <c r="I3667">
        <v>-96.886905400000003</v>
      </c>
      <c r="J3667" t="s">
        <v>46</v>
      </c>
      <c r="K3667" t="s">
        <v>1032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25">
      <c r="A3668" t="s">
        <v>13508</v>
      </c>
      <c r="B3668" t="s">
        <v>13509</v>
      </c>
      <c r="C3668" s="1" t="str">
        <f t="shared" si="149"/>
        <v>21:0118</v>
      </c>
      <c r="D3668" s="1" t="str">
        <f t="shared" si="150"/>
        <v>21:0027</v>
      </c>
      <c r="E3668" t="s">
        <v>13510</v>
      </c>
      <c r="F3668" t="s">
        <v>13511</v>
      </c>
      <c r="H3668">
        <v>63.918117199999998</v>
      </c>
      <c r="I3668">
        <v>-96.885425999999995</v>
      </c>
      <c r="J3668" t="s">
        <v>46</v>
      </c>
      <c r="K3668" t="s">
        <v>1032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25">
      <c r="A3669" t="s">
        <v>13512</v>
      </c>
      <c r="B3669" t="s">
        <v>13513</v>
      </c>
      <c r="C3669" s="1" t="str">
        <f t="shared" si="149"/>
        <v>21:0118</v>
      </c>
      <c r="D3669" s="1" t="str">
        <f t="shared" si="150"/>
        <v>21:0027</v>
      </c>
      <c r="E3669" t="s">
        <v>13514</v>
      </c>
      <c r="F3669" t="s">
        <v>13515</v>
      </c>
      <c r="H3669">
        <v>63.958190600000002</v>
      </c>
      <c r="I3669">
        <v>-96.882749500000003</v>
      </c>
      <c r="J3669" t="s">
        <v>46</v>
      </c>
      <c r="K3669" t="s">
        <v>1032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25">
      <c r="A3670" t="s">
        <v>13516</v>
      </c>
      <c r="B3670" t="s">
        <v>13517</v>
      </c>
      <c r="C3670" s="1" t="str">
        <f t="shared" si="149"/>
        <v>21:0118</v>
      </c>
      <c r="D3670" s="1" t="str">
        <f t="shared" si="150"/>
        <v>21:0027</v>
      </c>
      <c r="E3670" t="s">
        <v>13518</v>
      </c>
      <c r="F3670" t="s">
        <v>13519</v>
      </c>
      <c r="H3670">
        <v>63.975545199999999</v>
      </c>
      <c r="I3670">
        <v>-96.879720599999999</v>
      </c>
      <c r="J3670" t="s">
        <v>46</v>
      </c>
      <c r="K3670" t="s">
        <v>1032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25">
      <c r="A3671" t="s">
        <v>13520</v>
      </c>
      <c r="B3671" t="s">
        <v>13521</v>
      </c>
      <c r="C3671" s="1" t="str">
        <f t="shared" si="149"/>
        <v>21:0118</v>
      </c>
      <c r="D3671" s="1" t="str">
        <f t="shared" si="150"/>
        <v>21:0027</v>
      </c>
      <c r="E3671" t="s">
        <v>13522</v>
      </c>
      <c r="F3671" t="s">
        <v>13523</v>
      </c>
      <c r="H3671">
        <v>63.992005599999999</v>
      </c>
      <c r="I3671">
        <v>-96.885548200000002</v>
      </c>
      <c r="J3671" t="s">
        <v>46</v>
      </c>
      <c r="K3671" t="s">
        <v>1032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25">
      <c r="A3672" t="s">
        <v>13524</v>
      </c>
      <c r="B3672" t="s">
        <v>13525</v>
      </c>
      <c r="C3672" s="1" t="str">
        <f t="shared" si="149"/>
        <v>21:0118</v>
      </c>
      <c r="D3672" s="1" t="str">
        <f t="shared" si="150"/>
        <v>21:0027</v>
      </c>
      <c r="E3672" t="s">
        <v>13526</v>
      </c>
      <c r="F3672" t="s">
        <v>13527</v>
      </c>
      <c r="H3672">
        <v>64.008757700000004</v>
      </c>
      <c r="I3672">
        <v>-96.889846300000002</v>
      </c>
      <c r="J3672" t="s">
        <v>46</v>
      </c>
      <c r="K3672" t="s">
        <v>1032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25">
      <c r="A3673" t="s">
        <v>13528</v>
      </c>
      <c r="B3673" t="s">
        <v>13529</v>
      </c>
      <c r="C3673" s="1" t="str">
        <f t="shared" si="149"/>
        <v>21:0118</v>
      </c>
      <c r="D3673" s="1" t="str">
        <f t="shared" si="150"/>
        <v>21:0027</v>
      </c>
      <c r="E3673" t="s">
        <v>13530</v>
      </c>
      <c r="F3673" t="s">
        <v>13531</v>
      </c>
      <c r="H3673">
        <v>63.599010399999997</v>
      </c>
      <c r="I3673">
        <v>-96.870930599999994</v>
      </c>
      <c r="J3673" t="s">
        <v>46</v>
      </c>
      <c r="K3673" t="s">
        <v>1032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25">
      <c r="A3674" t="s">
        <v>13532</v>
      </c>
      <c r="B3674" t="s">
        <v>13533</v>
      </c>
      <c r="C3674" s="1" t="str">
        <f t="shared" si="149"/>
        <v>21:0118</v>
      </c>
      <c r="D3674" s="1" t="str">
        <f t="shared" si="150"/>
        <v>21:0027</v>
      </c>
      <c r="E3674" t="s">
        <v>13534</v>
      </c>
      <c r="F3674" t="s">
        <v>13535</v>
      </c>
      <c r="H3674">
        <v>63.586278900000003</v>
      </c>
      <c r="I3674">
        <v>-96.866077500000003</v>
      </c>
      <c r="J3674" t="s">
        <v>46</v>
      </c>
      <c r="K3674" t="s">
        <v>1032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25">
      <c r="A3675" t="s">
        <v>13536</v>
      </c>
      <c r="B3675" t="s">
        <v>13537</v>
      </c>
      <c r="C3675" s="1" t="str">
        <f t="shared" si="149"/>
        <v>21:0118</v>
      </c>
      <c r="D3675" s="1" t="str">
        <f t="shared" si="150"/>
        <v>21:0027</v>
      </c>
      <c r="E3675" t="s">
        <v>13538</v>
      </c>
      <c r="F3675" t="s">
        <v>13539</v>
      </c>
      <c r="H3675">
        <v>63.570851500000003</v>
      </c>
      <c r="I3675">
        <v>-96.867715899999993</v>
      </c>
      <c r="J3675" t="s">
        <v>46</v>
      </c>
      <c r="K3675" t="s">
        <v>1032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25">
      <c r="A3676" t="s">
        <v>13540</v>
      </c>
      <c r="B3676" t="s">
        <v>13541</v>
      </c>
      <c r="C3676" s="1" t="str">
        <f t="shared" si="149"/>
        <v>21:0118</v>
      </c>
      <c r="D3676" s="1" t="str">
        <f t="shared" si="150"/>
        <v>21:0027</v>
      </c>
      <c r="E3676" t="s">
        <v>13542</v>
      </c>
      <c r="F3676" t="s">
        <v>13543</v>
      </c>
      <c r="H3676">
        <v>63.556254299999999</v>
      </c>
      <c r="I3676">
        <v>-96.866008399999998</v>
      </c>
      <c r="J3676" t="s">
        <v>46</v>
      </c>
      <c r="K3676" t="s">
        <v>1032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25">
      <c r="A3677" t="s">
        <v>13544</v>
      </c>
      <c r="B3677" t="s">
        <v>13545</v>
      </c>
      <c r="C3677" s="1" t="str">
        <f t="shared" si="149"/>
        <v>21:0118</v>
      </c>
      <c r="D3677" s="1" t="str">
        <f t="shared" si="150"/>
        <v>21:0027</v>
      </c>
      <c r="E3677" t="s">
        <v>13546</v>
      </c>
      <c r="F3677" t="s">
        <v>13547</v>
      </c>
      <c r="H3677">
        <v>63.6125398</v>
      </c>
      <c r="I3677">
        <v>-96.839595700000004</v>
      </c>
      <c r="J3677" t="s">
        <v>46</v>
      </c>
      <c r="K3677" t="s">
        <v>1032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25">
      <c r="A3678" t="s">
        <v>13548</v>
      </c>
      <c r="B3678" t="s">
        <v>13549</v>
      </c>
      <c r="C3678" s="1" t="str">
        <f t="shared" si="149"/>
        <v>21:0118</v>
      </c>
      <c r="D3678" s="1" t="str">
        <f t="shared" si="150"/>
        <v>21:0027</v>
      </c>
      <c r="E3678" t="s">
        <v>13550</v>
      </c>
      <c r="F3678" t="s">
        <v>13551</v>
      </c>
      <c r="H3678">
        <v>63.630009000000001</v>
      </c>
      <c r="I3678">
        <v>-96.828093800000005</v>
      </c>
      <c r="J3678" t="s">
        <v>46</v>
      </c>
      <c r="K3678" t="s">
        <v>1032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25">
      <c r="A3679" t="s">
        <v>13552</v>
      </c>
      <c r="B3679" t="s">
        <v>13553</v>
      </c>
      <c r="C3679" s="1" t="str">
        <f t="shared" si="149"/>
        <v>21:0118</v>
      </c>
      <c r="D3679" s="1" t="str">
        <f t="shared" si="150"/>
        <v>21:0027</v>
      </c>
      <c r="E3679" t="s">
        <v>13554</v>
      </c>
      <c r="F3679" t="s">
        <v>13555</v>
      </c>
      <c r="H3679">
        <v>63.655070199999997</v>
      </c>
      <c r="I3679">
        <v>-96.809305800000004</v>
      </c>
      <c r="J3679" t="s">
        <v>46</v>
      </c>
      <c r="K3679" t="s">
        <v>1032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25">
      <c r="A3680" t="s">
        <v>13556</v>
      </c>
      <c r="B3680" t="s">
        <v>13557</v>
      </c>
      <c r="C3680" s="1" t="str">
        <f t="shared" si="149"/>
        <v>21:0118</v>
      </c>
      <c r="D3680" s="1" t="str">
        <f t="shared" si="150"/>
        <v>21:0027</v>
      </c>
      <c r="E3680" t="s">
        <v>13558</v>
      </c>
      <c r="F3680" t="s">
        <v>13559</v>
      </c>
      <c r="H3680">
        <v>63.675462699999997</v>
      </c>
      <c r="I3680">
        <v>-96.847543599999995</v>
      </c>
      <c r="J3680" t="s">
        <v>46</v>
      </c>
      <c r="K3680" t="s">
        <v>1032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25">
      <c r="A3681" t="s">
        <v>13560</v>
      </c>
      <c r="B3681" t="s">
        <v>13561</v>
      </c>
      <c r="C3681" s="1" t="str">
        <f t="shared" si="149"/>
        <v>21:0118</v>
      </c>
      <c r="D3681" s="1" t="str">
        <f t="shared" si="150"/>
        <v>21:0027</v>
      </c>
      <c r="E3681" t="s">
        <v>13562</v>
      </c>
      <c r="F3681" t="s">
        <v>13563</v>
      </c>
      <c r="H3681">
        <v>63.687854899999998</v>
      </c>
      <c r="I3681">
        <v>-96.8184653</v>
      </c>
      <c r="J3681" t="s">
        <v>46</v>
      </c>
      <c r="K3681" t="s">
        <v>1032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25">
      <c r="A3682" t="s">
        <v>13564</v>
      </c>
      <c r="B3682" t="s">
        <v>13565</v>
      </c>
      <c r="C3682" s="1" t="str">
        <f t="shared" si="149"/>
        <v>21:0118</v>
      </c>
      <c r="D3682" s="1" t="str">
        <f t="shared" si="150"/>
        <v>21:0027</v>
      </c>
      <c r="E3682" t="s">
        <v>13566</v>
      </c>
      <c r="F3682" t="s">
        <v>13567</v>
      </c>
      <c r="H3682">
        <v>63.701735999999997</v>
      </c>
      <c r="I3682">
        <v>-96.809625199999999</v>
      </c>
      <c r="J3682" t="s">
        <v>46</v>
      </c>
      <c r="K3682" t="s">
        <v>1032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25">
      <c r="A3683" t="s">
        <v>13568</v>
      </c>
      <c r="B3683" t="s">
        <v>13569</v>
      </c>
      <c r="C3683" s="1" t="str">
        <f t="shared" si="149"/>
        <v>21:0118</v>
      </c>
      <c r="D3683" s="1" t="str">
        <f t="shared" si="150"/>
        <v>21:0027</v>
      </c>
      <c r="E3683" t="s">
        <v>13570</v>
      </c>
      <c r="F3683" t="s">
        <v>13571</v>
      </c>
      <c r="H3683">
        <v>63.717189500000003</v>
      </c>
      <c r="I3683">
        <v>-96.838864799999996</v>
      </c>
      <c r="J3683" t="s">
        <v>46</v>
      </c>
      <c r="K3683" t="s">
        <v>1032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25">
      <c r="A3684" t="s">
        <v>13572</v>
      </c>
      <c r="B3684" t="s">
        <v>13573</v>
      </c>
      <c r="C3684" s="1" t="str">
        <f t="shared" si="149"/>
        <v>21:0118</v>
      </c>
      <c r="D3684" s="1" t="str">
        <f t="shared" si="150"/>
        <v>21:0027</v>
      </c>
      <c r="E3684" t="s">
        <v>13574</v>
      </c>
      <c r="F3684" t="s">
        <v>13575</v>
      </c>
      <c r="H3684">
        <v>63.732645900000001</v>
      </c>
      <c r="I3684">
        <v>-96.846984000000006</v>
      </c>
      <c r="J3684" t="s">
        <v>46</v>
      </c>
      <c r="K3684" t="s">
        <v>1032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25">
      <c r="A3685" t="s">
        <v>13576</v>
      </c>
      <c r="B3685" t="s">
        <v>13577</v>
      </c>
      <c r="C3685" s="1" t="str">
        <f t="shared" si="149"/>
        <v>21:0118</v>
      </c>
      <c r="D3685" s="1" t="str">
        <f t="shared" si="150"/>
        <v>21:0027</v>
      </c>
      <c r="E3685" t="s">
        <v>13578</v>
      </c>
      <c r="F3685" t="s">
        <v>13579</v>
      </c>
      <c r="H3685">
        <v>63.753494199999999</v>
      </c>
      <c r="I3685">
        <v>-96.8440382</v>
      </c>
      <c r="J3685" t="s">
        <v>46</v>
      </c>
      <c r="K3685" t="s">
        <v>1032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25">
      <c r="A3686" t="s">
        <v>13580</v>
      </c>
      <c r="B3686" t="s">
        <v>13581</v>
      </c>
      <c r="C3686" s="1" t="str">
        <f t="shared" si="149"/>
        <v>21:0118</v>
      </c>
      <c r="D3686" s="1" t="str">
        <f t="shared" si="150"/>
        <v>21:0027</v>
      </c>
      <c r="E3686" t="s">
        <v>13582</v>
      </c>
      <c r="F3686" t="s">
        <v>13583</v>
      </c>
      <c r="H3686">
        <v>63.761997700000002</v>
      </c>
      <c r="I3686">
        <v>-96.827955299999999</v>
      </c>
      <c r="J3686" t="s">
        <v>46</v>
      </c>
      <c r="K3686" t="s">
        <v>1032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25">
      <c r="A3687" t="s">
        <v>13584</v>
      </c>
      <c r="B3687" t="s">
        <v>13585</v>
      </c>
      <c r="C3687" s="1" t="str">
        <f t="shared" si="149"/>
        <v>21:0118</v>
      </c>
      <c r="D3687" s="1" t="str">
        <f t="shared" si="150"/>
        <v>21:0027</v>
      </c>
      <c r="E3687" t="s">
        <v>13586</v>
      </c>
      <c r="F3687" t="s">
        <v>13587</v>
      </c>
      <c r="H3687">
        <v>63.8315804</v>
      </c>
      <c r="I3687">
        <v>-96.847255200000006</v>
      </c>
      <c r="J3687" t="s">
        <v>46</v>
      </c>
      <c r="K3687" t="s">
        <v>1032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25">
      <c r="A3688" t="s">
        <v>13588</v>
      </c>
      <c r="B3688" t="s">
        <v>13589</v>
      </c>
      <c r="C3688" s="1" t="str">
        <f t="shared" si="149"/>
        <v>21:0118</v>
      </c>
      <c r="D3688" s="1" t="str">
        <f t="shared" si="150"/>
        <v>21:0027</v>
      </c>
      <c r="E3688" t="s">
        <v>13590</v>
      </c>
      <c r="F3688" t="s">
        <v>13591</v>
      </c>
      <c r="H3688">
        <v>63.847600300000003</v>
      </c>
      <c r="I3688">
        <v>-96.848654600000003</v>
      </c>
      <c r="J3688" t="s">
        <v>46</v>
      </c>
      <c r="K3688" t="s">
        <v>1032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25">
      <c r="A3689" t="s">
        <v>13592</v>
      </c>
      <c r="B3689" t="s">
        <v>13593</v>
      </c>
      <c r="C3689" s="1" t="str">
        <f t="shared" si="149"/>
        <v>21:0118</v>
      </c>
      <c r="D3689" s="1" t="str">
        <f t="shared" si="150"/>
        <v>21:0027</v>
      </c>
      <c r="E3689" t="s">
        <v>13594</v>
      </c>
      <c r="F3689" t="s">
        <v>13595</v>
      </c>
      <c r="H3689">
        <v>63.861339000000001</v>
      </c>
      <c r="I3689">
        <v>-96.849395299999998</v>
      </c>
      <c r="J3689" t="s">
        <v>46</v>
      </c>
      <c r="K3689" t="s">
        <v>1032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25">
      <c r="A3690" t="s">
        <v>13596</v>
      </c>
      <c r="B3690" t="s">
        <v>13597</v>
      </c>
      <c r="C3690" s="1" t="str">
        <f t="shared" si="149"/>
        <v>21:0118</v>
      </c>
      <c r="D3690" s="1" t="str">
        <f t="shared" si="150"/>
        <v>21:0027</v>
      </c>
      <c r="E3690" t="s">
        <v>13598</v>
      </c>
      <c r="F3690" t="s">
        <v>13599</v>
      </c>
      <c r="H3690">
        <v>63.874298899999999</v>
      </c>
      <c r="I3690">
        <v>-96.847284299999998</v>
      </c>
      <c r="J3690" t="s">
        <v>46</v>
      </c>
      <c r="K3690" t="s">
        <v>1032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25">
      <c r="A3691" t="s">
        <v>13600</v>
      </c>
      <c r="B3691" t="s">
        <v>13601</v>
      </c>
      <c r="C3691" s="1" t="str">
        <f t="shared" si="149"/>
        <v>21:0118</v>
      </c>
      <c r="D3691" s="1" t="str">
        <f t="shared" si="150"/>
        <v>21:0027</v>
      </c>
      <c r="E3691" t="s">
        <v>13602</v>
      </c>
      <c r="F3691" t="s">
        <v>13603</v>
      </c>
      <c r="H3691">
        <v>63.891402200000002</v>
      </c>
      <c r="I3691">
        <v>-96.855142799999996</v>
      </c>
      <c r="J3691" t="s">
        <v>46</v>
      </c>
      <c r="K3691" t="s">
        <v>1032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25">
      <c r="A3692" t="s">
        <v>13604</v>
      </c>
      <c r="B3692" t="s">
        <v>13605</v>
      </c>
      <c r="C3692" s="1" t="str">
        <f t="shared" si="149"/>
        <v>21:0118</v>
      </c>
      <c r="D3692" s="1" t="str">
        <f t="shared" si="150"/>
        <v>21:0027</v>
      </c>
      <c r="E3692" t="s">
        <v>13606</v>
      </c>
      <c r="F3692" t="s">
        <v>13607</v>
      </c>
      <c r="H3692">
        <v>63.905551699999997</v>
      </c>
      <c r="I3692">
        <v>-96.858179899999996</v>
      </c>
      <c r="J3692" t="s">
        <v>46</v>
      </c>
      <c r="K3692" t="s">
        <v>1032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25">
      <c r="A3693" t="s">
        <v>13608</v>
      </c>
      <c r="B3693" t="s">
        <v>13609</v>
      </c>
      <c r="C3693" s="1" t="str">
        <f t="shared" si="149"/>
        <v>21:0118</v>
      </c>
      <c r="D3693" s="1" t="str">
        <f t="shared" si="150"/>
        <v>21:0027</v>
      </c>
      <c r="E3693" t="s">
        <v>13610</v>
      </c>
      <c r="F3693" t="s">
        <v>13611</v>
      </c>
      <c r="H3693">
        <v>63.91722</v>
      </c>
      <c r="I3693">
        <v>-96.857962599999993</v>
      </c>
      <c r="J3693" t="s">
        <v>46</v>
      </c>
      <c r="K3693" t="s">
        <v>1032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25">
      <c r="A3694" t="s">
        <v>13612</v>
      </c>
      <c r="B3694" t="s">
        <v>13613</v>
      </c>
      <c r="C3694" s="1" t="str">
        <f t="shared" si="149"/>
        <v>21:0118</v>
      </c>
      <c r="D3694" s="1" t="str">
        <f t="shared" si="150"/>
        <v>21:0027</v>
      </c>
      <c r="E3694" t="s">
        <v>13614</v>
      </c>
      <c r="F3694" t="s">
        <v>13615</v>
      </c>
      <c r="H3694">
        <v>63.9635453</v>
      </c>
      <c r="I3694">
        <v>-96.859160099999997</v>
      </c>
      <c r="J3694" t="s">
        <v>46</v>
      </c>
      <c r="K3694" t="s">
        <v>1032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25">
      <c r="A3695" t="s">
        <v>13616</v>
      </c>
      <c r="B3695" t="s">
        <v>13617</v>
      </c>
      <c r="C3695" s="1" t="str">
        <f t="shared" si="149"/>
        <v>21:0118</v>
      </c>
      <c r="D3695" s="1" t="str">
        <f t="shared" si="150"/>
        <v>21:0027</v>
      </c>
      <c r="E3695" t="s">
        <v>13618</v>
      </c>
      <c r="F3695" t="s">
        <v>13619</v>
      </c>
      <c r="H3695">
        <v>63.972836800000003</v>
      </c>
      <c r="I3695">
        <v>-96.854873900000001</v>
      </c>
      <c r="J3695" t="s">
        <v>46</v>
      </c>
      <c r="K3695" t="s">
        <v>1032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25">
      <c r="A3696" t="s">
        <v>13620</v>
      </c>
      <c r="B3696" t="s">
        <v>13621</v>
      </c>
      <c r="C3696" s="1" t="str">
        <f t="shared" si="149"/>
        <v>21:0118</v>
      </c>
      <c r="D3696" s="1" t="str">
        <f t="shared" si="150"/>
        <v>21:0027</v>
      </c>
      <c r="E3696" t="s">
        <v>13622</v>
      </c>
      <c r="F3696" t="s">
        <v>13623</v>
      </c>
      <c r="H3696">
        <v>63.991987299999998</v>
      </c>
      <c r="I3696">
        <v>-96.854325900000006</v>
      </c>
      <c r="J3696" t="s">
        <v>46</v>
      </c>
      <c r="K3696" t="s">
        <v>1032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25">
      <c r="A3697" t="s">
        <v>13624</v>
      </c>
      <c r="B3697" t="s">
        <v>13625</v>
      </c>
      <c r="C3697" s="1" t="str">
        <f t="shared" si="149"/>
        <v>21:0118</v>
      </c>
      <c r="D3697" s="1" t="str">
        <f t="shared" si="150"/>
        <v>21:0027</v>
      </c>
      <c r="E3697" t="s">
        <v>13626</v>
      </c>
      <c r="F3697" t="s">
        <v>13627</v>
      </c>
      <c r="H3697">
        <v>64.010685899999999</v>
      </c>
      <c r="I3697">
        <v>-96.852952099999996</v>
      </c>
      <c r="J3697" t="s">
        <v>46</v>
      </c>
      <c r="K3697" t="s">
        <v>1032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25">
      <c r="A3698" t="s">
        <v>13628</v>
      </c>
      <c r="B3698" t="s">
        <v>13629</v>
      </c>
      <c r="C3698" s="1" t="str">
        <f t="shared" si="149"/>
        <v>21:0118</v>
      </c>
      <c r="D3698" s="1" t="str">
        <f t="shared" si="150"/>
        <v>21:0027</v>
      </c>
      <c r="E3698" t="s">
        <v>13630</v>
      </c>
      <c r="F3698" t="s">
        <v>13631</v>
      </c>
      <c r="H3698">
        <v>63.599856099999997</v>
      </c>
      <c r="I3698">
        <v>-96.840377000000004</v>
      </c>
      <c r="J3698" t="s">
        <v>46</v>
      </c>
      <c r="K3698" t="s">
        <v>1032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25">
      <c r="A3699" t="s">
        <v>13632</v>
      </c>
      <c r="B3699" t="s">
        <v>13633</v>
      </c>
      <c r="C3699" s="1" t="str">
        <f t="shared" si="149"/>
        <v>21:0118</v>
      </c>
      <c r="D3699" s="1" t="str">
        <f t="shared" si="150"/>
        <v>21:0027</v>
      </c>
      <c r="E3699" t="s">
        <v>13634</v>
      </c>
      <c r="F3699" t="s">
        <v>13635</v>
      </c>
      <c r="H3699">
        <v>63.584513600000001</v>
      </c>
      <c r="I3699">
        <v>-96.838698500000007</v>
      </c>
      <c r="J3699" t="s">
        <v>46</v>
      </c>
      <c r="K3699" t="s">
        <v>1032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25">
      <c r="A3700" t="s">
        <v>13636</v>
      </c>
      <c r="B3700" t="s">
        <v>13637</v>
      </c>
      <c r="C3700" s="1" t="str">
        <f t="shared" si="149"/>
        <v>21:0118</v>
      </c>
      <c r="D3700" s="1" t="str">
        <f t="shared" si="150"/>
        <v>21:0027</v>
      </c>
      <c r="E3700" t="s">
        <v>13638</v>
      </c>
      <c r="F3700" t="s">
        <v>13639</v>
      </c>
      <c r="H3700">
        <v>63.5689639</v>
      </c>
      <c r="I3700">
        <v>-96.839353700000004</v>
      </c>
      <c r="J3700" t="s">
        <v>46</v>
      </c>
      <c r="K3700" t="s">
        <v>1032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25">
      <c r="A3701" t="s">
        <v>13640</v>
      </c>
      <c r="B3701" t="s">
        <v>13641</v>
      </c>
      <c r="C3701" s="1" t="str">
        <f t="shared" si="149"/>
        <v>21:0118</v>
      </c>
      <c r="D3701" s="1" t="str">
        <f t="shared" si="150"/>
        <v>21:0027</v>
      </c>
      <c r="E3701" t="s">
        <v>13642</v>
      </c>
      <c r="F3701" t="s">
        <v>13643</v>
      </c>
      <c r="H3701">
        <v>63.554860900000001</v>
      </c>
      <c r="I3701">
        <v>-96.835328099999998</v>
      </c>
      <c r="J3701" t="s">
        <v>46</v>
      </c>
      <c r="K3701" t="s">
        <v>1032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25">
      <c r="A3702" t="s">
        <v>13644</v>
      </c>
      <c r="B3702" t="s">
        <v>13645</v>
      </c>
      <c r="C3702" s="1" t="str">
        <f t="shared" si="149"/>
        <v>21:0118</v>
      </c>
      <c r="D3702" s="1" t="str">
        <f t="shared" si="150"/>
        <v>21:0027</v>
      </c>
      <c r="E3702" t="s">
        <v>13646</v>
      </c>
      <c r="F3702" t="s">
        <v>13647</v>
      </c>
      <c r="H3702">
        <v>63.613923900000003</v>
      </c>
      <c r="I3702">
        <v>-96.805917800000003</v>
      </c>
      <c r="J3702" t="s">
        <v>46</v>
      </c>
      <c r="K3702" t="s">
        <v>1032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25">
      <c r="A3703" t="s">
        <v>13648</v>
      </c>
      <c r="B3703" t="s">
        <v>13649</v>
      </c>
      <c r="C3703" s="1" t="str">
        <f t="shared" si="149"/>
        <v>21:0118</v>
      </c>
      <c r="D3703" s="1" t="str">
        <f t="shared" si="150"/>
        <v>21:0027</v>
      </c>
      <c r="E3703" t="s">
        <v>13650</v>
      </c>
      <c r="F3703" t="s">
        <v>13651</v>
      </c>
      <c r="H3703">
        <v>63.630272099999999</v>
      </c>
      <c r="I3703">
        <v>-96.805221299999999</v>
      </c>
      <c r="J3703" t="s">
        <v>46</v>
      </c>
      <c r="K3703" t="s">
        <v>1032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25">
      <c r="A3704" t="s">
        <v>13652</v>
      </c>
      <c r="B3704" t="s">
        <v>13653</v>
      </c>
      <c r="C3704" s="1" t="str">
        <f t="shared" si="149"/>
        <v>21:0118</v>
      </c>
      <c r="D3704" s="1" t="str">
        <f t="shared" si="150"/>
        <v>21:0027</v>
      </c>
      <c r="E3704" t="s">
        <v>13654</v>
      </c>
      <c r="F3704" t="s">
        <v>13655</v>
      </c>
      <c r="H3704">
        <v>63.658726899999998</v>
      </c>
      <c r="I3704">
        <v>-96.774952900000002</v>
      </c>
      <c r="J3704" t="s">
        <v>46</v>
      </c>
      <c r="K3704" t="s">
        <v>1032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25">
      <c r="A3705" t="s">
        <v>13656</v>
      </c>
      <c r="B3705" t="s">
        <v>13657</v>
      </c>
      <c r="C3705" s="1" t="str">
        <f t="shared" si="149"/>
        <v>21:0118</v>
      </c>
      <c r="D3705" s="1" t="str">
        <f t="shared" si="150"/>
        <v>21:0027</v>
      </c>
      <c r="E3705" t="s">
        <v>13658</v>
      </c>
      <c r="F3705" t="s">
        <v>13659</v>
      </c>
      <c r="H3705">
        <v>63.690258300000004</v>
      </c>
      <c r="I3705">
        <v>-96.777192400000004</v>
      </c>
      <c r="J3705" t="s">
        <v>46</v>
      </c>
      <c r="K3705" t="s">
        <v>1032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25">
      <c r="A3706" t="s">
        <v>13660</v>
      </c>
      <c r="B3706" t="s">
        <v>13661</v>
      </c>
      <c r="C3706" s="1" t="str">
        <f t="shared" si="149"/>
        <v>21:0118</v>
      </c>
      <c r="D3706" s="1" t="str">
        <f t="shared" si="150"/>
        <v>21:0027</v>
      </c>
      <c r="E3706" t="s">
        <v>13662</v>
      </c>
      <c r="F3706" t="s">
        <v>13663</v>
      </c>
      <c r="H3706">
        <v>63.7001086</v>
      </c>
      <c r="I3706">
        <v>-96.779576899999995</v>
      </c>
      <c r="J3706" t="s">
        <v>46</v>
      </c>
      <c r="K3706" t="s">
        <v>1032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25">
      <c r="A3707" t="s">
        <v>13664</v>
      </c>
      <c r="B3707" t="s">
        <v>13665</v>
      </c>
      <c r="C3707" s="1" t="str">
        <f t="shared" si="149"/>
        <v>21:0118</v>
      </c>
      <c r="D3707" s="1" t="str">
        <f t="shared" si="150"/>
        <v>21:0027</v>
      </c>
      <c r="E3707" t="s">
        <v>13666</v>
      </c>
      <c r="F3707" t="s">
        <v>13667</v>
      </c>
      <c r="H3707">
        <v>63.716261699999997</v>
      </c>
      <c r="I3707">
        <v>-96.809534400000004</v>
      </c>
      <c r="J3707" t="s">
        <v>46</v>
      </c>
      <c r="K3707" t="s">
        <v>1032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25">
      <c r="A3708" t="s">
        <v>13668</v>
      </c>
      <c r="B3708" t="s">
        <v>13669</v>
      </c>
      <c r="C3708" s="1" t="str">
        <f t="shared" si="149"/>
        <v>21:0118</v>
      </c>
      <c r="D3708" s="1" t="str">
        <f t="shared" si="150"/>
        <v>21:0027</v>
      </c>
      <c r="E3708" t="s">
        <v>13670</v>
      </c>
      <c r="F3708" t="s">
        <v>13671</v>
      </c>
      <c r="H3708">
        <v>63.735571899999997</v>
      </c>
      <c r="I3708">
        <v>-96.814118500000006</v>
      </c>
      <c r="J3708" t="s">
        <v>46</v>
      </c>
      <c r="K3708" t="s">
        <v>1032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25">
      <c r="A3709" t="s">
        <v>13672</v>
      </c>
      <c r="B3709" t="s">
        <v>13673</v>
      </c>
      <c r="C3709" s="1" t="str">
        <f t="shared" si="149"/>
        <v>21:0118</v>
      </c>
      <c r="D3709" s="1" t="str">
        <f t="shared" si="150"/>
        <v>21:0027</v>
      </c>
      <c r="E3709" t="s">
        <v>13674</v>
      </c>
      <c r="F3709" t="s">
        <v>13675</v>
      </c>
      <c r="H3709">
        <v>63.745601299999997</v>
      </c>
      <c r="I3709">
        <v>-96.8165257</v>
      </c>
      <c r="J3709" t="s">
        <v>46</v>
      </c>
      <c r="K3709" t="s">
        <v>1032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25">
      <c r="A3710" t="s">
        <v>13676</v>
      </c>
      <c r="B3710" t="s">
        <v>13677</v>
      </c>
      <c r="C3710" s="1" t="str">
        <f t="shared" si="149"/>
        <v>21:0118</v>
      </c>
      <c r="D3710" s="1" t="str">
        <f t="shared" si="150"/>
        <v>21:0027</v>
      </c>
      <c r="E3710" t="s">
        <v>13678</v>
      </c>
      <c r="F3710" t="s">
        <v>13679</v>
      </c>
      <c r="H3710">
        <v>63.755969100000002</v>
      </c>
      <c r="I3710">
        <v>-96.818158299999993</v>
      </c>
      <c r="J3710" t="s">
        <v>46</v>
      </c>
      <c r="K3710" t="s">
        <v>1032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25">
      <c r="A3711" t="s">
        <v>13680</v>
      </c>
      <c r="B3711" t="s">
        <v>13681</v>
      </c>
      <c r="C3711" s="1" t="str">
        <f t="shared" si="149"/>
        <v>21:0118</v>
      </c>
      <c r="D3711" s="1" t="str">
        <f t="shared" si="150"/>
        <v>21:0027</v>
      </c>
      <c r="E3711" t="s">
        <v>13682</v>
      </c>
      <c r="F3711" t="s">
        <v>13683</v>
      </c>
      <c r="H3711">
        <v>63.770525300000003</v>
      </c>
      <c r="I3711">
        <v>-96.808249599999996</v>
      </c>
      <c r="J3711" t="s">
        <v>46</v>
      </c>
      <c r="K3711" t="s">
        <v>1032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25">
      <c r="A3712" t="s">
        <v>13684</v>
      </c>
      <c r="B3712" t="s">
        <v>13685</v>
      </c>
      <c r="C3712" s="1" t="str">
        <f t="shared" si="149"/>
        <v>21:0118</v>
      </c>
      <c r="D3712" s="1" t="str">
        <f t="shared" si="150"/>
        <v>21:0027</v>
      </c>
      <c r="E3712" t="s">
        <v>13686</v>
      </c>
      <c r="F3712" t="s">
        <v>13687</v>
      </c>
      <c r="H3712">
        <v>63.851688099999997</v>
      </c>
      <c r="I3712">
        <v>-96.803458699999993</v>
      </c>
      <c r="J3712" t="s">
        <v>46</v>
      </c>
      <c r="K3712" t="s">
        <v>1032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25">
      <c r="A3713" t="s">
        <v>13688</v>
      </c>
      <c r="B3713" t="s">
        <v>13689</v>
      </c>
      <c r="C3713" s="1" t="str">
        <f t="shared" si="149"/>
        <v>21:0118</v>
      </c>
      <c r="D3713" s="1" t="str">
        <f t="shared" si="150"/>
        <v>21:0027</v>
      </c>
      <c r="E3713" t="s">
        <v>13690</v>
      </c>
      <c r="F3713" t="s">
        <v>13691</v>
      </c>
      <c r="H3713">
        <v>63.859244099999998</v>
      </c>
      <c r="I3713">
        <v>-96.810907799999995</v>
      </c>
      <c r="J3713" t="s">
        <v>46</v>
      </c>
      <c r="K3713" t="s">
        <v>1032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25">
      <c r="A3714" t="s">
        <v>13692</v>
      </c>
      <c r="B3714" t="s">
        <v>13693</v>
      </c>
      <c r="C3714" s="1" t="str">
        <f t="shared" si="149"/>
        <v>21:0118</v>
      </c>
      <c r="D3714" s="1" t="str">
        <f t="shared" si="150"/>
        <v>21:0027</v>
      </c>
      <c r="E3714" t="s">
        <v>13694</v>
      </c>
      <c r="F3714" t="s">
        <v>13695</v>
      </c>
      <c r="H3714">
        <v>63.873936100000002</v>
      </c>
      <c r="I3714">
        <v>-96.8164838</v>
      </c>
      <c r="J3714" t="s">
        <v>46</v>
      </c>
      <c r="K3714" t="s">
        <v>1032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25">
      <c r="A3715" t="s">
        <v>13696</v>
      </c>
      <c r="B3715" t="s">
        <v>13697</v>
      </c>
      <c r="C3715" s="1" t="str">
        <f t="shared" si="149"/>
        <v>21:0118</v>
      </c>
      <c r="D3715" s="1" t="str">
        <f t="shared" si="150"/>
        <v>21:0027</v>
      </c>
      <c r="E3715" t="s">
        <v>13698</v>
      </c>
      <c r="F3715" t="s">
        <v>13699</v>
      </c>
      <c r="H3715">
        <v>63.889406899999997</v>
      </c>
      <c r="I3715">
        <v>-96.820741900000002</v>
      </c>
      <c r="J3715" t="s">
        <v>46</v>
      </c>
      <c r="K3715" t="s">
        <v>1032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25">
      <c r="A3716" t="s">
        <v>13700</v>
      </c>
      <c r="B3716" t="s">
        <v>13701</v>
      </c>
      <c r="C3716" s="1" t="str">
        <f t="shared" si="149"/>
        <v>21:0118</v>
      </c>
      <c r="D3716" s="1" t="str">
        <f t="shared" si="150"/>
        <v>21:0027</v>
      </c>
      <c r="E3716" t="s">
        <v>13702</v>
      </c>
      <c r="F3716" t="s">
        <v>13703</v>
      </c>
      <c r="H3716">
        <v>63.902145300000001</v>
      </c>
      <c r="I3716">
        <v>-96.825399599999997</v>
      </c>
      <c r="J3716" t="s">
        <v>46</v>
      </c>
      <c r="K3716" t="s">
        <v>1032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25">
      <c r="A3717" t="s">
        <v>13704</v>
      </c>
      <c r="B3717" t="s">
        <v>13705</v>
      </c>
      <c r="C3717" s="1" t="str">
        <f t="shared" si="149"/>
        <v>21:0118</v>
      </c>
      <c r="D3717" s="1" t="str">
        <f t="shared" si="150"/>
        <v>21:0027</v>
      </c>
      <c r="E3717" t="s">
        <v>13706</v>
      </c>
      <c r="F3717" t="s">
        <v>13707</v>
      </c>
      <c r="H3717">
        <v>63.923015999999997</v>
      </c>
      <c r="I3717">
        <v>-96.818009799999999</v>
      </c>
      <c r="J3717" t="s">
        <v>46</v>
      </c>
      <c r="K3717" t="s">
        <v>1032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25">
      <c r="A3718" t="s">
        <v>13708</v>
      </c>
      <c r="B3718" t="s">
        <v>13709</v>
      </c>
      <c r="C3718" s="1" t="str">
        <f t="shared" si="149"/>
        <v>21:0118</v>
      </c>
      <c r="D3718" s="1" t="str">
        <f t="shared" si="150"/>
        <v>21:0027</v>
      </c>
      <c r="E3718" t="s">
        <v>13710</v>
      </c>
      <c r="F3718" t="s">
        <v>13711</v>
      </c>
      <c r="H3718">
        <v>63.946237400000001</v>
      </c>
      <c r="I3718">
        <v>-96.812344300000007</v>
      </c>
      <c r="J3718" t="s">
        <v>46</v>
      </c>
      <c r="K3718" t="s">
        <v>1032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25">
      <c r="A3719" t="s">
        <v>13712</v>
      </c>
      <c r="B3719" t="s">
        <v>13713</v>
      </c>
      <c r="C3719" s="1" t="str">
        <f t="shared" si="149"/>
        <v>21:0118</v>
      </c>
      <c r="D3719" s="1" t="str">
        <f t="shared" si="150"/>
        <v>21:0027</v>
      </c>
      <c r="E3719" t="s">
        <v>13714</v>
      </c>
      <c r="F3719" t="s">
        <v>13715</v>
      </c>
      <c r="H3719">
        <v>63.9608463</v>
      </c>
      <c r="I3719">
        <v>-96.814839300000003</v>
      </c>
      <c r="J3719" t="s">
        <v>46</v>
      </c>
      <c r="K3719" t="s">
        <v>1032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25">
      <c r="A3720" t="s">
        <v>13716</v>
      </c>
      <c r="B3720" t="s">
        <v>13717</v>
      </c>
      <c r="C3720" s="1" t="str">
        <f t="shared" si="149"/>
        <v>21:0118</v>
      </c>
      <c r="D3720" s="1" t="str">
        <f t="shared" si="150"/>
        <v>21:0027</v>
      </c>
      <c r="E3720" t="s">
        <v>13718</v>
      </c>
      <c r="F3720" t="s">
        <v>13719</v>
      </c>
      <c r="H3720">
        <v>63.974228099999998</v>
      </c>
      <c r="I3720">
        <v>-96.822316499999999</v>
      </c>
      <c r="J3720" t="s">
        <v>46</v>
      </c>
      <c r="K3720" t="s">
        <v>1032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25">
      <c r="A3721" t="s">
        <v>13720</v>
      </c>
      <c r="B3721" t="s">
        <v>13721</v>
      </c>
      <c r="C3721" s="1" t="str">
        <f t="shared" si="149"/>
        <v>21:0118</v>
      </c>
      <c r="D3721" s="1" t="str">
        <f t="shared" si="150"/>
        <v>21:0027</v>
      </c>
      <c r="E3721" t="s">
        <v>13722</v>
      </c>
      <c r="F3721" t="s">
        <v>13723</v>
      </c>
      <c r="H3721">
        <v>63.599743099999998</v>
      </c>
      <c r="I3721">
        <v>-96.806264799999994</v>
      </c>
      <c r="J3721" t="s">
        <v>46</v>
      </c>
      <c r="K3721" t="s">
        <v>1032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25">
      <c r="A3722" t="s">
        <v>13724</v>
      </c>
      <c r="B3722" t="s">
        <v>13725</v>
      </c>
      <c r="C3722" s="1" t="str">
        <f t="shared" si="149"/>
        <v>21:0118</v>
      </c>
      <c r="D3722" s="1" t="str">
        <f t="shared" si="150"/>
        <v>21:0027</v>
      </c>
      <c r="E3722" t="s">
        <v>13726</v>
      </c>
      <c r="F3722" t="s">
        <v>13727</v>
      </c>
      <c r="H3722">
        <v>63.5856134</v>
      </c>
      <c r="I3722">
        <v>-96.8058415</v>
      </c>
      <c r="J3722" t="s">
        <v>46</v>
      </c>
      <c r="K3722" t="s">
        <v>1032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25">
      <c r="A3723" t="s">
        <v>13728</v>
      </c>
      <c r="B3723" t="s">
        <v>13729</v>
      </c>
      <c r="C3723" s="1" t="str">
        <f t="shared" si="149"/>
        <v>21:0118</v>
      </c>
      <c r="D3723" s="1" t="str">
        <f t="shared" si="150"/>
        <v>21:0027</v>
      </c>
      <c r="E3723" t="s">
        <v>13730</v>
      </c>
      <c r="F3723" t="s">
        <v>13731</v>
      </c>
      <c r="H3723">
        <v>63.571703200000002</v>
      </c>
      <c r="I3723">
        <v>-96.811566099999993</v>
      </c>
      <c r="J3723" t="s">
        <v>46</v>
      </c>
      <c r="K3723" t="s">
        <v>1032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25">
      <c r="A3724" t="s">
        <v>13732</v>
      </c>
      <c r="B3724" t="s">
        <v>13733</v>
      </c>
      <c r="C3724" s="1" t="str">
        <f t="shared" ref="C3724:C3787" si="151">HYPERLINK("http://geochem.nrcan.gc.ca/cdogs/content/bdl/bdl210118_e.htm", "21:0118")</f>
        <v>21:0118</v>
      </c>
      <c r="D3724" s="1" t="str">
        <f t="shared" ref="D3724:D3787" si="152">HYPERLINK("http://geochem.nrcan.gc.ca/cdogs/content/svy/svy210027_e.htm", "21:0027")</f>
        <v>21:0027</v>
      </c>
      <c r="E3724" t="s">
        <v>13734</v>
      </c>
      <c r="F3724" t="s">
        <v>13735</v>
      </c>
      <c r="H3724">
        <v>63.5557382</v>
      </c>
      <c r="I3724">
        <v>-96.803267099999999</v>
      </c>
      <c r="J3724" t="s">
        <v>46</v>
      </c>
      <c r="K3724" t="s">
        <v>1032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25">
      <c r="A3725" t="s">
        <v>13736</v>
      </c>
      <c r="B3725" t="s">
        <v>13737</v>
      </c>
      <c r="C3725" s="1" t="str">
        <f t="shared" si="151"/>
        <v>21:0118</v>
      </c>
      <c r="D3725" s="1" t="str">
        <f t="shared" si="152"/>
        <v>21:0027</v>
      </c>
      <c r="E3725" t="s">
        <v>13738</v>
      </c>
      <c r="F3725" t="s">
        <v>13739</v>
      </c>
      <c r="H3725">
        <v>63.630006600000002</v>
      </c>
      <c r="I3725">
        <v>-96.780330300000003</v>
      </c>
      <c r="J3725" t="s">
        <v>46</v>
      </c>
      <c r="K3725" t="s">
        <v>1032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25">
      <c r="A3726" t="s">
        <v>13740</v>
      </c>
      <c r="B3726" t="s">
        <v>13741</v>
      </c>
      <c r="C3726" s="1" t="str">
        <f t="shared" si="151"/>
        <v>21:0118</v>
      </c>
      <c r="D3726" s="1" t="str">
        <f t="shared" si="152"/>
        <v>21:0027</v>
      </c>
      <c r="E3726" t="s">
        <v>13742</v>
      </c>
      <c r="F3726" t="s">
        <v>13743</v>
      </c>
      <c r="H3726">
        <v>63.6435551</v>
      </c>
      <c r="I3726">
        <v>-96.779736400000004</v>
      </c>
      <c r="J3726" t="s">
        <v>46</v>
      </c>
      <c r="K3726" t="s">
        <v>1032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25">
      <c r="A3727" t="s">
        <v>13744</v>
      </c>
      <c r="B3727" t="s">
        <v>13745</v>
      </c>
      <c r="C3727" s="1" t="str">
        <f t="shared" si="151"/>
        <v>21:0118</v>
      </c>
      <c r="D3727" s="1" t="str">
        <f t="shared" si="152"/>
        <v>21:0027</v>
      </c>
      <c r="E3727" t="s">
        <v>13746</v>
      </c>
      <c r="F3727" t="s">
        <v>13747</v>
      </c>
      <c r="H3727">
        <v>63.659057799999999</v>
      </c>
      <c r="I3727">
        <v>-96.747180700000001</v>
      </c>
      <c r="J3727" t="s">
        <v>46</v>
      </c>
      <c r="K3727" t="s">
        <v>1032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25">
      <c r="A3728" t="s">
        <v>13748</v>
      </c>
      <c r="B3728" t="s">
        <v>13749</v>
      </c>
      <c r="C3728" s="1" t="str">
        <f t="shared" si="151"/>
        <v>21:0118</v>
      </c>
      <c r="D3728" s="1" t="str">
        <f t="shared" si="152"/>
        <v>21:0027</v>
      </c>
      <c r="E3728" t="s">
        <v>13750</v>
      </c>
      <c r="F3728" t="s">
        <v>13751</v>
      </c>
      <c r="H3728">
        <v>63.673706099999997</v>
      </c>
      <c r="I3728">
        <v>-96.774566800000002</v>
      </c>
      <c r="J3728" t="s">
        <v>46</v>
      </c>
      <c r="K3728" t="s">
        <v>1032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25">
      <c r="A3729" t="s">
        <v>13752</v>
      </c>
      <c r="B3729" t="s">
        <v>13753</v>
      </c>
      <c r="C3729" s="1" t="str">
        <f t="shared" si="151"/>
        <v>21:0118</v>
      </c>
      <c r="D3729" s="1" t="str">
        <f t="shared" si="152"/>
        <v>21:0027</v>
      </c>
      <c r="E3729" t="s">
        <v>13754</v>
      </c>
      <c r="F3729" t="s">
        <v>13755</v>
      </c>
      <c r="H3729">
        <v>63.686080500000003</v>
      </c>
      <c r="I3729">
        <v>-96.744690300000002</v>
      </c>
      <c r="J3729" t="s">
        <v>46</v>
      </c>
      <c r="K3729" t="s">
        <v>1032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25">
      <c r="A3730" t="s">
        <v>13756</v>
      </c>
      <c r="B3730" t="s">
        <v>13757</v>
      </c>
      <c r="C3730" s="1" t="str">
        <f t="shared" si="151"/>
        <v>21:0118</v>
      </c>
      <c r="D3730" s="1" t="str">
        <f t="shared" si="152"/>
        <v>21:0027</v>
      </c>
      <c r="E3730" t="s">
        <v>13758</v>
      </c>
      <c r="F3730" t="s">
        <v>13759</v>
      </c>
      <c r="H3730">
        <v>63.697840800000002</v>
      </c>
      <c r="I3730">
        <v>-96.748024299999997</v>
      </c>
      <c r="J3730" t="s">
        <v>46</v>
      </c>
      <c r="K3730" t="s">
        <v>1032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25">
      <c r="A3731" t="s">
        <v>13760</v>
      </c>
      <c r="B3731" t="s">
        <v>13761</v>
      </c>
      <c r="C3731" s="1" t="str">
        <f t="shared" si="151"/>
        <v>21:0118</v>
      </c>
      <c r="D3731" s="1" t="str">
        <f t="shared" si="152"/>
        <v>21:0027</v>
      </c>
      <c r="E3731" t="s">
        <v>13762</v>
      </c>
      <c r="F3731" t="s">
        <v>13763</v>
      </c>
      <c r="H3731">
        <v>63.712916399999997</v>
      </c>
      <c r="I3731">
        <v>-96.779281499999996</v>
      </c>
      <c r="J3731" t="s">
        <v>46</v>
      </c>
      <c r="K3731" t="s">
        <v>1032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25">
      <c r="A3732" t="s">
        <v>13764</v>
      </c>
      <c r="B3732" t="s">
        <v>13765</v>
      </c>
      <c r="C3732" s="1" t="str">
        <f t="shared" si="151"/>
        <v>21:0118</v>
      </c>
      <c r="D3732" s="1" t="str">
        <f t="shared" si="152"/>
        <v>21:0027</v>
      </c>
      <c r="E3732" t="s">
        <v>13766</v>
      </c>
      <c r="F3732" t="s">
        <v>13767</v>
      </c>
      <c r="H3732">
        <v>63.7267662</v>
      </c>
      <c r="I3732">
        <v>-96.787188900000004</v>
      </c>
      <c r="J3732" t="s">
        <v>46</v>
      </c>
      <c r="K3732" t="s">
        <v>1032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25">
      <c r="A3733" t="s">
        <v>13768</v>
      </c>
      <c r="B3733" t="s">
        <v>13769</v>
      </c>
      <c r="C3733" s="1" t="str">
        <f t="shared" si="151"/>
        <v>21:0118</v>
      </c>
      <c r="D3733" s="1" t="str">
        <f t="shared" si="152"/>
        <v>21:0027</v>
      </c>
      <c r="E3733" t="s">
        <v>13770</v>
      </c>
      <c r="F3733" t="s">
        <v>13771</v>
      </c>
      <c r="H3733">
        <v>63.732443099999998</v>
      </c>
      <c r="I3733">
        <v>-96.781517800000003</v>
      </c>
      <c r="J3733" t="s">
        <v>46</v>
      </c>
      <c r="K3733" t="s">
        <v>1032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25">
      <c r="A3734" t="s">
        <v>13772</v>
      </c>
      <c r="B3734" t="s">
        <v>13773</v>
      </c>
      <c r="C3734" s="1" t="str">
        <f t="shared" si="151"/>
        <v>21:0118</v>
      </c>
      <c r="D3734" s="1" t="str">
        <f t="shared" si="152"/>
        <v>21:0027</v>
      </c>
      <c r="E3734" t="s">
        <v>13774</v>
      </c>
      <c r="F3734" t="s">
        <v>13775</v>
      </c>
      <c r="H3734">
        <v>63.775674100000003</v>
      </c>
      <c r="I3734">
        <v>-96.780923099999995</v>
      </c>
      <c r="J3734" t="s">
        <v>46</v>
      </c>
      <c r="K3734" t="s">
        <v>1032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25">
      <c r="A3735" t="s">
        <v>13776</v>
      </c>
      <c r="B3735" t="s">
        <v>13777</v>
      </c>
      <c r="C3735" s="1" t="str">
        <f t="shared" si="151"/>
        <v>21:0118</v>
      </c>
      <c r="D3735" s="1" t="str">
        <f t="shared" si="152"/>
        <v>21:0027</v>
      </c>
      <c r="E3735" t="s">
        <v>13778</v>
      </c>
      <c r="F3735" t="s">
        <v>13779</v>
      </c>
      <c r="H3735">
        <v>63.831666900000002</v>
      </c>
      <c r="I3735">
        <v>-96.782329200000007</v>
      </c>
      <c r="J3735" t="s">
        <v>46</v>
      </c>
      <c r="K3735" t="s">
        <v>1032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25">
      <c r="A3736" t="s">
        <v>13780</v>
      </c>
      <c r="B3736" t="s">
        <v>13781</v>
      </c>
      <c r="C3736" s="1" t="str">
        <f t="shared" si="151"/>
        <v>21:0118</v>
      </c>
      <c r="D3736" s="1" t="str">
        <f t="shared" si="152"/>
        <v>21:0027</v>
      </c>
      <c r="E3736" t="s">
        <v>13782</v>
      </c>
      <c r="F3736" t="s">
        <v>13783</v>
      </c>
      <c r="H3736">
        <v>63.861200799999999</v>
      </c>
      <c r="I3736">
        <v>-96.784927400000001</v>
      </c>
      <c r="J3736" t="s">
        <v>46</v>
      </c>
      <c r="K3736" t="s">
        <v>1032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25">
      <c r="A3737" t="s">
        <v>13784</v>
      </c>
      <c r="B3737" t="s">
        <v>13785</v>
      </c>
      <c r="C3737" s="1" t="str">
        <f t="shared" si="151"/>
        <v>21:0118</v>
      </c>
      <c r="D3737" s="1" t="str">
        <f t="shared" si="152"/>
        <v>21:0027</v>
      </c>
      <c r="E3737" t="s">
        <v>13786</v>
      </c>
      <c r="F3737" t="s">
        <v>13787</v>
      </c>
      <c r="H3737">
        <v>63.875558400000003</v>
      </c>
      <c r="I3737">
        <v>-96.785588500000003</v>
      </c>
      <c r="J3737" t="s">
        <v>46</v>
      </c>
      <c r="K3737" t="s">
        <v>1032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25">
      <c r="A3738" t="s">
        <v>13788</v>
      </c>
      <c r="B3738" t="s">
        <v>13789</v>
      </c>
      <c r="C3738" s="1" t="str">
        <f t="shared" si="151"/>
        <v>21:0118</v>
      </c>
      <c r="D3738" s="1" t="str">
        <f t="shared" si="152"/>
        <v>21:0027</v>
      </c>
      <c r="E3738" t="s">
        <v>13790</v>
      </c>
      <c r="F3738" t="s">
        <v>13791</v>
      </c>
      <c r="H3738">
        <v>63.894114799999997</v>
      </c>
      <c r="I3738">
        <v>-96.788405400000002</v>
      </c>
      <c r="J3738" t="s">
        <v>46</v>
      </c>
      <c r="K3738" t="s">
        <v>1032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25">
      <c r="A3739" t="s">
        <v>13792</v>
      </c>
      <c r="B3739" t="s">
        <v>13793</v>
      </c>
      <c r="C3739" s="1" t="str">
        <f t="shared" si="151"/>
        <v>21:0118</v>
      </c>
      <c r="D3739" s="1" t="str">
        <f t="shared" si="152"/>
        <v>21:0027</v>
      </c>
      <c r="E3739" t="s">
        <v>13794</v>
      </c>
      <c r="F3739" t="s">
        <v>13795</v>
      </c>
      <c r="H3739">
        <v>63.906643199999998</v>
      </c>
      <c r="I3739">
        <v>-96.788641900000002</v>
      </c>
      <c r="J3739" t="s">
        <v>46</v>
      </c>
      <c r="K3739" t="s">
        <v>1032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25">
      <c r="A3740" t="s">
        <v>13796</v>
      </c>
      <c r="B3740" t="s">
        <v>13797</v>
      </c>
      <c r="C3740" s="1" t="str">
        <f t="shared" si="151"/>
        <v>21:0118</v>
      </c>
      <c r="D3740" s="1" t="str">
        <f t="shared" si="152"/>
        <v>21:0027</v>
      </c>
      <c r="E3740" t="s">
        <v>13798</v>
      </c>
      <c r="F3740" t="s">
        <v>13799</v>
      </c>
      <c r="H3740">
        <v>63.9145325</v>
      </c>
      <c r="I3740">
        <v>-96.789060500000005</v>
      </c>
      <c r="J3740" t="s">
        <v>46</v>
      </c>
      <c r="K3740" t="s">
        <v>1032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25">
      <c r="A3741" t="s">
        <v>13800</v>
      </c>
      <c r="B3741" t="s">
        <v>13801</v>
      </c>
      <c r="C3741" s="1" t="str">
        <f t="shared" si="151"/>
        <v>21:0118</v>
      </c>
      <c r="D3741" s="1" t="str">
        <f t="shared" si="152"/>
        <v>21:0027</v>
      </c>
      <c r="E3741" t="s">
        <v>13802</v>
      </c>
      <c r="F3741" t="s">
        <v>13803</v>
      </c>
      <c r="H3741">
        <v>63.941204200000001</v>
      </c>
      <c r="I3741">
        <v>-96.791264400000003</v>
      </c>
      <c r="J3741" t="s">
        <v>46</v>
      </c>
      <c r="K3741" t="s">
        <v>1032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25">
      <c r="A3742" t="s">
        <v>13804</v>
      </c>
      <c r="B3742" t="s">
        <v>13805</v>
      </c>
      <c r="C3742" s="1" t="str">
        <f t="shared" si="151"/>
        <v>21:0118</v>
      </c>
      <c r="D3742" s="1" t="str">
        <f t="shared" si="152"/>
        <v>21:0027</v>
      </c>
      <c r="E3742" t="s">
        <v>13806</v>
      </c>
      <c r="F3742" t="s">
        <v>13807</v>
      </c>
      <c r="H3742">
        <v>63.964483799999996</v>
      </c>
      <c r="I3742">
        <v>-96.791819000000004</v>
      </c>
      <c r="J3742" t="s">
        <v>46</v>
      </c>
      <c r="K3742" t="s">
        <v>1032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25">
      <c r="A3743" t="s">
        <v>13808</v>
      </c>
      <c r="B3743" t="s">
        <v>13809</v>
      </c>
      <c r="C3743" s="1" t="str">
        <f t="shared" si="151"/>
        <v>21:0118</v>
      </c>
      <c r="D3743" s="1" t="str">
        <f t="shared" si="152"/>
        <v>21:0027</v>
      </c>
      <c r="E3743" t="s">
        <v>13810</v>
      </c>
      <c r="F3743" t="s">
        <v>13811</v>
      </c>
      <c r="H3743">
        <v>63.977711999999997</v>
      </c>
      <c r="I3743">
        <v>-96.7938209</v>
      </c>
      <c r="J3743" t="s">
        <v>46</v>
      </c>
      <c r="K3743" t="s">
        <v>1032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25">
      <c r="A3744" t="s">
        <v>13812</v>
      </c>
      <c r="B3744" t="s">
        <v>13813</v>
      </c>
      <c r="C3744" s="1" t="str">
        <f t="shared" si="151"/>
        <v>21:0118</v>
      </c>
      <c r="D3744" s="1" t="str">
        <f t="shared" si="152"/>
        <v>21:0027</v>
      </c>
      <c r="E3744" t="s">
        <v>13814</v>
      </c>
      <c r="F3744" t="s">
        <v>13815</v>
      </c>
      <c r="H3744">
        <v>64.001008799999994</v>
      </c>
      <c r="I3744">
        <v>-96.793149099999994</v>
      </c>
      <c r="J3744" t="s">
        <v>46</v>
      </c>
      <c r="K3744" t="s">
        <v>1032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25">
      <c r="A3745" t="s">
        <v>13816</v>
      </c>
      <c r="B3745" t="s">
        <v>13817</v>
      </c>
      <c r="C3745" s="1" t="str">
        <f t="shared" si="151"/>
        <v>21:0118</v>
      </c>
      <c r="D3745" s="1" t="str">
        <f t="shared" si="152"/>
        <v>21:0027</v>
      </c>
      <c r="E3745" t="s">
        <v>13818</v>
      </c>
      <c r="F3745" t="s">
        <v>13819</v>
      </c>
      <c r="H3745">
        <v>63.600846099999998</v>
      </c>
      <c r="I3745">
        <v>-96.774658799999997</v>
      </c>
      <c r="J3745" t="s">
        <v>46</v>
      </c>
      <c r="K3745" t="s">
        <v>1032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25">
      <c r="A3746" t="s">
        <v>13820</v>
      </c>
      <c r="B3746" t="s">
        <v>13821</v>
      </c>
      <c r="C3746" s="1" t="str">
        <f t="shared" si="151"/>
        <v>21:0118</v>
      </c>
      <c r="D3746" s="1" t="str">
        <f t="shared" si="152"/>
        <v>21:0027</v>
      </c>
      <c r="E3746" t="s">
        <v>13822</v>
      </c>
      <c r="F3746" t="s">
        <v>13823</v>
      </c>
      <c r="H3746">
        <v>63.583720599999999</v>
      </c>
      <c r="I3746">
        <v>-96.771562700000004</v>
      </c>
      <c r="J3746" t="s">
        <v>46</v>
      </c>
      <c r="K3746" t="s">
        <v>1032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25">
      <c r="A3747" t="s">
        <v>13824</v>
      </c>
      <c r="B3747" t="s">
        <v>13825</v>
      </c>
      <c r="C3747" s="1" t="str">
        <f t="shared" si="151"/>
        <v>21:0118</v>
      </c>
      <c r="D3747" s="1" t="str">
        <f t="shared" si="152"/>
        <v>21:0027</v>
      </c>
      <c r="E3747" t="s">
        <v>13826</v>
      </c>
      <c r="F3747" t="s">
        <v>13827</v>
      </c>
      <c r="H3747">
        <v>63.569263999999997</v>
      </c>
      <c r="I3747">
        <v>-96.766306900000004</v>
      </c>
      <c r="J3747" t="s">
        <v>46</v>
      </c>
      <c r="K3747" t="s">
        <v>1032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25">
      <c r="A3748" t="s">
        <v>13828</v>
      </c>
      <c r="B3748" t="s">
        <v>13829</v>
      </c>
      <c r="C3748" s="1" t="str">
        <f t="shared" si="151"/>
        <v>21:0118</v>
      </c>
      <c r="D3748" s="1" t="str">
        <f t="shared" si="152"/>
        <v>21:0027</v>
      </c>
      <c r="E3748" t="s">
        <v>13830</v>
      </c>
      <c r="F3748" t="s">
        <v>13831</v>
      </c>
      <c r="H3748">
        <v>63.552113400000003</v>
      </c>
      <c r="I3748">
        <v>-96.766804199999996</v>
      </c>
      <c r="J3748" t="s">
        <v>46</v>
      </c>
      <c r="K3748" t="s">
        <v>1032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25">
      <c r="A3749" t="s">
        <v>13832</v>
      </c>
      <c r="B3749" t="s">
        <v>13833</v>
      </c>
      <c r="C3749" s="1" t="str">
        <f t="shared" si="151"/>
        <v>21:0118</v>
      </c>
      <c r="D3749" s="1" t="str">
        <f t="shared" si="152"/>
        <v>21:0027</v>
      </c>
      <c r="E3749" t="s">
        <v>13834</v>
      </c>
      <c r="F3749" t="s">
        <v>13835</v>
      </c>
      <c r="H3749">
        <v>63.615590099999999</v>
      </c>
      <c r="I3749">
        <v>-96.747072700000004</v>
      </c>
      <c r="J3749" t="s">
        <v>46</v>
      </c>
      <c r="K3749" t="s">
        <v>1032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25">
      <c r="A3750" t="s">
        <v>13836</v>
      </c>
      <c r="B3750" t="s">
        <v>13837</v>
      </c>
      <c r="C3750" s="1" t="str">
        <f t="shared" si="151"/>
        <v>21:0118</v>
      </c>
      <c r="D3750" s="1" t="str">
        <f t="shared" si="152"/>
        <v>21:0027</v>
      </c>
      <c r="E3750" t="s">
        <v>13838</v>
      </c>
      <c r="F3750" t="s">
        <v>13839</v>
      </c>
      <c r="H3750">
        <v>63.629847699999999</v>
      </c>
      <c r="I3750">
        <v>-96.748748899999995</v>
      </c>
      <c r="J3750" t="s">
        <v>46</v>
      </c>
      <c r="K3750" t="s">
        <v>1032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25">
      <c r="A3751" t="s">
        <v>13840</v>
      </c>
      <c r="B3751" t="s">
        <v>13841</v>
      </c>
      <c r="C3751" s="1" t="str">
        <f t="shared" si="151"/>
        <v>21:0118</v>
      </c>
      <c r="D3751" s="1" t="str">
        <f t="shared" si="152"/>
        <v>21:0027</v>
      </c>
      <c r="E3751" t="s">
        <v>13842</v>
      </c>
      <c r="F3751" t="s">
        <v>13843</v>
      </c>
      <c r="H3751">
        <v>63.639081699999998</v>
      </c>
      <c r="I3751">
        <v>-96.752440000000007</v>
      </c>
      <c r="J3751" t="s">
        <v>46</v>
      </c>
      <c r="K3751" t="s">
        <v>1032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25">
      <c r="A3752" t="s">
        <v>13844</v>
      </c>
      <c r="B3752" t="s">
        <v>13845</v>
      </c>
      <c r="C3752" s="1" t="str">
        <f t="shared" si="151"/>
        <v>21:0118</v>
      </c>
      <c r="D3752" s="1" t="str">
        <f t="shared" si="152"/>
        <v>21:0027</v>
      </c>
      <c r="E3752" t="s">
        <v>13846</v>
      </c>
      <c r="F3752" t="s">
        <v>13847</v>
      </c>
      <c r="H3752">
        <v>63.6612376</v>
      </c>
      <c r="I3752">
        <v>-96.703899100000001</v>
      </c>
      <c r="J3752" t="s">
        <v>46</v>
      </c>
      <c r="K3752" t="s">
        <v>1032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25">
      <c r="A3753" t="s">
        <v>13848</v>
      </c>
      <c r="B3753" t="s">
        <v>13849</v>
      </c>
      <c r="C3753" s="1" t="str">
        <f t="shared" si="151"/>
        <v>21:0118</v>
      </c>
      <c r="D3753" s="1" t="str">
        <f t="shared" si="152"/>
        <v>21:0027</v>
      </c>
      <c r="E3753" t="s">
        <v>13850</v>
      </c>
      <c r="F3753" t="s">
        <v>13851</v>
      </c>
      <c r="H3753">
        <v>63.671723299999996</v>
      </c>
      <c r="I3753">
        <v>-96.743526700000004</v>
      </c>
      <c r="J3753" t="s">
        <v>46</v>
      </c>
      <c r="K3753" t="s">
        <v>1032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25">
      <c r="A3754" t="s">
        <v>13852</v>
      </c>
      <c r="B3754" t="s">
        <v>13853</v>
      </c>
      <c r="C3754" s="1" t="str">
        <f t="shared" si="151"/>
        <v>21:0118</v>
      </c>
      <c r="D3754" s="1" t="str">
        <f t="shared" si="152"/>
        <v>21:0027</v>
      </c>
      <c r="E3754" t="s">
        <v>13854</v>
      </c>
      <c r="F3754" t="s">
        <v>13855</v>
      </c>
      <c r="H3754">
        <v>63.694203700000003</v>
      </c>
      <c r="I3754">
        <v>-96.712661299999994</v>
      </c>
      <c r="J3754" t="s">
        <v>46</v>
      </c>
      <c r="K3754" t="s">
        <v>1032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25">
      <c r="A3755" t="s">
        <v>13856</v>
      </c>
      <c r="B3755" t="s">
        <v>13857</v>
      </c>
      <c r="C3755" s="1" t="str">
        <f t="shared" si="151"/>
        <v>21:0118</v>
      </c>
      <c r="D3755" s="1" t="str">
        <f t="shared" si="152"/>
        <v>21:0027</v>
      </c>
      <c r="E3755" t="s">
        <v>13858</v>
      </c>
      <c r="F3755" t="s">
        <v>13859</v>
      </c>
      <c r="H3755">
        <v>63.712700599999998</v>
      </c>
      <c r="I3755">
        <v>-96.753787599999995</v>
      </c>
      <c r="J3755" t="s">
        <v>46</v>
      </c>
      <c r="K3755" t="s">
        <v>1032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25">
      <c r="A3756" t="s">
        <v>13860</v>
      </c>
      <c r="B3756" t="s">
        <v>13861</v>
      </c>
      <c r="C3756" s="1" t="str">
        <f t="shared" si="151"/>
        <v>21:0118</v>
      </c>
      <c r="D3756" s="1" t="str">
        <f t="shared" si="152"/>
        <v>21:0027</v>
      </c>
      <c r="E3756" t="s">
        <v>13862</v>
      </c>
      <c r="F3756" t="s">
        <v>13863</v>
      </c>
      <c r="H3756">
        <v>63.7372607</v>
      </c>
      <c r="I3756">
        <v>-96.743671300000003</v>
      </c>
      <c r="J3756" t="s">
        <v>46</v>
      </c>
      <c r="K3756" t="s">
        <v>1032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25">
      <c r="A3757" t="s">
        <v>13864</v>
      </c>
      <c r="B3757" t="s">
        <v>13865</v>
      </c>
      <c r="C3757" s="1" t="str">
        <f t="shared" si="151"/>
        <v>21:0118</v>
      </c>
      <c r="D3757" s="1" t="str">
        <f t="shared" si="152"/>
        <v>21:0027</v>
      </c>
      <c r="E3757" t="s">
        <v>13866</v>
      </c>
      <c r="F3757" t="s">
        <v>13867</v>
      </c>
      <c r="H3757">
        <v>63.747101499999999</v>
      </c>
      <c r="I3757">
        <v>-96.744264700000002</v>
      </c>
      <c r="J3757" t="s">
        <v>46</v>
      </c>
      <c r="K3757" t="s">
        <v>1032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25">
      <c r="A3758" t="s">
        <v>13868</v>
      </c>
      <c r="B3758" t="s">
        <v>13869</v>
      </c>
      <c r="C3758" s="1" t="str">
        <f t="shared" si="151"/>
        <v>21:0118</v>
      </c>
      <c r="D3758" s="1" t="str">
        <f t="shared" si="152"/>
        <v>21:0027</v>
      </c>
      <c r="E3758" t="s">
        <v>13870</v>
      </c>
      <c r="F3758" t="s">
        <v>13871</v>
      </c>
      <c r="H3758">
        <v>63.760539100000003</v>
      </c>
      <c r="I3758">
        <v>-96.750371799999996</v>
      </c>
      <c r="J3758" t="s">
        <v>46</v>
      </c>
      <c r="K3758" t="s">
        <v>1032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25">
      <c r="A3759" t="s">
        <v>13872</v>
      </c>
      <c r="B3759" t="s">
        <v>13873</v>
      </c>
      <c r="C3759" s="1" t="str">
        <f t="shared" si="151"/>
        <v>21:0118</v>
      </c>
      <c r="D3759" s="1" t="str">
        <f t="shared" si="152"/>
        <v>21:0027</v>
      </c>
      <c r="E3759" t="s">
        <v>13874</v>
      </c>
      <c r="F3759" t="s">
        <v>13875</v>
      </c>
      <c r="H3759">
        <v>63.779643100000001</v>
      </c>
      <c r="I3759">
        <v>-96.7507983</v>
      </c>
      <c r="J3759" t="s">
        <v>46</v>
      </c>
      <c r="K3759" t="s">
        <v>1032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25">
      <c r="A3760" t="s">
        <v>13876</v>
      </c>
      <c r="B3760" t="s">
        <v>13877</v>
      </c>
      <c r="C3760" s="1" t="str">
        <f t="shared" si="151"/>
        <v>21:0118</v>
      </c>
      <c r="D3760" s="1" t="str">
        <f t="shared" si="152"/>
        <v>21:0027</v>
      </c>
      <c r="E3760" t="s">
        <v>13878</v>
      </c>
      <c r="F3760" t="s">
        <v>13879</v>
      </c>
      <c r="H3760">
        <v>63.819021499999998</v>
      </c>
      <c r="I3760">
        <v>-96.761700300000001</v>
      </c>
      <c r="J3760" t="s">
        <v>46</v>
      </c>
      <c r="K3760" t="s">
        <v>1032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25">
      <c r="A3761" t="s">
        <v>13880</v>
      </c>
      <c r="B3761" t="s">
        <v>13881</v>
      </c>
      <c r="C3761" s="1" t="str">
        <f t="shared" si="151"/>
        <v>21:0118</v>
      </c>
      <c r="D3761" s="1" t="str">
        <f t="shared" si="152"/>
        <v>21:0027</v>
      </c>
      <c r="E3761" t="s">
        <v>13882</v>
      </c>
      <c r="F3761" t="s">
        <v>13883</v>
      </c>
      <c r="H3761">
        <v>63.8637497</v>
      </c>
      <c r="I3761">
        <v>-96.748819999999995</v>
      </c>
      <c r="J3761" t="s">
        <v>46</v>
      </c>
      <c r="K3761" t="s">
        <v>1032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25">
      <c r="A3762" t="s">
        <v>13884</v>
      </c>
      <c r="B3762" t="s">
        <v>13885</v>
      </c>
      <c r="C3762" s="1" t="str">
        <f t="shared" si="151"/>
        <v>21:0118</v>
      </c>
      <c r="D3762" s="1" t="str">
        <f t="shared" si="152"/>
        <v>21:0027</v>
      </c>
      <c r="E3762" t="s">
        <v>13886</v>
      </c>
      <c r="F3762" t="s">
        <v>13887</v>
      </c>
      <c r="H3762">
        <v>63.906597300000001</v>
      </c>
      <c r="I3762">
        <v>-96.743775400000004</v>
      </c>
      <c r="J3762" t="s">
        <v>46</v>
      </c>
      <c r="K3762" t="s">
        <v>1032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25">
      <c r="A3763" t="s">
        <v>13888</v>
      </c>
      <c r="B3763" t="s">
        <v>13889</v>
      </c>
      <c r="C3763" s="1" t="str">
        <f t="shared" si="151"/>
        <v>21:0118</v>
      </c>
      <c r="D3763" s="1" t="str">
        <f t="shared" si="152"/>
        <v>21:0027</v>
      </c>
      <c r="E3763" t="s">
        <v>13890</v>
      </c>
      <c r="F3763" t="s">
        <v>13891</v>
      </c>
      <c r="H3763">
        <v>63.905491599999998</v>
      </c>
      <c r="I3763">
        <v>-96.755239399999994</v>
      </c>
      <c r="J3763" t="s">
        <v>46</v>
      </c>
      <c r="K3763" t="s">
        <v>1032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25">
      <c r="A3764" t="s">
        <v>13892</v>
      </c>
      <c r="B3764" t="s">
        <v>13893</v>
      </c>
      <c r="C3764" s="1" t="str">
        <f t="shared" si="151"/>
        <v>21:0118</v>
      </c>
      <c r="D3764" s="1" t="str">
        <f t="shared" si="152"/>
        <v>21:0027</v>
      </c>
      <c r="E3764" t="s">
        <v>13894</v>
      </c>
      <c r="F3764" t="s">
        <v>13895</v>
      </c>
      <c r="H3764">
        <v>63.9127844</v>
      </c>
      <c r="I3764">
        <v>-96.758285900000004</v>
      </c>
      <c r="J3764" t="s">
        <v>46</v>
      </c>
      <c r="K3764" t="s">
        <v>1032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25">
      <c r="A3765" t="s">
        <v>13896</v>
      </c>
      <c r="B3765" t="s">
        <v>13897</v>
      </c>
      <c r="C3765" s="1" t="str">
        <f t="shared" si="151"/>
        <v>21:0118</v>
      </c>
      <c r="D3765" s="1" t="str">
        <f t="shared" si="152"/>
        <v>21:0027</v>
      </c>
      <c r="E3765" t="s">
        <v>13898</v>
      </c>
      <c r="F3765" t="s">
        <v>13899</v>
      </c>
      <c r="H3765">
        <v>63.932512899999999</v>
      </c>
      <c r="I3765">
        <v>-96.757913200000004</v>
      </c>
      <c r="J3765" t="s">
        <v>46</v>
      </c>
      <c r="K3765" t="s">
        <v>1032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25">
      <c r="A3766" t="s">
        <v>13900</v>
      </c>
      <c r="B3766" t="s">
        <v>13901</v>
      </c>
      <c r="C3766" s="1" t="str">
        <f t="shared" si="151"/>
        <v>21:0118</v>
      </c>
      <c r="D3766" s="1" t="str">
        <f t="shared" si="152"/>
        <v>21:0027</v>
      </c>
      <c r="E3766" t="s">
        <v>13902</v>
      </c>
      <c r="F3766" t="s">
        <v>13903</v>
      </c>
      <c r="H3766">
        <v>63.943827499999998</v>
      </c>
      <c r="I3766">
        <v>-96.7568859</v>
      </c>
      <c r="J3766" t="s">
        <v>46</v>
      </c>
      <c r="K3766" t="s">
        <v>1032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25">
      <c r="A3767" t="s">
        <v>13904</v>
      </c>
      <c r="B3767" t="s">
        <v>13905</v>
      </c>
      <c r="C3767" s="1" t="str">
        <f t="shared" si="151"/>
        <v>21:0118</v>
      </c>
      <c r="D3767" s="1" t="str">
        <f t="shared" si="152"/>
        <v>21:0027</v>
      </c>
      <c r="E3767" t="s">
        <v>13906</v>
      </c>
      <c r="F3767" t="s">
        <v>13907</v>
      </c>
      <c r="H3767">
        <v>63.960734199999997</v>
      </c>
      <c r="I3767">
        <v>-96.761578299999996</v>
      </c>
      <c r="J3767" t="s">
        <v>46</v>
      </c>
      <c r="K3767" t="s">
        <v>1032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25">
      <c r="A3768" t="s">
        <v>13908</v>
      </c>
      <c r="B3768" t="s">
        <v>13909</v>
      </c>
      <c r="C3768" s="1" t="str">
        <f t="shared" si="151"/>
        <v>21:0118</v>
      </c>
      <c r="D3768" s="1" t="str">
        <f t="shared" si="152"/>
        <v>21:0027</v>
      </c>
      <c r="E3768" t="s">
        <v>13910</v>
      </c>
      <c r="F3768" t="s">
        <v>13911</v>
      </c>
      <c r="H3768">
        <v>63.992806100000003</v>
      </c>
      <c r="I3768">
        <v>-96.754145399999999</v>
      </c>
      <c r="J3768" t="s">
        <v>46</v>
      </c>
      <c r="K3768" t="s">
        <v>1032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25">
      <c r="A3769" t="s">
        <v>13912</v>
      </c>
      <c r="B3769" t="s">
        <v>13913</v>
      </c>
      <c r="C3769" s="1" t="str">
        <f t="shared" si="151"/>
        <v>21:0118</v>
      </c>
      <c r="D3769" s="1" t="str">
        <f t="shared" si="152"/>
        <v>21:0027</v>
      </c>
      <c r="E3769" t="s">
        <v>13914</v>
      </c>
      <c r="F3769" t="s">
        <v>13915</v>
      </c>
      <c r="H3769">
        <v>63.6055785</v>
      </c>
      <c r="I3769">
        <v>-96.733927300000005</v>
      </c>
      <c r="J3769" t="s">
        <v>46</v>
      </c>
      <c r="K3769" t="s">
        <v>1032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25">
      <c r="A3770" t="s">
        <v>13916</v>
      </c>
      <c r="B3770" t="s">
        <v>13917</v>
      </c>
      <c r="C3770" s="1" t="str">
        <f t="shared" si="151"/>
        <v>21:0118</v>
      </c>
      <c r="D3770" s="1" t="str">
        <f t="shared" si="152"/>
        <v>21:0027</v>
      </c>
      <c r="E3770" t="s">
        <v>13918</v>
      </c>
      <c r="F3770" t="s">
        <v>13919</v>
      </c>
      <c r="H3770">
        <v>63.583016999999998</v>
      </c>
      <c r="I3770">
        <v>-96.750052299999993</v>
      </c>
      <c r="J3770" t="s">
        <v>46</v>
      </c>
      <c r="K3770" t="s">
        <v>1032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25">
      <c r="A3771" t="s">
        <v>13920</v>
      </c>
      <c r="B3771" t="s">
        <v>13921</v>
      </c>
      <c r="C3771" s="1" t="str">
        <f t="shared" si="151"/>
        <v>21:0118</v>
      </c>
      <c r="D3771" s="1" t="str">
        <f t="shared" si="152"/>
        <v>21:0027</v>
      </c>
      <c r="E3771" t="s">
        <v>13922</v>
      </c>
      <c r="F3771" t="s">
        <v>13923</v>
      </c>
      <c r="H3771">
        <v>63.567820900000001</v>
      </c>
      <c r="I3771">
        <v>-96.738943599999999</v>
      </c>
      <c r="J3771" t="s">
        <v>46</v>
      </c>
      <c r="K3771" t="s">
        <v>1032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25">
      <c r="A3772" t="s">
        <v>13924</v>
      </c>
      <c r="B3772" t="s">
        <v>13925</v>
      </c>
      <c r="C3772" s="1" t="str">
        <f t="shared" si="151"/>
        <v>21:0118</v>
      </c>
      <c r="D3772" s="1" t="str">
        <f t="shared" si="152"/>
        <v>21:0027</v>
      </c>
      <c r="E3772" t="s">
        <v>13926</v>
      </c>
      <c r="F3772" t="s">
        <v>13927</v>
      </c>
      <c r="H3772">
        <v>63.556828199999998</v>
      </c>
      <c r="I3772">
        <v>-96.737640299999995</v>
      </c>
      <c r="J3772" t="s">
        <v>46</v>
      </c>
      <c r="K3772" t="s">
        <v>1032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25">
      <c r="A3773" t="s">
        <v>13928</v>
      </c>
      <c r="B3773" t="s">
        <v>13929</v>
      </c>
      <c r="C3773" s="1" t="str">
        <f t="shared" si="151"/>
        <v>21:0118</v>
      </c>
      <c r="D3773" s="1" t="str">
        <f t="shared" si="152"/>
        <v>21:0027</v>
      </c>
      <c r="E3773" t="s">
        <v>13930</v>
      </c>
      <c r="F3773" t="s">
        <v>13931</v>
      </c>
      <c r="H3773">
        <v>63.674106999999999</v>
      </c>
      <c r="I3773">
        <v>-96.704070799999997</v>
      </c>
      <c r="J3773" t="s">
        <v>46</v>
      </c>
      <c r="K3773" t="s">
        <v>1032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25">
      <c r="A3774" t="s">
        <v>13932</v>
      </c>
      <c r="B3774" t="s">
        <v>13933</v>
      </c>
      <c r="C3774" s="1" t="str">
        <f t="shared" si="151"/>
        <v>21:0118</v>
      </c>
      <c r="D3774" s="1" t="str">
        <f t="shared" si="152"/>
        <v>21:0027</v>
      </c>
      <c r="E3774" t="s">
        <v>13934</v>
      </c>
      <c r="F3774" t="s">
        <v>13935</v>
      </c>
      <c r="H3774">
        <v>63.847536699999999</v>
      </c>
      <c r="I3774">
        <v>-96.720312500000006</v>
      </c>
      <c r="J3774" t="s">
        <v>46</v>
      </c>
      <c r="K3774" t="s">
        <v>1032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25">
      <c r="A3775" t="s">
        <v>13936</v>
      </c>
      <c r="B3775" t="s">
        <v>13937</v>
      </c>
      <c r="C3775" s="1" t="str">
        <f t="shared" si="151"/>
        <v>21:0118</v>
      </c>
      <c r="D3775" s="1" t="str">
        <f t="shared" si="152"/>
        <v>21:0027</v>
      </c>
      <c r="E3775" t="s">
        <v>13938</v>
      </c>
      <c r="F3775" t="s">
        <v>13939</v>
      </c>
      <c r="H3775">
        <v>63.860117000000002</v>
      </c>
      <c r="I3775">
        <v>-96.713004400000003</v>
      </c>
      <c r="J3775" t="s">
        <v>46</v>
      </c>
      <c r="K3775" t="s">
        <v>1032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25">
      <c r="A3776" t="s">
        <v>13940</v>
      </c>
      <c r="B3776" t="s">
        <v>13941</v>
      </c>
      <c r="C3776" s="1" t="str">
        <f t="shared" si="151"/>
        <v>21:0118</v>
      </c>
      <c r="D3776" s="1" t="str">
        <f t="shared" si="152"/>
        <v>21:0027</v>
      </c>
      <c r="E3776" t="s">
        <v>13942</v>
      </c>
      <c r="F3776" t="s">
        <v>13943</v>
      </c>
      <c r="H3776">
        <v>63.8793875</v>
      </c>
      <c r="I3776">
        <v>-96.706915600000002</v>
      </c>
      <c r="J3776" t="s">
        <v>46</v>
      </c>
      <c r="K3776" t="s">
        <v>1032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25">
      <c r="A3777" t="s">
        <v>13944</v>
      </c>
      <c r="B3777" t="s">
        <v>13945</v>
      </c>
      <c r="C3777" s="1" t="str">
        <f t="shared" si="151"/>
        <v>21:0118</v>
      </c>
      <c r="D3777" s="1" t="str">
        <f t="shared" si="152"/>
        <v>21:0027</v>
      </c>
      <c r="E3777" t="s">
        <v>13946</v>
      </c>
      <c r="F3777" t="s">
        <v>13947</v>
      </c>
      <c r="H3777">
        <v>63.915770199999997</v>
      </c>
      <c r="I3777">
        <v>-96.733228999999994</v>
      </c>
      <c r="J3777" t="s">
        <v>46</v>
      </c>
      <c r="K3777" t="s">
        <v>1032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25">
      <c r="A3778" t="s">
        <v>13948</v>
      </c>
      <c r="B3778" t="s">
        <v>13949</v>
      </c>
      <c r="C3778" s="1" t="str">
        <f t="shared" si="151"/>
        <v>21:0118</v>
      </c>
      <c r="D3778" s="1" t="str">
        <f t="shared" si="152"/>
        <v>21:0027</v>
      </c>
      <c r="E3778" t="s">
        <v>13950</v>
      </c>
      <c r="F3778" t="s">
        <v>13951</v>
      </c>
      <c r="H3778">
        <v>63.922913999999999</v>
      </c>
      <c r="I3778">
        <v>-96.726165300000005</v>
      </c>
      <c r="J3778" t="s">
        <v>46</v>
      </c>
      <c r="K3778" t="s">
        <v>1032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25">
      <c r="A3779" t="s">
        <v>13952</v>
      </c>
      <c r="B3779" t="s">
        <v>13953</v>
      </c>
      <c r="C3779" s="1" t="str">
        <f t="shared" si="151"/>
        <v>21:0118</v>
      </c>
      <c r="D3779" s="1" t="str">
        <f t="shared" si="152"/>
        <v>21:0027</v>
      </c>
      <c r="E3779" t="s">
        <v>13954</v>
      </c>
      <c r="F3779" t="s">
        <v>13955</v>
      </c>
      <c r="H3779">
        <v>63.944953599999998</v>
      </c>
      <c r="I3779">
        <v>-96.716313900000003</v>
      </c>
      <c r="J3779" t="s">
        <v>46</v>
      </c>
      <c r="K3779" t="s">
        <v>1032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25">
      <c r="A3780" t="s">
        <v>13956</v>
      </c>
      <c r="B3780" t="s">
        <v>13957</v>
      </c>
      <c r="C3780" s="1" t="str">
        <f t="shared" si="151"/>
        <v>21:0118</v>
      </c>
      <c r="D3780" s="1" t="str">
        <f t="shared" si="152"/>
        <v>21:0027</v>
      </c>
      <c r="E3780" t="s">
        <v>13958</v>
      </c>
      <c r="F3780" t="s">
        <v>13959</v>
      </c>
      <c r="H3780">
        <v>63.963726899999997</v>
      </c>
      <c r="I3780">
        <v>-96.718562599999998</v>
      </c>
      <c r="J3780" t="s">
        <v>46</v>
      </c>
      <c r="K3780" t="s">
        <v>1032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25">
      <c r="A3781" t="s">
        <v>13960</v>
      </c>
      <c r="B3781" t="s">
        <v>13961</v>
      </c>
      <c r="C3781" s="1" t="str">
        <f t="shared" si="151"/>
        <v>21:0118</v>
      </c>
      <c r="D3781" s="1" t="str">
        <f t="shared" si="152"/>
        <v>21:0027</v>
      </c>
      <c r="E3781" t="s">
        <v>13962</v>
      </c>
      <c r="F3781" t="s">
        <v>13963</v>
      </c>
      <c r="H3781">
        <v>63.987445299999997</v>
      </c>
      <c r="I3781">
        <v>-96.716690099999994</v>
      </c>
      <c r="J3781" t="s">
        <v>46</v>
      </c>
      <c r="K3781" t="s">
        <v>1032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25">
      <c r="A3782" t="s">
        <v>13964</v>
      </c>
      <c r="B3782" t="s">
        <v>13965</v>
      </c>
      <c r="C3782" s="1" t="str">
        <f t="shared" si="151"/>
        <v>21:0118</v>
      </c>
      <c r="D3782" s="1" t="str">
        <f t="shared" si="152"/>
        <v>21:0027</v>
      </c>
      <c r="E3782" t="s">
        <v>13966</v>
      </c>
      <c r="F3782" t="s">
        <v>13967</v>
      </c>
      <c r="H3782">
        <v>63.555651599999997</v>
      </c>
      <c r="I3782">
        <v>-96.714396399999998</v>
      </c>
      <c r="J3782" t="s">
        <v>46</v>
      </c>
      <c r="K3782" t="s">
        <v>1032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25">
      <c r="A3783" t="s">
        <v>13968</v>
      </c>
      <c r="B3783" t="s">
        <v>13969</v>
      </c>
      <c r="C3783" s="1" t="str">
        <f t="shared" si="151"/>
        <v>21:0118</v>
      </c>
      <c r="D3783" s="1" t="str">
        <f t="shared" si="152"/>
        <v>21:0027</v>
      </c>
      <c r="E3783" t="s">
        <v>13970</v>
      </c>
      <c r="F3783" t="s">
        <v>13971</v>
      </c>
      <c r="H3783">
        <v>63.832730900000001</v>
      </c>
      <c r="I3783">
        <v>-96.689221000000003</v>
      </c>
      <c r="J3783" t="s">
        <v>46</v>
      </c>
      <c r="K3783" t="s">
        <v>1032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25">
      <c r="A3784" t="s">
        <v>13972</v>
      </c>
      <c r="B3784" t="s">
        <v>13973</v>
      </c>
      <c r="C3784" s="1" t="str">
        <f t="shared" si="151"/>
        <v>21:0118</v>
      </c>
      <c r="D3784" s="1" t="str">
        <f t="shared" si="152"/>
        <v>21:0027</v>
      </c>
      <c r="E3784" t="s">
        <v>13974</v>
      </c>
      <c r="F3784" t="s">
        <v>13975</v>
      </c>
      <c r="H3784">
        <v>63.848340700000001</v>
      </c>
      <c r="I3784">
        <v>-96.688957299999998</v>
      </c>
      <c r="J3784" t="s">
        <v>46</v>
      </c>
      <c r="K3784" t="s">
        <v>1032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25">
      <c r="A3785" t="s">
        <v>13976</v>
      </c>
      <c r="B3785" t="s">
        <v>13977</v>
      </c>
      <c r="C3785" s="1" t="str">
        <f t="shared" si="151"/>
        <v>21:0118</v>
      </c>
      <c r="D3785" s="1" t="str">
        <f t="shared" si="152"/>
        <v>21:0027</v>
      </c>
      <c r="E3785" t="s">
        <v>13978</v>
      </c>
      <c r="F3785" t="s">
        <v>13979</v>
      </c>
      <c r="H3785">
        <v>63.558770299999999</v>
      </c>
      <c r="I3785">
        <v>-96.686577600000007</v>
      </c>
      <c r="J3785" t="s">
        <v>46</v>
      </c>
      <c r="K3785" t="s">
        <v>1032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25">
      <c r="A3786" t="s">
        <v>13980</v>
      </c>
      <c r="B3786" t="s">
        <v>13981</v>
      </c>
      <c r="C3786" s="1" t="str">
        <f t="shared" si="151"/>
        <v>21:0118</v>
      </c>
      <c r="D3786" s="1" t="str">
        <f t="shared" si="152"/>
        <v>21:0027</v>
      </c>
      <c r="E3786" t="s">
        <v>13982</v>
      </c>
      <c r="F3786" t="s">
        <v>13983</v>
      </c>
      <c r="H3786">
        <v>63.9020163</v>
      </c>
      <c r="I3786">
        <v>-96.667746100000002</v>
      </c>
      <c r="J3786" t="s">
        <v>46</v>
      </c>
      <c r="K3786" t="s">
        <v>1032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25">
      <c r="A3787" t="s">
        <v>13984</v>
      </c>
      <c r="B3787" t="s">
        <v>13985</v>
      </c>
      <c r="C3787" s="1" t="str">
        <f t="shared" si="151"/>
        <v>21:0118</v>
      </c>
      <c r="D3787" s="1" t="str">
        <f t="shared" si="152"/>
        <v>21:0027</v>
      </c>
      <c r="E3787" t="s">
        <v>13986</v>
      </c>
      <c r="F3787" t="s">
        <v>13987</v>
      </c>
      <c r="H3787">
        <v>63.919690199999998</v>
      </c>
      <c r="I3787">
        <v>-96.667419800000005</v>
      </c>
      <c r="J3787" t="s">
        <v>46</v>
      </c>
      <c r="K3787" t="s">
        <v>1032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25">
      <c r="A3788" t="s">
        <v>13988</v>
      </c>
      <c r="B3788" t="s">
        <v>13989</v>
      </c>
      <c r="C3788" s="1" t="str">
        <f t="shared" ref="C3788:C3851" si="153">HYPERLINK("http://geochem.nrcan.gc.ca/cdogs/content/bdl/bdl210118_e.htm", "21:0118")</f>
        <v>21:0118</v>
      </c>
      <c r="D3788" s="1" t="str">
        <f t="shared" ref="D3788:D3851" si="154">HYPERLINK("http://geochem.nrcan.gc.ca/cdogs/content/svy/svy210027_e.htm", "21:0027")</f>
        <v>21:0027</v>
      </c>
      <c r="E3788" t="s">
        <v>13990</v>
      </c>
      <c r="F3788" t="s">
        <v>13991</v>
      </c>
      <c r="H3788">
        <v>63.558495100000002</v>
      </c>
      <c r="I3788">
        <v>-96.644833300000002</v>
      </c>
      <c r="J3788" t="s">
        <v>46</v>
      </c>
      <c r="K3788" t="s">
        <v>1032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25">
      <c r="A3789" t="s">
        <v>13992</v>
      </c>
      <c r="B3789" t="s">
        <v>13993</v>
      </c>
      <c r="C3789" s="1" t="str">
        <f t="shared" si="153"/>
        <v>21:0118</v>
      </c>
      <c r="D3789" s="1" t="str">
        <f t="shared" si="154"/>
        <v>21:0027</v>
      </c>
      <c r="E3789" t="s">
        <v>13994</v>
      </c>
      <c r="F3789" t="s">
        <v>13995</v>
      </c>
      <c r="H3789">
        <v>63.557370800000001</v>
      </c>
      <c r="I3789">
        <v>-96.611598000000001</v>
      </c>
      <c r="J3789" t="s">
        <v>46</v>
      </c>
      <c r="K3789" t="s">
        <v>1032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25">
      <c r="A3790" t="s">
        <v>13996</v>
      </c>
      <c r="B3790" t="s">
        <v>13997</v>
      </c>
      <c r="C3790" s="1" t="str">
        <f t="shared" si="153"/>
        <v>21:0118</v>
      </c>
      <c r="D3790" s="1" t="str">
        <f t="shared" si="154"/>
        <v>21:0027</v>
      </c>
      <c r="E3790" t="s">
        <v>13998</v>
      </c>
      <c r="F3790" t="s">
        <v>13999</v>
      </c>
      <c r="H3790">
        <v>63.559725399999998</v>
      </c>
      <c r="I3790">
        <v>-96.583305899999999</v>
      </c>
      <c r="J3790" t="s">
        <v>46</v>
      </c>
      <c r="K3790" t="s">
        <v>1032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25">
      <c r="A3791" t="s">
        <v>14000</v>
      </c>
      <c r="B3791" t="s">
        <v>14001</v>
      </c>
      <c r="C3791" s="1" t="str">
        <f t="shared" si="153"/>
        <v>21:0118</v>
      </c>
      <c r="D3791" s="1" t="str">
        <f t="shared" si="154"/>
        <v>21:0027</v>
      </c>
      <c r="E3791" t="s">
        <v>14002</v>
      </c>
      <c r="F3791" t="s">
        <v>14003</v>
      </c>
      <c r="H3791">
        <v>63.875767199999999</v>
      </c>
      <c r="I3791">
        <v>-96.522762099999994</v>
      </c>
      <c r="J3791" t="s">
        <v>46</v>
      </c>
      <c r="K3791" t="s">
        <v>1032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25">
      <c r="A3792" t="s">
        <v>14004</v>
      </c>
      <c r="B3792" t="s">
        <v>14005</v>
      </c>
      <c r="C3792" s="1" t="str">
        <f t="shared" si="153"/>
        <v>21:0118</v>
      </c>
      <c r="D3792" s="1" t="str">
        <f t="shared" si="154"/>
        <v>21:0027</v>
      </c>
      <c r="E3792" t="s">
        <v>14006</v>
      </c>
      <c r="F3792" t="s">
        <v>14007</v>
      </c>
      <c r="H3792">
        <v>63.9042362</v>
      </c>
      <c r="I3792">
        <v>-96.515174799999997</v>
      </c>
      <c r="J3792" t="s">
        <v>46</v>
      </c>
      <c r="K3792" t="s">
        <v>1032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25">
      <c r="A3793" t="s">
        <v>14008</v>
      </c>
      <c r="B3793" t="s">
        <v>14009</v>
      </c>
      <c r="C3793" s="1" t="str">
        <f t="shared" si="153"/>
        <v>21:0118</v>
      </c>
      <c r="D3793" s="1" t="str">
        <f t="shared" si="154"/>
        <v>21:0027</v>
      </c>
      <c r="E3793" t="s">
        <v>14010</v>
      </c>
      <c r="F3793" t="s">
        <v>14011</v>
      </c>
      <c r="H3793">
        <v>63.9017518</v>
      </c>
      <c r="I3793">
        <v>-96.480025900000001</v>
      </c>
      <c r="J3793" t="s">
        <v>46</v>
      </c>
      <c r="K3793" t="s">
        <v>1032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25">
      <c r="A3794" t="s">
        <v>14012</v>
      </c>
      <c r="B3794" t="s">
        <v>14013</v>
      </c>
      <c r="C3794" s="1" t="str">
        <f t="shared" si="153"/>
        <v>21:0118</v>
      </c>
      <c r="D3794" s="1" t="str">
        <f t="shared" si="154"/>
        <v>21:0027</v>
      </c>
      <c r="E3794" t="s">
        <v>14014</v>
      </c>
      <c r="F3794" t="s">
        <v>14015</v>
      </c>
      <c r="H3794">
        <v>63.926593199999999</v>
      </c>
      <c r="I3794">
        <v>-96.493199300000001</v>
      </c>
      <c r="J3794" t="s">
        <v>46</v>
      </c>
      <c r="K3794" t="s">
        <v>1032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25">
      <c r="A3795" t="s">
        <v>14016</v>
      </c>
      <c r="B3795" t="s">
        <v>14017</v>
      </c>
      <c r="C3795" s="1" t="str">
        <f t="shared" si="153"/>
        <v>21:0118</v>
      </c>
      <c r="D3795" s="1" t="str">
        <f t="shared" si="154"/>
        <v>21:0027</v>
      </c>
      <c r="E3795" t="s">
        <v>14018</v>
      </c>
      <c r="F3795" t="s">
        <v>14019</v>
      </c>
      <c r="H3795">
        <v>63.880052999999997</v>
      </c>
      <c r="I3795">
        <v>-96.459238200000001</v>
      </c>
      <c r="J3795" t="s">
        <v>46</v>
      </c>
      <c r="K3795" t="s">
        <v>1032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25">
      <c r="A3796" t="s">
        <v>14020</v>
      </c>
      <c r="B3796" t="s">
        <v>14021</v>
      </c>
      <c r="C3796" s="1" t="str">
        <f t="shared" si="153"/>
        <v>21:0118</v>
      </c>
      <c r="D3796" s="1" t="str">
        <f t="shared" si="154"/>
        <v>21:0027</v>
      </c>
      <c r="E3796" t="s">
        <v>14022</v>
      </c>
      <c r="F3796" t="s">
        <v>14023</v>
      </c>
      <c r="H3796">
        <v>63.897117799999997</v>
      </c>
      <c r="I3796">
        <v>-96.452803099999997</v>
      </c>
      <c r="J3796" t="s">
        <v>46</v>
      </c>
      <c r="K3796" t="s">
        <v>1032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25">
      <c r="A3797" t="s">
        <v>14024</v>
      </c>
      <c r="B3797" t="s">
        <v>14025</v>
      </c>
      <c r="C3797" s="1" t="str">
        <f t="shared" si="153"/>
        <v>21:0118</v>
      </c>
      <c r="D3797" s="1" t="str">
        <f t="shared" si="154"/>
        <v>21:0027</v>
      </c>
      <c r="E3797" t="s">
        <v>14026</v>
      </c>
      <c r="F3797" t="s">
        <v>14027</v>
      </c>
      <c r="H3797">
        <v>63.915064100000002</v>
      </c>
      <c r="I3797">
        <v>-96.452072000000001</v>
      </c>
      <c r="J3797" t="s">
        <v>46</v>
      </c>
      <c r="K3797" t="s">
        <v>1032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25">
      <c r="A3798" t="s">
        <v>14028</v>
      </c>
      <c r="B3798" t="s">
        <v>14029</v>
      </c>
      <c r="C3798" s="1" t="str">
        <f t="shared" si="153"/>
        <v>21:0118</v>
      </c>
      <c r="D3798" s="1" t="str">
        <f t="shared" si="154"/>
        <v>21:0027</v>
      </c>
      <c r="E3798" t="s">
        <v>14030</v>
      </c>
      <c r="F3798" t="s">
        <v>14031</v>
      </c>
      <c r="H3798">
        <v>63.874922900000001</v>
      </c>
      <c r="I3798">
        <v>-96.423041900000001</v>
      </c>
      <c r="J3798" t="s">
        <v>46</v>
      </c>
      <c r="K3798" t="s">
        <v>1032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25">
      <c r="A3799" t="s">
        <v>14032</v>
      </c>
      <c r="B3799" t="s">
        <v>14033</v>
      </c>
      <c r="C3799" s="1" t="str">
        <f t="shared" si="153"/>
        <v>21:0118</v>
      </c>
      <c r="D3799" s="1" t="str">
        <f t="shared" si="154"/>
        <v>21:0027</v>
      </c>
      <c r="E3799" t="s">
        <v>14034</v>
      </c>
      <c r="F3799" t="s">
        <v>14035</v>
      </c>
      <c r="H3799">
        <v>63.8930182</v>
      </c>
      <c r="I3799">
        <v>-96.438786699999994</v>
      </c>
      <c r="J3799" t="s">
        <v>46</v>
      </c>
      <c r="K3799" t="s">
        <v>1032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25">
      <c r="A3800" t="s">
        <v>14036</v>
      </c>
      <c r="B3800" t="s">
        <v>14037</v>
      </c>
      <c r="C3800" s="1" t="str">
        <f t="shared" si="153"/>
        <v>21:0118</v>
      </c>
      <c r="D3800" s="1" t="str">
        <f t="shared" si="154"/>
        <v>21:0027</v>
      </c>
      <c r="E3800" t="s">
        <v>14038</v>
      </c>
      <c r="F3800" t="s">
        <v>14039</v>
      </c>
      <c r="H3800">
        <v>63.912037699999999</v>
      </c>
      <c r="I3800">
        <v>-96.431218999999999</v>
      </c>
      <c r="J3800" t="s">
        <v>46</v>
      </c>
      <c r="K3800" t="s">
        <v>1032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25">
      <c r="A3801" t="s">
        <v>14040</v>
      </c>
      <c r="B3801" t="s">
        <v>14041</v>
      </c>
      <c r="C3801" s="1" t="str">
        <f t="shared" si="153"/>
        <v>21:0118</v>
      </c>
      <c r="D3801" s="1" t="str">
        <f t="shared" si="154"/>
        <v>21:0027</v>
      </c>
      <c r="E3801" t="s">
        <v>14042</v>
      </c>
      <c r="F3801" t="s">
        <v>14043</v>
      </c>
      <c r="H3801">
        <v>63.875236200000003</v>
      </c>
      <c r="I3801">
        <v>-96.390425699999994</v>
      </c>
      <c r="J3801" t="s">
        <v>46</v>
      </c>
      <c r="K3801" t="s">
        <v>1032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25">
      <c r="A3802" t="s">
        <v>14044</v>
      </c>
      <c r="B3802" t="s">
        <v>14045</v>
      </c>
      <c r="C3802" s="1" t="str">
        <f t="shared" si="153"/>
        <v>21:0118</v>
      </c>
      <c r="D3802" s="1" t="str">
        <f t="shared" si="154"/>
        <v>21:0027</v>
      </c>
      <c r="E3802" t="s">
        <v>14046</v>
      </c>
      <c r="F3802" t="s">
        <v>14047</v>
      </c>
      <c r="H3802">
        <v>63.901138400000001</v>
      </c>
      <c r="I3802">
        <v>-96.392157699999998</v>
      </c>
      <c r="J3802" t="s">
        <v>46</v>
      </c>
      <c r="K3802" t="s">
        <v>1032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25">
      <c r="A3803" t="s">
        <v>14048</v>
      </c>
      <c r="B3803" t="s">
        <v>14049</v>
      </c>
      <c r="C3803" s="1" t="str">
        <f t="shared" si="153"/>
        <v>21:0118</v>
      </c>
      <c r="D3803" s="1" t="str">
        <f t="shared" si="154"/>
        <v>21:0027</v>
      </c>
      <c r="E3803" t="s">
        <v>14050</v>
      </c>
      <c r="F3803" t="s">
        <v>14051</v>
      </c>
      <c r="H3803">
        <v>63.913147199999997</v>
      </c>
      <c r="I3803">
        <v>-96.381864399999998</v>
      </c>
      <c r="J3803" t="s">
        <v>46</v>
      </c>
      <c r="K3803" t="s">
        <v>1032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25">
      <c r="A3804" t="s">
        <v>14052</v>
      </c>
      <c r="B3804" t="s">
        <v>14053</v>
      </c>
      <c r="C3804" s="1" t="str">
        <f t="shared" si="153"/>
        <v>21:0118</v>
      </c>
      <c r="D3804" s="1" t="str">
        <f t="shared" si="154"/>
        <v>21:0027</v>
      </c>
      <c r="E3804" t="s">
        <v>14054</v>
      </c>
      <c r="F3804" t="s">
        <v>14055</v>
      </c>
      <c r="H3804">
        <v>63.986131899999997</v>
      </c>
      <c r="I3804">
        <v>-96.397630300000003</v>
      </c>
      <c r="J3804" t="s">
        <v>46</v>
      </c>
      <c r="K3804" t="s">
        <v>1032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25">
      <c r="A3805" t="s">
        <v>14056</v>
      </c>
      <c r="B3805" t="s">
        <v>14057</v>
      </c>
      <c r="C3805" s="1" t="str">
        <f t="shared" si="153"/>
        <v>21:0118</v>
      </c>
      <c r="D3805" s="1" t="str">
        <f t="shared" si="154"/>
        <v>21:0027</v>
      </c>
      <c r="E3805" t="s">
        <v>14058</v>
      </c>
      <c r="F3805" t="s">
        <v>14059</v>
      </c>
      <c r="H3805">
        <v>63.872517299999998</v>
      </c>
      <c r="I3805">
        <v>-96.339764000000002</v>
      </c>
      <c r="J3805" t="s">
        <v>46</v>
      </c>
      <c r="K3805" t="s">
        <v>1032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25">
      <c r="A3806" t="s">
        <v>14060</v>
      </c>
      <c r="B3806" t="s">
        <v>14061</v>
      </c>
      <c r="C3806" s="1" t="str">
        <f t="shared" si="153"/>
        <v>21:0118</v>
      </c>
      <c r="D3806" s="1" t="str">
        <f t="shared" si="154"/>
        <v>21:0027</v>
      </c>
      <c r="E3806" t="s">
        <v>14062</v>
      </c>
      <c r="F3806" t="s">
        <v>14063</v>
      </c>
      <c r="H3806">
        <v>63.8822604</v>
      </c>
      <c r="I3806">
        <v>-96.190114199999996</v>
      </c>
      <c r="J3806" t="s">
        <v>46</v>
      </c>
      <c r="K3806" t="s">
        <v>1032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25">
      <c r="A3807" t="s">
        <v>14064</v>
      </c>
      <c r="B3807" t="s">
        <v>14065</v>
      </c>
      <c r="C3807" s="1" t="str">
        <f t="shared" si="153"/>
        <v>21:0118</v>
      </c>
      <c r="D3807" s="1" t="str">
        <f t="shared" si="154"/>
        <v>21:0027</v>
      </c>
      <c r="E3807" t="s">
        <v>14066</v>
      </c>
      <c r="F3807" t="s">
        <v>14067</v>
      </c>
      <c r="H3807">
        <v>63.904693999999999</v>
      </c>
      <c r="I3807">
        <v>-96.357472299999998</v>
      </c>
      <c r="J3807" t="s">
        <v>46</v>
      </c>
      <c r="K3807" t="s">
        <v>1032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25">
      <c r="A3808" t="s">
        <v>14068</v>
      </c>
      <c r="B3808" t="s">
        <v>14069</v>
      </c>
      <c r="C3808" s="1" t="str">
        <f t="shared" si="153"/>
        <v>21:0118</v>
      </c>
      <c r="D3808" s="1" t="str">
        <f t="shared" si="154"/>
        <v>21:0027</v>
      </c>
      <c r="E3808" t="s">
        <v>14070</v>
      </c>
      <c r="F3808" t="s">
        <v>14071</v>
      </c>
      <c r="H3808">
        <v>63.917820800000001</v>
      </c>
      <c r="I3808">
        <v>-96.355400000000003</v>
      </c>
      <c r="J3808" t="s">
        <v>46</v>
      </c>
      <c r="K3808" t="s">
        <v>1032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25">
      <c r="A3809" t="s">
        <v>14072</v>
      </c>
      <c r="B3809" t="s">
        <v>14073</v>
      </c>
      <c r="C3809" s="1" t="str">
        <f t="shared" si="153"/>
        <v>21:0118</v>
      </c>
      <c r="D3809" s="1" t="str">
        <f t="shared" si="154"/>
        <v>21:0027</v>
      </c>
      <c r="E3809" t="s">
        <v>14074</v>
      </c>
      <c r="F3809" t="s">
        <v>14075</v>
      </c>
      <c r="H3809">
        <v>63.972771000000002</v>
      </c>
      <c r="I3809">
        <v>-96.369809399999994</v>
      </c>
      <c r="J3809" t="s">
        <v>46</v>
      </c>
      <c r="K3809" t="s">
        <v>1032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25">
      <c r="A3810" t="s">
        <v>14076</v>
      </c>
      <c r="B3810" t="s">
        <v>14077</v>
      </c>
      <c r="C3810" s="1" t="str">
        <f t="shared" si="153"/>
        <v>21:0118</v>
      </c>
      <c r="D3810" s="1" t="str">
        <f t="shared" si="154"/>
        <v>21:0027</v>
      </c>
      <c r="E3810" t="s">
        <v>14078</v>
      </c>
      <c r="F3810" t="s">
        <v>14079</v>
      </c>
      <c r="H3810">
        <v>63.987965299999999</v>
      </c>
      <c r="I3810">
        <v>-96.362409400000004</v>
      </c>
      <c r="J3810" t="s">
        <v>46</v>
      </c>
      <c r="K3810" t="s">
        <v>1032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25">
      <c r="A3811" t="s">
        <v>14080</v>
      </c>
      <c r="B3811" t="s">
        <v>14081</v>
      </c>
      <c r="C3811" s="1" t="str">
        <f t="shared" si="153"/>
        <v>21:0118</v>
      </c>
      <c r="D3811" s="1" t="str">
        <f t="shared" si="154"/>
        <v>21:0027</v>
      </c>
      <c r="E3811" t="s">
        <v>14082</v>
      </c>
      <c r="F3811" t="s">
        <v>14083</v>
      </c>
      <c r="H3811">
        <v>64.002665199999996</v>
      </c>
      <c r="I3811">
        <v>-96.371804900000001</v>
      </c>
      <c r="J3811" t="s">
        <v>46</v>
      </c>
      <c r="K3811" t="s">
        <v>1032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25">
      <c r="A3812" t="s">
        <v>14084</v>
      </c>
      <c r="B3812" t="s">
        <v>14085</v>
      </c>
      <c r="C3812" s="1" t="str">
        <f t="shared" si="153"/>
        <v>21:0118</v>
      </c>
      <c r="D3812" s="1" t="str">
        <f t="shared" si="154"/>
        <v>21:0027</v>
      </c>
      <c r="E3812" t="s">
        <v>14086</v>
      </c>
      <c r="F3812" t="s">
        <v>14087</v>
      </c>
      <c r="H3812">
        <v>63.561966599999998</v>
      </c>
      <c r="I3812">
        <v>-96.331334299999995</v>
      </c>
      <c r="J3812" t="s">
        <v>46</v>
      </c>
      <c r="K3812" t="s">
        <v>1032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25">
      <c r="A3813" t="s">
        <v>14088</v>
      </c>
      <c r="B3813" t="s">
        <v>14089</v>
      </c>
      <c r="C3813" s="1" t="str">
        <f t="shared" si="153"/>
        <v>21:0118</v>
      </c>
      <c r="D3813" s="1" t="str">
        <f t="shared" si="154"/>
        <v>21:0027</v>
      </c>
      <c r="E3813" t="s">
        <v>14090</v>
      </c>
      <c r="F3813" t="s">
        <v>14091</v>
      </c>
      <c r="H3813">
        <v>63.872066599999997</v>
      </c>
      <c r="I3813">
        <v>-96.315367899999998</v>
      </c>
      <c r="J3813" t="s">
        <v>46</v>
      </c>
      <c r="K3813" t="s">
        <v>1032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25">
      <c r="A3814" t="s">
        <v>14092</v>
      </c>
      <c r="B3814" t="s">
        <v>14093</v>
      </c>
      <c r="C3814" s="1" t="str">
        <f t="shared" si="153"/>
        <v>21:0118</v>
      </c>
      <c r="D3814" s="1" t="str">
        <f t="shared" si="154"/>
        <v>21:0027</v>
      </c>
      <c r="E3814" t="s">
        <v>14094</v>
      </c>
      <c r="F3814" t="s">
        <v>14095</v>
      </c>
      <c r="H3814">
        <v>63.888985300000002</v>
      </c>
      <c r="I3814">
        <v>-96.3076382</v>
      </c>
      <c r="J3814" t="s">
        <v>46</v>
      </c>
      <c r="K3814" t="s">
        <v>1032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25">
      <c r="A3815" t="s">
        <v>14096</v>
      </c>
      <c r="B3815" t="s">
        <v>14097</v>
      </c>
      <c r="C3815" s="1" t="str">
        <f t="shared" si="153"/>
        <v>21:0118</v>
      </c>
      <c r="D3815" s="1" t="str">
        <f t="shared" si="154"/>
        <v>21:0027</v>
      </c>
      <c r="E3815" t="s">
        <v>14098</v>
      </c>
      <c r="F3815" t="s">
        <v>14099</v>
      </c>
      <c r="H3815">
        <v>63.917670200000003</v>
      </c>
      <c r="I3815">
        <v>-96.327631299999993</v>
      </c>
      <c r="J3815" t="s">
        <v>46</v>
      </c>
      <c r="K3815" t="s">
        <v>1032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25">
      <c r="A3816" t="s">
        <v>14100</v>
      </c>
      <c r="B3816" t="s">
        <v>14101</v>
      </c>
      <c r="C3816" s="1" t="str">
        <f t="shared" si="153"/>
        <v>21:0118</v>
      </c>
      <c r="D3816" s="1" t="str">
        <f t="shared" si="154"/>
        <v>21:0027</v>
      </c>
      <c r="E3816" t="s">
        <v>14102</v>
      </c>
      <c r="F3816" t="s">
        <v>14103</v>
      </c>
      <c r="H3816">
        <v>63.925951400000002</v>
      </c>
      <c r="I3816">
        <v>-96.317027600000003</v>
      </c>
      <c r="J3816" t="s">
        <v>46</v>
      </c>
      <c r="K3816" t="s">
        <v>1032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25">
      <c r="A3817" t="s">
        <v>14104</v>
      </c>
      <c r="B3817" t="s">
        <v>14105</v>
      </c>
      <c r="C3817" s="1" t="str">
        <f t="shared" si="153"/>
        <v>21:0118</v>
      </c>
      <c r="D3817" s="1" t="str">
        <f t="shared" si="154"/>
        <v>21:0027</v>
      </c>
      <c r="E3817" t="s">
        <v>14106</v>
      </c>
      <c r="F3817" t="s">
        <v>14107</v>
      </c>
      <c r="H3817">
        <v>63.939861800000003</v>
      </c>
      <c r="I3817">
        <v>-96.318003000000004</v>
      </c>
      <c r="J3817" t="s">
        <v>46</v>
      </c>
      <c r="K3817" t="s">
        <v>1032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25">
      <c r="A3818" t="s">
        <v>14108</v>
      </c>
      <c r="B3818" t="s">
        <v>14109</v>
      </c>
      <c r="C3818" s="1" t="str">
        <f t="shared" si="153"/>
        <v>21:0118</v>
      </c>
      <c r="D3818" s="1" t="str">
        <f t="shared" si="154"/>
        <v>21:0027</v>
      </c>
      <c r="E3818" t="s">
        <v>14110</v>
      </c>
      <c r="F3818" t="s">
        <v>14111</v>
      </c>
      <c r="H3818">
        <v>63.959117900000003</v>
      </c>
      <c r="I3818">
        <v>-96.325924000000001</v>
      </c>
      <c r="J3818" t="s">
        <v>46</v>
      </c>
      <c r="K3818" t="s">
        <v>1032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25">
      <c r="A3819" t="s">
        <v>14112</v>
      </c>
      <c r="B3819" t="s">
        <v>14113</v>
      </c>
      <c r="C3819" s="1" t="str">
        <f t="shared" si="153"/>
        <v>21:0118</v>
      </c>
      <c r="D3819" s="1" t="str">
        <f t="shared" si="154"/>
        <v>21:0027</v>
      </c>
      <c r="E3819" t="s">
        <v>14114</v>
      </c>
      <c r="F3819" t="s">
        <v>14115</v>
      </c>
      <c r="H3819">
        <v>63.972858299999999</v>
      </c>
      <c r="I3819">
        <v>-96.327431799999999</v>
      </c>
      <c r="J3819" t="s">
        <v>46</v>
      </c>
      <c r="K3819" t="s">
        <v>1032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25">
      <c r="A3820" t="s">
        <v>14116</v>
      </c>
      <c r="B3820" t="s">
        <v>14117</v>
      </c>
      <c r="C3820" s="1" t="str">
        <f t="shared" si="153"/>
        <v>21:0118</v>
      </c>
      <c r="D3820" s="1" t="str">
        <f t="shared" si="154"/>
        <v>21:0027</v>
      </c>
      <c r="E3820" t="s">
        <v>14118</v>
      </c>
      <c r="F3820" t="s">
        <v>14119</v>
      </c>
      <c r="H3820">
        <v>63.988570299999999</v>
      </c>
      <c r="I3820">
        <v>-96.331165799999994</v>
      </c>
      <c r="J3820" t="s">
        <v>46</v>
      </c>
      <c r="K3820" t="s">
        <v>1032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25">
      <c r="A3821" t="s">
        <v>14120</v>
      </c>
      <c r="B3821" t="s">
        <v>14121</v>
      </c>
      <c r="C3821" s="1" t="str">
        <f t="shared" si="153"/>
        <v>21:0118</v>
      </c>
      <c r="D3821" s="1" t="str">
        <f t="shared" si="154"/>
        <v>21:0027</v>
      </c>
      <c r="E3821" t="s">
        <v>14122</v>
      </c>
      <c r="F3821" t="s">
        <v>14123</v>
      </c>
      <c r="H3821">
        <v>64.004613899999995</v>
      </c>
      <c r="I3821">
        <v>-96.319750600000006</v>
      </c>
      <c r="J3821" t="s">
        <v>46</v>
      </c>
      <c r="K3821" t="s">
        <v>1032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25">
      <c r="A3822" t="s">
        <v>14124</v>
      </c>
      <c r="B3822" t="s">
        <v>14125</v>
      </c>
      <c r="C3822" s="1" t="str">
        <f t="shared" si="153"/>
        <v>21:0118</v>
      </c>
      <c r="D3822" s="1" t="str">
        <f t="shared" si="154"/>
        <v>21:0027</v>
      </c>
      <c r="E3822" t="s">
        <v>14126</v>
      </c>
      <c r="F3822" t="s">
        <v>14127</v>
      </c>
      <c r="H3822">
        <v>63.871497300000001</v>
      </c>
      <c r="I3822">
        <v>-96.284874000000002</v>
      </c>
      <c r="J3822" t="s">
        <v>46</v>
      </c>
      <c r="K3822" t="s">
        <v>1032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25">
      <c r="A3823" t="s">
        <v>14128</v>
      </c>
      <c r="B3823" t="s">
        <v>14129</v>
      </c>
      <c r="C3823" s="1" t="str">
        <f t="shared" si="153"/>
        <v>21:0118</v>
      </c>
      <c r="D3823" s="1" t="str">
        <f t="shared" si="154"/>
        <v>21:0027</v>
      </c>
      <c r="E3823" t="s">
        <v>14130</v>
      </c>
      <c r="F3823" t="s">
        <v>14131</v>
      </c>
      <c r="H3823">
        <v>63.8894637</v>
      </c>
      <c r="I3823">
        <v>-96.285176000000007</v>
      </c>
      <c r="J3823" t="s">
        <v>46</v>
      </c>
      <c r="K3823" t="s">
        <v>1032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25">
      <c r="A3824" t="s">
        <v>14132</v>
      </c>
      <c r="B3824" t="s">
        <v>14133</v>
      </c>
      <c r="C3824" s="1" t="str">
        <f t="shared" si="153"/>
        <v>21:0118</v>
      </c>
      <c r="D3824" s="1" t="str">
        <f t="shared" si="154"/>
        <v>21:0027</v>
      </c>
      <c r="E3824" t="s">
        <v>14134</v>
      </c>
      <c r="F3824" t="s">
        <v>14135</v>
      </c>
      <c r="H3824">
        <v>63.902862499999998</v>
      </c>
      <c r="I3824">
        <v>-96.294299199999998</v>
      </c>
      <c r="J3824" t="s">
        <v>46</v>
      </c>
      <c r="K3824" t="s">
        <v>1032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25">
      <c r="A3825" t="s">
        <v>14136</v>
      </c>
      <c r="B3825" t="s">
        <v>14137</v>
      </c>
      <c r="C3825" s="1" t="str">
        <f t="shared" si="153"/>
        <v>21:0118</v>
      </c>
      <c r="D3825" s="1" t="str">
        <f t="shared" si="154"/>
        <v>21:0027</v>
      </c>
      <c r="E3825" t="s">
        <v>14138</v>
      </c>
      <c r="F3825" t="s">
        <v>14139</v>
      </c>
      <c r="H3825">
        <v>63.913661599999998</v>
      </c>
      <c r="I3825">
        <v>-96.293115499999999</v>
      </c>
      <c r="J3825" t="s">
        <v>46</v>
      </c>
      <c r="K3825" t="s">
        <v>1032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25">
      <c r="A3826" t="s">
        <v>14140</v>
      </c>
      <c r="B3826" t="s">
        <v>14141</v>
      </c>
      <c r="C3826" s="1" t="str">
        <f t="shared" si="153"/>
        <v>21:0118</v>
      </c>
      <c r="D3826" s="1" t="str">
        <f t="shared" si="154"/>
        <v>21:0027</v>
      </c>
      <c r="E3826" t="s">
        <v>14142</v>
      </c>
      <c r="F3826" t="s">
        <v>14143</v>
      </c>
      <c r="H3826">
        <v>63.949505899999998</v>
      </c>
      <c r="I3826">
        <v>-96.281810800000002</v>
      </c>
      <c r="J3826" t="s">
        <v>46</v>
      </c>
      <c r="K3826" t="s">
        <v>1032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25">
      <c r="A3827" t="s">
        <v>14144</v>
      </c>
      <c r="B3827" t="s">
        <v>14145</v>
      </c>
      <c r="C3827" s="1" t="str">
        <f t="shared" si="153"/>
        <v>21:0118</v>
      </c>
      <c r="D3827" s="1" t="str">
        <f t="shared" si="154"/>
        <v>21:0027</v>
      </c>
      <c r="E3827" t="s">
        <v>14146</v>
      </c>
      <c r="F3827" t="s">
        <v>14147</v>
      </c>
      <c r="H3827">
        <v>63.95872</v>
      </c>
      <c r="I3827">
        <v>-96.291907300000005</v>
      </c>
      <c r="J3827" t="s">
        <v>46</v>
      </c>
      <c r="K3827" t="s">
        <v>1032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25">
      <c r="A3828" t="s">
        <v>14148</v>
      </c>
      <c r="B3828" t="s">
        <v>14149</v>
      </c>
      <c r="C3828" s="1" t="str">
        <f t="shared" si="153"/>
        <v>21:0118</v>
      </c>
      <c r="D3828" s="1" t="str">
        <f t="shared" si="154"/>
        <v>21:0027</v>
      </c>
      <c r="E3828" t="s">
        <v>14150</v>
      </c>
      <c r="F3828" t="s">
        <v>14151</v>
      </c>
      <c r="H3828">
        <v>63.974928900000002</v>
      </c>
      <c r="I3828">
        <v>-96.294283899999996</v>
      </c>
      <c r="J3828" t="s">
        <v>46</v>
      </c>
      <c r="K3828" t="s">
        <v>1032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25">
      <c r="A3829" t="s">
        <v>14152</v>
      </c>
      <c r="B3829" t="s">
        <v>14153</v>
      </c>
      <c r="C3829" s="1" t="str">
        <f t="shared" si="153"/>
        <v>21:0118</v>
      </c>
      <c r="D3829" s="1" t="str">
        <f t="shared" si="154"/>
        <v>21:0027</v>
      </c>
      <c r="E3829" t="s">
        <v>14154</v>
      </c>
      <c r="F3829" t="s">
        <v>14155</v>
      </c>
      <c r="H3829">
        <v>63.9875069</v>
      </c>
      <c r="I3829">
        <v>-96.2984455</v>
      </c>
      <c r="J3829" t="s">
        <v>46</v>
      </c>
      <c r="K3829" t="s">
        <v>1032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25">
      <c r="A3830" t="s">
        <v>14156</v>
      </c>
      <c r="B3830" t="s">
        <v>14157</v>
      </c>
      <c r="C3830" s="1" t="str">
        <f t="shared" si="153"/>
        <v>21:0118</v>
      </c>
      <c r="D3830" s="1" t="str">
        <f t="shared" si="154"/>
        <v>21:0027</v>
      </c>
      <c r="E3830" t="s">
        <v>14158</v>
      </c>
      <c r="F3830" t="s">
        <v>14159</v>
      </c>
      <c r="H3830">
        <v>64.005887000000001</v>
      </c>
      <c r="I3830">
        <v>-96.289649999999995</v>
      </c>
      <c r="J3830" t="s">
        <v>46</v>
      </c>
      <c r="K3830" t="s">
        <v>1032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25">
      <c r="A3831" t="s">
        <v>14160</v>
      </c>
      <c r="B3831" t="s">
        <v>14161</v>
      </c>
      <c r="C3831" s="1" t="str">
        <f t="shared" si="153"/>
        <v>21:0118</v>
      </c>
      <c r="D3831" s="1" t="str">
        <f t="shared" si="154"/>
        <v>21:0027</v>
      </c>
      <c r="E3831" t="s">
        <v>14162</v>
      </c>
      <c r="F3831" t="s">
        <v>14163</v>
      </c>
      <c r="H3831">
        <v>63.8745458</v>
      </c>
      <c r="I3831">
        <v>-96.2560644</v>
      </c>
      <c r="J3831" t="s">
        <v>46</v>
      </c>
      <c r="K3831" t="s">
        <v>1032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25">
      <c r="A3832" t="s">
        <v>14164</v>
      </c>
      <c r="B3832" t="s">
        <v>14165</v>
      </c>
      <c r="C3832" s="1" t="str">
        <f t="shared" si="153"/>
        <v>21:0118</v>
      </c>
      <c r="D3832" s="1" t="str">
        <f t="shared" si="154"/>
        <v>21:0027</v>
      </c>
      <c r="E3832" t="s">
        <v>14166</v>
      </c>
      <c r="F3832" t="s">
        <v>14167</v>
      </c>
      <c r="H3832">
        <v>63.887287800000003</v>
      </c>
      <c r="I3832">
        <v>-96.265009000000006</v>
      </c>
      <c r="J3832" t="s">
        <v>46</v>
      </c>
      <c r="K3832" t="s">
        <v>1032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25">
      <c r="A3833" t="s">
        <v>14168</v>
      </c>
      <c r="B3833" t="s">
        <v>14169</v>
      </c>
      <c r="C3833" s="1" t="str">
        <f t="shared" si="153"/>
        <v>21:0118</v>
      </c>
      <c r="D3833" s="1" t="str">
        <f t="shared" si="154"/>
        <v>21:0027</v>
      </c>
      <c r="E3833" t="s">
        <v>14170</v>
      </c>
      <c r="F3833" t="s">
        <v>14171</v>
      </c>
      <c r="H3833">
        <v>63.9004841</v>
      </c>
      <c r="I3833">
        <v>-96.257628199999999</v>
      </c>
      <c r="J3833" t="s">
        <v>46</v>
      </c>
      <c r="K3833" t="s">
        <v>1032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25">
      <c r="A3834" t="s">
        <v>14172</v>
      </c>
      <c r="B3834" t="s">
        <v>14173</v>
      </c>
      <c r="C3834" s="1" t="str">
        <f t="shared" si="153"/>
        <v>21:0118</v>
      </c>
      <c r="D3834" s="1" t="str">
        <f t="shared" si="154"/>
        <v>21:0027</v>
      </c>
      <c r="E3834" t="s">
        <v>14174</v>
      </c>
      <c r="F3834" t="s">
        <v>14175</v>
      </c>
      <c r="H3834">
        <v>63.912716899999999</v>
      </c>
      <c r="I3834">
        <v>-96.252965799999998</v>
      </c>
      <c r="J3834" t="s">
        <v>46</v>
      </c>
      <c r="K3834" t="s">
        <v>1032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25">
      <c r="A3835" t="s">
        <v>14176</v>
      </c>
      <c r="B3835" t="s">
        <v>14177</v>
      </c>
      <c r="C3835" s="1" t="str">
        <f t="shared" si="153"/>
        <v>21:0118</v>
      </c>
      <c r="D3835" s="1" t="str">
        <f t="shared" si="154"/>
        <v>21:0027</v>
      </c>
      <c r="E3835" t="s">
        <v>14178</v>
      </c>
      <c r="F3835" t="s">
        <v>14179</v>
      </c>
      <c r="H3835">
        <v>63.928077999999999</v>
      </c>
      <c r="I3835">
        <v>-96.260317999999998</v>
      </c>
      <c r="J3835" t="s">
        <v>46</v>
      </c>
      <c r="K3835" t="s">
        <v>1032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25">
      <c r="A3836" t="s">
        <v>14180</v>
      </c>
      <c r="B3836" t="s">
        <v>14181</v>
      </c>
      <c r="C3836" s="1" t="str">
        <f t="shared" si="153"/>
        <v>21:0118</v>
      </c>
      <c r="D3836" s="1" t="str">
        <f t="shared" si="154"/>
        <v>21:0027</v>
      </c>
      <c r="E3836" t="s">
        <v>14182</v>
      </c>
      <c r="F3836" t="s">
        <v>14183</v>
      </c>
      <c r="H3836">
        <v>63.9467079</v>
      </c>
      <c r="I3836">
        <v>-96.259129700000003</v>
      </c>
      <c r="J3836" t="s">
        <v>46</v>
      </c>
      <c r="K3836" t="s">
        <v>1032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25">
      <c r="A3837" t="s">
        <v>14184</v>
      </c>
      <c r="B3837" t="s">
        <v>14185</v>
      </c>
      <c r="C3837" s="1" t="str">
        <f t="shared" si="153"/>
        <v>21:0118</v>
      </c>
      <c r="D3837" s="1" t="str">
        <f t="shared" si="154"/>
        <v>21:0027</v>
      </c>
      <c r="E3837" t="s">
        <v>14186</v>
      </c>
      <c r="F3837" t="s">
        <v>14187</v>
      </c>
      <c r="H3837">
        <v>63.959236300000001</v>
      </c>
      <c r="I3837">
        <v>-96.253940200000002</v>
      </c>
      <c r="J3837" t="s">
        <v>46</v>
      </c>
      <c r="K3837" t="s">
        <v>1032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25">
      <c r="A3838" t="s">
        <v>14188</v>
      </c>
      <c r="B3838" t="s">
        <v>14189</v>
      </c>
      <c r="C3838" s="1" t="str">
        <f t="shared" si="153"/>
        <v>21:0118</v>
      </c>
      <c r="D3838" s="1" t="str">
        <f t="shared" si="154"/>
        <v>21:0027</v>
      </c>
      <c r="E3838" t="s">
        <v>14190</v>
      </c>
      <c r="F3838" t="s">
        <v>14191</v>
      </c>
      <c r="H3838">
        <v>63.972877199999999</v>
      </c>
      <c r="I3838">
        <v>-96.265805900000004</v>
      </c>
      <c r="J3838" t="s">
        <v>46</v>
      </c>
      <c r="K3838" t="s">
        <v>1032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25">
      <c r="A3839" t="s">
        <v>14192</v>
      </c>
      <c r="B3839" t="s">
        <v>14193</v>
      </c>
      <c r="C3839" s="1" t="str">
        <f t="shared" si="153"/>
        <v>21:0118</v>
      </c>
      <c r="D3839" s="1" t="str">
        <f t="shared" si="154"/>
        <v>21:0027</v>
      </c>
      <c r="E3839" t="s">
        <v>14194</v>
      </c>
      <c r="F3839" t="s">
        <v>14195</v>
      </c>
      <c r="H3839">
        <v>63.989962200000001</v>
      </c>
      <c r="I3839">
        <v>-96.274627499999994</v>
      </c>
      <c r="J3839" t="s">
        <v>46</v>
      </c>
      <c r="K3839" t="s">
        <v>1032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25">
      <c r="A3840" t="s">
        <v>14196</v>
      </c>
      <c r="B3840" t="s">
        <v>14197</v>
      </c>
      <c r="C3840" s="1" t="str">
        <f t="shared" si="153"/>
        <v>21:0118</v>
      </c>
      <c r="D3840" s="1" t="str">
        <f t="shared" si="154"/>
        <v>21:0027</v>
      </c>
      <c r="E3840" t="s">
        <v>14198</v>
      </c>
      <c r="F3840" t="s">
        <v>14199</v>
      </c>
      <c r="H3840">
        <v>64.007134600000001</v>
      </c>
      <c r="I3840">
        <v>-96.258525399999996</v>
      </c>
      <c r="J3840" t="s">
        <v>46</v>
      </c>
      <c r="K3840" t="s">
        <v>1032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25">
      <c r="A3841" t="s">
        <v>14200</v>
      </c>
      <c r="B3841" t="s">
        <v>14201</v>
      </c>
      <c r="C3841" s="1" t="str">
        <f t="shared" si="153"/>
        <v>21:0118</v>
      </c>
      <c r="D3841" s="1" t="str">
        <f t="shared" si="154"/>
        <v>21:0027</v>
      </c>
      <c r="E3841" t="s">
        <v>14202</v>
      </c>
      <c r="F3841" t="s">
        <v>14203</v>
      </c>
      <c r="H3841">
        <v>63.875016199999997</v>
      </c>
      <c r="I3841">
        <v>-96.233613099999999</v>
      </c>
      <c r="J3841" t="s">
        <v>46</v>
      </c>
      <c r="K3841" t="s">
        <v>1032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25">
      <c r="A3842" t="s">
        <v>14204</v>
      </c>
      <c r="B3842" t="s">
        <v>14205</v>
      </c>
      <c r="C3842" s="1" t="str">
        <f t="shared" si="153"/>
        <v>21:0118</v>
      </c>
      <c r="D3842" s="1" t="str">
        <f t="shared" si="154"/>
        <v>21:0027</v>
      </c>
      <c r="E3842" t="s">
        <v>14206</v>
      </c>
      <c r="F3842" t="s">
        <v>14207</v>
      </c>
      <c r="H3842">
        <v>63.895215200000003</v>
      </c>
      <c r="I3842">
        <v>-96.220107299999995</v>
      </c>
      <c r="J3842" t="s">
        <v>46</v>
      </c>
      <c r="K3842" t="s">
        <v>1032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25">
      <c r="A3843" t="s">
        <v>14208</v>
      </c>
      <c r="B3843" t="s">
        <v>14209</v>
      </c>
      <c r="C3843" s="1" t="str">
        <f t="shared" si="153"/>
        <v>21:0118</v>
      </c>
      <c r="D3843" s="1" t="str">
        <f t="shared" si="154"/>
        <v>21:0027</v>
      </c>
      <c r="E3843" t="s">
        <v>14210</v>
      </c>
      <c r="F3843" t="s">
        <v>14211</v>
      </c>
      <c r="H3843">
        <v>63.912764199999998</v>
      </c>
      <c r="I3843">
        <v>-96.228587899999994</v>
      </c>
      <c r="J3843" t="s">
        <v>46</v>
      </c>
      <c r="K3843" t="s">
        <v>1032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25">
      <c r="A3844" t="s">
        <v>14212</v>
      </c>
      <c r="B3844" t="s">
        <v>14213</v>
      </c>
      <c r="C3844" s="1" t="str">
        <f t="shared" si="153"/>
        <v>21:0118</v>
      </c>
      <c r="D3844" s="1" t="str">
        <f t="shared" si="154"/>
        <v>21:0027</v>
      </c>
      <c r="E3844" t="s">
        <v>14214</v>
      </c>
      <c r="F3844" t="s">
        <v>14215</v>
      </c>
      <c r="H3844">
        <v>63.960103799999999</v>
      </c>
      <c r="I3844">
        <v>-96.222167400000004</v>
      </c>
      <c r="J3844" t="s">
        <v>46</v>
      </c>
      <c r="K3844" t="s">
        <v>1032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25">
      <c r="A3845" t="s">
        <v>14216</v>
      </c>
      <c r="B3845" t="s">
        <v>14217</v>
      </c>
      <c r="C3845" s="1" t="str">
        <f t="shared" si="153"/>
        <v>21:0118</v>
      </c>
      <c r="D3845" s="1" t="str">
        <f t="shared" si="154"/>
        <v>21:0027</v>
      </c>
      <c r="E3845" t="s">
        <v>14218</v>
      </c>
      <c r="F3845" t="s">
        <v>14219</v>
      </c>
      <c r="H3845">
        <v>63.9738981</v>
      </c>
      <c r="I3845">
        <v>-96.223108199999999</v>
      </c>
      <c r="J3845" t="s">
        <v>46</v>
      </c>
      <c r="K3845" t="s">
        <v>1032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25">
      <c r="A3846" t="s">
        <v>14220</v>
      </c>
      <c r="B3846" t="s">
        <v>14221</v>
      </c>
      <c r="C3846" s="1" t="str">
        <f t="shared" si="153"/>
        <v>21:0118</v>
      </c>
      <c r="D3846" s="1" t="str">
        <f t="shared" si="154"/>
        <v>21:0027</v>
      </c>
      <c r="E3846" t="s">
        <v>14222</v>
      </c>
      <c r="F3846" t="s">
        <v>14223</v>
      </c>
      <c r="H3846">
        <v>63.9902868</v>
      </c>
      <c r="I3846">
        <v>-96.240011100000004</v>
      </c>
      <c r="J3846" t="s">
        <v>46</v>
      </c>
      <c r="K3846" t="s">
        <v>1032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25">
      <c r="A3847" t="s">
        <v>14224</v>
      </c>
      <c r="B3847" t="s">
        <v>14225</v>
      </c>
      <c r="C3847" s="1" t="str">
        <f t="shared" si="153"/>
        <v>21:0118</v>
      </c>
      <c r="D3847" s="1" t="str">
        <f t="shared" si="154"/>
        <v>21:0027</v>
      </c>
      <c r="E3847" t="s">
        <v>14226</v>
      </c>
      <c r="F3847" t="s">
        <v>14227</v>
      </c>
      <c r="H3847">
        <v>63.611116099999997</v>
      </c>
      <c r="I3847">
        <v>-96.191887500000007</v>
      </c>
      <c r="J3847" t="s">
        <v>46</v>
      </c>
      <c r="K3847" t="s">
        <v>1032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25">
      <c r="A3848" t="s">
        <v>14228</v>
      </c>
      <c r="B3848" t="s">
        <v>14229</v>
      </c>
      <c r="C3848" s="1" t="str">
        <f t="shared" si="153"/>
        <v>21:0118</v>
      </c>
      <c r="D3848" s="1" t="str">
        <f t="shared" si="154"/>
        <v>21:0027</v>
      </c>
      <c r="E3848" t="s">
        <v>14230</v>
      </c>
      <c r="F3848" t="s">
        <v>14231</v>
      </c>
      <c r="H3848">
        <v>63.828421200000001</v>
      </c>
      <c r="I3848">
        <v>-96.202643399999999</v>
      </c>
      <c r="J3848" t="s">
        <v>46</v>
      </c>
      <c r="K3848" t="s">
        <v>1032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25">
      <c r="A3849" t="s">
        <v>14232</v>
      </c>
      <c r="B3849" t="s">
        <v>14233</v>
      </c>
      <c r="C3849" s="1" t="str">
        <f t="shared" si="153"/>
        <v>21:0118</v>
      </c>
      <c r="D3849" s="1" t="str">
        <f t="shared" si="154"/>
        <v>21:0027</v>
      </c>
      <c r="E3849" t="s">
        <v>14234</v>
      </c>
      <c r="F3849" t="s">
        <v>14235</v>
      </c>
      <c r="H3849">
        <v>63.844852000000003</v>
      </c>
      <c r="I3849">
        <v>-96.189941899999994</v>
      </c>
      <c r="J3849" t="s">
        <v>46</v>
      </c>
      <c r="K3849" t="s">
        <v>1032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25">
      <c r="A3850" t="s">
        <v>14236</v>
      </c>
      <c r="B3850" t="s">
        <v>14237</v>
      </c>
      <c r="C3850" s="1" t="str">
        <f t="shared" si="153"/>
        <v>21:0118</v>
      </c>
      <c r="D3850" s="1" t="str">
        <f t="shared" si="154"/>
        <v>21:0027</v>
      </c>
      <c r="E3850" t="s">
        <v>14238</v>
      </c>
      <c r="F3850" t="s">
        <v>14239</v>
      </c>
      <c r="H3850">
        <v>63.858274100000003</v>
      </c>
      <c r="I3850">
        <v>-96.192957800000002</v>
      </c>
      <c r="J3850" t="s">
        <v>46</v>
      </c>
      <c r="K3850" t="s">
        <v>1032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25">
      <c r="A3851" t="s">
        <v>14240</v>
      </c>
      <c r="B3851" t="s">
        <v>14241</v>
      </c>
      <c r="C3851" s="1" t="str">
        <f t="shared" si="153"/>
        <v>21:0118</v>
      </c>
      <c r="D3851" s="1" t="str">
        <f t="shared" si="154"/>
        <v>21:0027</v>
      </c>
      <c r="E3851" t="s">
        <v>14242</v>
      </c>
      <c r="F3851" t="s">
        <v>14243</v>
      </c>
      <c r="H3851">
        <v>63.875149399999998</v>
      </c>
      <c r="I3851">
        <v>-96.198076400000005</v>
      </c>
      <c r="J3851" t="s">
        <v>46</v>
      </c>
      <c r="K3851" t="s">
        <v>1032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25">
      <c r="A3852" t="s">
        <v>14244</v>
      </c>
      <c r="B3852" t="s">
        <v>14245</v>
      </c>
      <c r="C3852" s="1" t="str">
        <f t="shared" ref="C3852:C3915" si="155">HYPERLINK("http://geochem.nrcan.gc.ca/cdogs/content/bdl/bdl210118_e.htm", "21:0118")</f>
        <v>21:0118</v>
      </c>
      <c r="D3852" s="1" t="str">
        <f t="shared" ref="D3852:D3915" si="156">HYPERLINK("http://geochem.nrcan.gc.ca/cdogs/content/svy/svy210027_e.htm", "21:0027")</f>
        <v>21:0027</v>
      </c>
      <c r="E3852" t="s">
        <v>14246</v>
      </c>
      <c r="F3852" t="s">
        <v>14247</v>
      </c>
      <c r="H3852">
        <v>63.888702899999998</v>
      </c>
      <c r="I3852">
        <v>-96.1930567</v>
      </c>
      <c r="J3852" t="s">
        <v>46</v>
      </c>
      <c r="K3852" t="s">
        <v>1032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25">
      <c r="A3853" t="s">
        <v>14248</v>
      </c>
      <c r="B3853" t="s">
        <v>14249</v>
      </c>
      <c r="C3853" s="1" t="str">
        <f t="shared" si="155"/>
        <v>21:0118</v>
      </c>
      <c r="D3853" s="1" t="str">
        <f t="shared" si="156"/>
        <v>21:0027</v>
      </c>
      <c r="E3853" t="s">
        <v>14250</v>
      </c>
      <c r="F3853" t="s">
        <v>14251</v>
      </c>
      <c r="H3853">
        <v>63.8969369</v>
      </c>
      <c r="I3853">
        <v>-96.188360599999996</v>
      </c>
      <c r="J3853" t="s">
        <v>46</v>
      </c>
      <c r="K3853" t="s">
        <v>1032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25">
      <c r="A3854" t="s">
        <v>14252</v>
      </c>
      <c r="B3854" t="s">
        <v>14253</v>
      </c>
      <c r="C3854" s="1" t="str">
        <f t="shared" si="155"/>
        <v>21:0118</v>
      </c>
      <c r="D3854" s="1" t="str">
        <f t="shared" si="156"/>
        <v>21:0027</v>
      </c>
      <c r="E3854" t="s">
        <v>14254</v>
      </c>
      <c r="F3854" t="s">
        <v>14255</v>
      </c>
      <c r="H3854">
        <v>63.9105566</v>
      </c>
      <c r="I3854">
        <v>-96.193706399999996</v>
      </c>
      <c r="J3854" t="s">
        <v>46</v>
      </c>
      <c r="K3854" t="s">
        <v>1032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25">
      <c r="A3855" t="s">
        <v>14256</v>
      </c>
      <c r="B3855" t="s">
        <v>14257</v>
      </c>
      <c r="C3855" s="1" t="str">
        <f t="shared" si="155"/>
        <v>21:0118</v>
      </c>
      <c r="D3855" s="1" t="str">
        <f t="shared" si="156"/>
        <v>21:0027</v>
      </c>
      <c r="E3855" t="s">
        <v>14258</v>
      </c>
      <c r="F3855" t="s">
        <v>14259</v>
      </c>
      <c r="H3855">
        <v>63.945425800000002</v>
      </c>
      <c r="I3855">
        <v>-96.191685399999997</v>
      </c>
      <c r="J3855" t="s">
        <v>46</v>
      </c>
      <c r="K3855" t="s">
        <v>1032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25">
      <c r="A3856" t="s">
        <v>14260</v>
      </c>
      <c r="B3856" t="s">
        <v>14261</v>
      </c>
      <c r="C3856" s="1" t="str">
        <f t="shared" si="155"/>
        <v>21:0118</v>
      </c>
      <c r="D3856" s="1" t="str">
        <f t="shared" si="156"/>
        <v>21:0027</v>
      </c>
      <c r="E3856" t="s">
        <v>14262</v>
      </c>
      <c r="F3856" t="s">
        <v>14263</v>
      </c>
      <c r="H3856">
        <v>63.956688800000002</v>
      </c>
      <c r="I3856">
        <v>-96.200566199999997</v>
      </c>
      <c r="J3856" t="s">
        <v>46</v>
      </c>
      <c r="K3856" t="s">
        <v>1032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25">
      <c r="A3857" t="s">
        <v>14264</v>
      </c>
      <c r="B3857" t="s">
        <v>14265</v>
      </c>
      <c r="C3857" s="1" t="str">
        <f t="shared" si="155"/>
        <v>21:0118</v>
      </c>
      <c r="D3857" s="1" t="str">
        <f t="shared" si="156"/>
        <v>21:0027</v>
      </c>
      <c r="E3857" t="s">
        <v>14266</v>
      </c>
      <c r="F3857" t="s">
        <v>14267</v>
      </c>
      <c r="H3857">
        <v>63.974024800000002</v>
      </c>
      <c r="I3857">
        <v>-96.1919027</v>
      </c>
      <c r="J3857" t="s">
        <v>46</v>
      </c>
      <c r="K3857" t="s">
        <v>1032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25">
      <c r="A3858" t="s">
        <v>14268</v>
      </c>
      <c r="B3858" t="s">
        <v>14269</v>
      </c>
      <c r="C3858" s="1" t="str">
        <f t="shared" si="155"/>
        <v>21:0118</v>
      </c>
      <c r="D3858" s="1" t="str">
        <f t="shared" si="156"/>
        <v>21:0027</v>
      </c>
      <c r="E3858" t="s">
        <v>14270</v>
      </c>
      <c r="F3858" t="s">
        <v>14271</v>
      </c>
      <c r="H3858">
        <v>63.991623500000003</v>
      </c>
      <c r="I3858">
        <v>-96.195433300000005</v>
      </c>
      <c r="J3858" t="s">
        <v>46</v>
      </c>
      <c r="K3858" t="s">
        <v>1032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25">
      <c r="A3859" t="s">
        <v>14272</v>
      </c>
      <c r="B3859" t="s">
        <v>14273</v>
      </c>
      <c r="C3859" s="1" t="str">
        <f t="shared" si="155"/>
        <v>21:0118</v>
      </c>
      <c r="D3859" s="1" t="str">
        <f t="shared" si="156"/>
        <v>21:0027</v>
      </c>
      <c r="E3859" t="s">
        <v>14274</v>
      </c>
      <c r="F3859" t="s">
        <v>14275</v>
      </c>
      <c r="H3859">
        <v>64.002845399999998</v>
      </c>
      <c r="I3859">
        <v>-96.207812300000001</v>
      </c>
      <c r="J3859" t="s">
        <v>46</v>
      </c>
      <c r="K3859" t="s">
        <v>1032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25">
      <c r="A3860" t="s">
        <v>14276</v>
      </c>
      <c r="B3860" t="s">
        <v>14277</v>
      </c>
      <c r="C3860" s="1" t="str">
        <f t="shared" si="155"/>
        <v>21:0118</v>
      </c>
      <c r="D3860" s="1" t="str">
        <f t="shared" si="156"/>
        <v>21:0027</v>
      </c>
      <c r="E3860" t="s">
        <v>14278</v>
      </c>
      <c r="F3860" t="s">
        <v>14279</v>
      </c>
      <c r="H3860">
        <v>63.603343500000001</v>
      </c>
      <c r="I3860">
        <v>-96.188014499999994</v>
      </c>
      <c r="J3860" t="s">
        <v>46</v>
      </c>
      <c r="K3860" t="s">
        <v>1032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25">
      <c r="A3861" t="s">
        <v>14280</v>
      </c>
      <c r="B3861" t="s">
        <v>14281</v>
      </c>
      <c r="C3861" s="1" t="str">
        <f t="shared" si="155"/>
        <v>21:0118</v>
      </c>
      <c r="D3861" s="1" t="str">
        <f t="shared" si="156"/>
        <v>21:0027</v>
      </c>
      <c r="E3861" t="s">
        <v>14282</v>
      </c>
      <c r="F3861" t="s">
        <v>14283</v>
      </c>
      <c r="H3861">
        <v>63.584608199999998</v>
      </c>
      <c r="I3861">
        <v>-96.194864499999994</v>
      </c>
      <c r="J3861" t="s">
        <v>46</v>
      </c>
      <c r="K3861" t="s">
        <v>1032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25">
      <c r="A3862" t="s">
        <v>14284</v>
      </c>
      <c r="B3862" t="s">
        <v>14285</v>
      </c>
      <c r="C3862" s="1" t="str">
        <f t="shared" si="155"/>
        <v>21:0118</v>
      </c>
      <c r="D3862" s="1" t="str">
        <f t="shared" si="156"/>
        <v>21:0027</v>
      </c>
      <c r="E3862" t="s">
        <v>14286</v>
      </c>
      <c r="F3862" t="s">
        <v>14287</v>
      </c>
      <c r="H3862">
        <v>63.557948400000001</v>
      </c>
      <c r="I3862">
        <v>-96.193741299999999</v>
      </c>
      <c r="J3862" t="s">
        <v>46</v>
      </c>
      <c r="K3862" t="s">
        <v>1032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25">
      <c r="A3863" t="s">
        <v>14288</v>
      </c>
      <c r="B3863" t="s">
        <v>14289</v>
      </c>
      <c r="C3863" s="1" t="str">
        <f t="shared" si="155"/>
        <v>21:0118</v>
      </c>
      <c r="D3863" s="1" t="str">
        <f t="shared" si="156"/>
        <v>21:0027</v>
      </c>
      <c r="E3863" t="s">
        <v>14290</v>
      </c>
      <c r="F3863" t="s">
        <v>14291</v>
      </c>
      <c r="H3863">
        <v>63.615849699999998</v>
      </c>
      <c r="I3863">
        <v>-96.159490000000005</v>
      </c>
      <c r="J3863" t="s">
        <v>46</v>
      </c>
      <c r="K3863" t="s">
        <v>1032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25">
      <c r="A3864" t="s">
        <v>14292</v>
      </c>
      <c r="B3864" t="s">
        <v>14293</v>
      </c>
      <c r="C3864" s="1" t="str">
        <f t="shared" si="155"/>
        <v>21:0118</v>
      </c>
      <c r="D3864" s="1" t="str">
        <f t="shared" si="156"/>
        <v>21:0027</v>
      </c>
      <c r="E3864" t="s">
        <v>14294</v>
      </c>
      <c r="F3864" t="s">
        <v>14295</v>
      </c>
      <c r="H3864">
        <v>63.834349799999998</v>
      </c>
      <c r="I3864">
        <v>-96.160357899999994</v>
      </c>
      <c r="J3864" t="s">
        <v>46</v>
      </c>
      <c r="K3864" t="s">
        <v>1032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25">
      <c r="A3865" t="s">
        <v>14296</v>
      </c>
      <c r="B3865" t="s">
        <v>14297</v>
      </c>
      <c r="C3865" s="1" t="str">
        <f t="shared" si="155"/>
        <v>21:0118</v>
      </c>
      <c r="D3865" s="1" t="str">
        <f t="shared" si="156"/>
        <v>21:0027</v>
      </c>
      <c r="E3865" t="s">
        <v>14298</v>
      </c>
      <c r="F3865" t="s">
        <v>14299</v>
      </c>
      <c r="H3865">
        <v>63.858788199999999</v>
      </c>
      <c r="I3865">
        <v>-96.161332000000002</v>
      </c>
      <c r="J3865" t="s">
        <v>46</v>
      </c>
      <c r="K3865" t="s">
        <v>1032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25">
      <c r="A3866" t="s">
        <v>14300</v>
      </c>
      <c r="B3866" t="s">
        <v>14301</v>
      </c>
      <c r="C3866" s="1" t="str">
        <f t="shared" si="155"/>
        <v>21:0118</v>
      </c>
      <c r="D3866" s="1" t="str">
        <f t="shared" si="156"/>
        <v>21:0027</v>
      </c>
      <c r="E3866" t="s">
        <v>14302</v>
      </c>
      <c r="F3866" t="s">
        <v>14303</v>
      </c>
      <c r="H3866">
        <v>63.890847700000002</v>
      </c>
      <c r="I3866">
        <v>-96.154811800000004</v>
      </c>
      <c r="J3866" t="s">
        <v>46</v>
      </c>
      <c r="K3866" t="s">
        <v>1032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25">
      <c r="A3867" t="s">
        <v>14304</v>
      </c>
      <c r="B3867" t="s">
        <v>14305</v>
      </c>
      <c r="C3867" s="1" t="str">
        <f t="shared" si="155"/>
        <v>21:0118</v>
      </c>
      <c r="D3867" s="1" t="str">
        <f t="shared" si="156"/>
        <v>21:0027</v>
      </c>
      <c r="E3867" t="s">
        <v>14306</v>
      </c>
      <c r="F3867" t="s">
        <v>14307</v>
      </c>
      <c r="H3867">
        <v>63.911539500000003</v>
      </c>
      <c r="I3867">
        <v>-96.163034800000005</v>
      </c>
      <c r="J3867" t="s">
        <v>46</v>
      </c>
      <c r="K3867" t="s">
        <v>1032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25">
      <c r="A3868" t="s">
        <v>14308</v>
      </c>
      <c r="B3868" t="s">
        <v>14309</v>
      </c>
      <c r="C3868" s="1" t="str">
        <f t="shared" si="155"/>
        <v>21:0118</v>
      </c>
      <c r="D3868" s="1" t="str">
        <f t="shared" si="156"/>
        <v>21:0027</v>
      </c>
      <c r="E3868" t="s">
        <v>14310</v>
      </c>
      <c r="F3868" t="s">
        <v>14311</v>
      </c>
      <c r="H3868">
        <v>63.9266437</v>
      </c>
      <c r="I3868">
        <v>-96.167996599999995</v>
      </c>
      <c r="J3868" t="s">
        <v>46</v>
      </c>
      <c r="K3868" t="s">
        <v>1032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25">
      <c r="A3869" t="s">
        <v>14312</v>
      </c>
      <c r="B3869" t="s">
        <v>14313</v>
      </c>
      <c r="C3869" s="1" t="str">
        <f t="shared" si="155"/>
        <v>21:0118</v>
      </c>
      <c r="D3869" s="1" t="str">
        <f t="shared" si="156"/>
        <v>21:0027</v>
      </c>
      <c r="E3869" t="s">
        <v>14314</v>
      </c>
      <c r="F3869" t="s">
        <v>14315</v>
      </c>
      <c r="H3869">
        <v>63.946281900000002</v>
      </c>
      <c r="I3869">
        <v>-96.164623399999996</v>
      </c>
      <c r="J3869" t="s">
        <v>46</v>
      </c>
      <c r="K3869" t="s">
        <v>1032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25">
      <c r="A3870" t="s">
        <v>14316</v>
      </c>
      <c r="B3870" t="s">
        <v>14317</v>
      </c>
      <c r="C3870" s="1" t="str">
        <f t="shared" si="155"/>
        <v>21:0118</v>
      </c>
      <c r="D3870" s="1" t="str">
        <f t="shared" si="156"/>
        <v>21:0027</v>
      </c>
      <c r="E3870" t="s">
        <v>14318</v>
      </c>
      <c r="F3870" t="s">
        <v>14319</v>
      </c>
      <c r="H3870">
        <v>63.959785699999998</v>
      </c>
      <c r="I3870">
        <v>-96.169957699999998</v>
      </c>
      <c r="J3870" t="s">
        <v>46</v>
      </c>
      <c r="K3870" t="s">
        <v>1032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25">
      <c r="A3871" t="s">
        <v>14320</v>
      </c>
      <c r="B3871" t="s">
        <v>14321</v>
      </c>
      <c r="C3871" s="1" t="str">
        <f t="shared" si="155"/>
        <v>21:0118</v>
      </c>
      <c r="D3871" s="1" t="str">
        <f t="shared" si="156"/>
        <v>21:0027</v>
      </c>
      <c r="E3871" t="s">
        <v>14322</v>
      </c>
      <c r="F3871" t="s">
        <v>14323</v>
      </c>
      <c r="H3871">
        <v>63.975439999999999</v>
      </c>
      <c r="I3871">
        <v>-96.168149900000003</v>
      </c>
      <c r="J3871" t="s">
        <v>46</v>
      </c>
      <c r="K3871" t="s">
        <v>1032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25">
      <c r="A3872" t="s">
        <v>14324</v>
      </c>
      <c r="B3872" t="s">
        <v>14325</v>
      </c>
      <c r="C3872" s="1" t="str">
        <f t="shared" si="155"/>
        <v>21:0118</v>
      </c>
      <c r="D3872" s="1" t="str">
        <f t="shared" si="156"/>
        <v>21:0027</v>
      </c>
      <c r="E3872" t="s">
        <v>14326</v>
      </c>
      <c r="F3872" t="s">
        <v>14327</v>
      </c>
      <c r="H3872">
        <v>63.987991600000001</v>
      </c>
      <c r="I3872">
        <v>-96.161071000000007</v>
      </c>
      <c r="J3872" t="s">
        <v>46</v>
      </c>
      <c r="K3872" t="s">
        <v>1032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25">
      <c r="A3873" t="s">
        <v>14328</v>
      </c>
      <c r="B3873" t="s">
        <v>14329</v>
      </c>
      <c r="C3873" s="1" t="str">
        <f t="shared" si="155"/>
        <v>21:0118</v>
      </c>
      <c r="D3873" s="1" t="str">
        <f t="shared" si="156"/>
        <v>21:0027</v>
      </c>
      <c r="E3873" t="s">
        <v>14330</v>
      </c>
      <c r="F3873" t="s">
        <v>14331</v>
      </c>
      <c r="H3873">
        <v>64.001643799999997</v>
      </c>
      <c r="I3873">
        <v>-96.168032800000006</v>
      </c>
      <c r="J3873" t="s">
        <v>46</v>
      </c>
      <c r="K3873" t="s">
        <v>1032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25">
      <c r="A3874" t="s">
        <v>14332</v>
      </c>
      <c r="B3874" t="s">
        <v>14333</v>
      </c>
      <c r="C3874" s="1" t="str">
        <f t="shared" si="155"/>
        <v>21:0118</v>
      </c>
      <c r="D3874" s="1" t="str">
        <f t="shared" si="156"/>
        <v>21:0027</v>
      </c>
      <c r="E3874" t="s">
        <v>14334</v>
      </c>
      <c r="F3874" t="s">
        <v>14335</v>
      </c>
      <c r="H3874">
        <v>63.599252200000002</v>
      </c>
      <c r="I3874">
        <v>-96.159028699999993</v>
      </c>
      <c r="J3874" t="s">
        <v>46</v>
      </c>
      <c r="K3874" t="s">
        <v>1032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25">
      <c r="A3875" t="s">
        <v>14336</v>
      </c>
      <c r="B3875" t="s">
        <v>14337</v>
      </c>
      <c r="C3875" s="1" t="str">
        <f t="shared" si="155"/>
        <v>21:0118</v>
      </c>
      <c r="D3875" s="1" t="str">
        <f t="shared" si="156"/>
        <v>21:0027</v>
      </c>
      <c r="E3875" t="s">
        <v>14338</v>
      </c>
      <c r="F3875" t="s">
        <v>14339</v>
      </c>
      <c r="H3875">
        <v>63.583473599999998</v>
      </c>
      <c r="I3875">
        <v>-96.159554400000005</v>
      </c>
      <c r="J3875" t="s">
        <v>46</v>
      </c>
      <c r="K3875" t="s">
        <v>1032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25">
      <c r="A3876" t="s">
        <v>14340</v>
      </c>
      <c r="B3876" t="s">
        <v>14341</v>
      </c>
      <c r="C3876" s="1" t="str">
        <f t="shared" si="155"/>
        <v>21:0118</v>
      </c>
      <c r="D3876" s="1" t="str">
        <f t="shared" si="156"/>
        <v>21:0027</v>
      </c>
      <c r="E3876" t="s">
        <v>14342</v>
      </c>
      <c r="F3876" t="s">
        <v>14343</v>
      </c>
      <c r="H3876">
        <v>63.556540599999998</v>
      </c>
      <c r="I3876">
        <v>-96.164634599999999</v>
      </c>
      <c r="J3876" t="s">
        <v>46</v>
      </c>
      <c r="K3876" t="s">
        <v>1032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25">
      <c r="A3877" t="s">
        <v>14344</v>
      </c>
      <c r="B3877" t="s">
        <v>14345</v>
      </c>
      <c r="C3877" s="1" t="str">
        <f t="shared" si="155"/>
        <v>21:0118</v>
      </c>
      <c r="D3877" s="1" t="str">
        <f t="shared" si="156"/>
        <v>21:0027</v>
      </c>
      <c r="E3877" t="s">
        <v>14346</v>
      </c>
      <c r="F3877" t="s">
        <v>14347</v>
      </c>
      <c r="H3877">
        <v>63.606598699999999</v>
      </c>
      <c r="I3877">
        <v>-96.1215926</v>
      </c>
      <c r="J3877" t="s">
        <v>46</v>
      </c>
      <c r="K3877" t="s">
        <v>1032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25">
      <c r="A3878" t="s">
        <v>14348</v>
      </c>
      <c r="B3878" t="s">
        <v>14349</v>
      </c>
      <c r="C3878" s="1" t="str">
        <f t="shared" si="155"/>
        <v>21:0118</v>
      </c>
      <c r="D3878" s="1" t="str">
        <f t="shared" si="156"/>
        <v>21:0027</v>
      </c>
      <c r="E3878" t="s">
        <v>14350</v>
      </c>
      <c r="F3878" t="s">
        <v>14351</v>
      </c>
      <c r="H3878">
        <v>63.835577000000001</v>
      </c>
      <c r="I3878">
        <v>-96.131553299999993</v>
      </c>
      <c r="J3878" t="s">
        <v>46</v>
      </c>
      <c r="K3878" t="s">
        <v>1032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25">
      <c r="A3879" t="s">
        <v>14352</v>
      </c>
      <c r="B3879" t="s">
        <v>14353</v>
      </c>
      <c r="C3879" s="1" t="str">
        <f t="shared" si="155"/>
        <v>21:0118</v>
      </c>
      <c r="D3879" s="1" t="str">
        <f t="shared" si="156"/>
        <v>21:0027</v>
      </c>
      <c r="E3879" t="s">
        <v>14354</v>
      </c>
      <c r="F3879" t="s">
        <v>14355</v>
      </c>
      <c r="H3879">
        <v>63.851289899999998</v>
      </c>
      <c r="I3879">
        <v>-96.129992599999994</v>
      </c>
      <c r="J3879" t="s">
        <v>46</v>
      </c>
      <c r="K3879" t="s">
        <v>1032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25">
      <c r="A3880" t="s">
        <v>14356</v>
      </c>
      <c r="B3880" t="s">
        <v>14357</v>
      </c>
      <c r="C3880" s="1" t="str">
        <f t="shared" si="155"/>
        <v>21:0118</v>
      </c>
      <c r="D3880" s="1" t="str">
        <f t="shared" si="156"/>
        <v>21:0027</v>
      </c>
      <c r="E3880" t="s">
        <v>14358</v>
      </c>
      <c r="F3880" t="s">
        <v>14359</v>
      </c>
      <c r="H3880">
        <v>63.859734899999999</v>
      </c>
      <c r="I3880">
        <v>-96.115694300000001</v>
      </c>
      <c r="J3880" t="s">
        <v>46</v>
      </c>
      <c r="K3880" t="s">
        <v>1032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25">
      <c r="A3881" t="s">
        <v>14360</v>
      </c>
      <c r="B3881" t="s">
        <v>14361</v>
      </c>
      <c r="C3881" s="1" t="str">
        <f t="shared" si="155"/>
        <v>21:0118</v>
      </c>
      <c r="D3881" s="1" t="str">
        <f t="shared" si="156"/>
        <v>21:0027</v>
      </c>
      <c r="E3881" t="s">
        <v>14362</v>
      </c>
      <c r="F3881" t="s">
        <v>14363</v>
      </c>
      <c r="H3881">
        <v>63.8776984</v>
      </c>
      <c r="I3881">
        <v>-96.124322300000003</v>
      </c>
      <c r="J3881" t="s">
        <v>46</v>
      </c>
      <c r="K3881" t="s">
        <v>1032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25">
      <c r="A3882" t="s">
        <v>14364</v>
      </c>
      <c r="B3882" t="s">
        <v>14365</v>
      </c>
      <c r="C3882" s="1" t="str">
        <f t="shared" si="155"/>
        <v>21:0118</v>
      </c>
      <c r="D3882" s="1" t="str">
        <f t="shared" si="156"/>
        <v>21:0027</v>
      </c>
      <c r="E3882" t="s">
        <v>14366</v>
      </c>
      <c r="F3882" t="s">
        <v>14367</v>
      </c>
      <c r="H3882">
        <v>63.899471900000002</v>
      </c>
      <c r="I3882">
        <v>-96.132184800000005</v>
      </c>
      <c r="J3882" t="s">
        <v>46</v>
      </c>
      <c r="K3882" t="s">
        <v>1032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25">
      <c r="A3883" t="s">
        <v>14368</v>
      </c>
      <c r="B3883" t="s">
        <v>14369</v>
      </c>
      <c r="C3883" s="1" t="str">
        <f t="shared" si="155"/>
        <v>21:0118</v>
      </c>
      <c r="D3883" s="1" t="str">
        <f t="shared" si="156"/>
        <v>21:0027</v>
      </c>
      <c r="E3883" t="s">
        <v>14370</v>
      </c>
      <c r="F3883" t="s">
        <v>14371</v>
      </c>
      <c r="H3883">
        <v>63.918538499999997</v>
      </c>
      <c r="I3883">
        <v>-96.124931799999999</v>
      </c>
      <c r="J3883" t="s">
        <v>46</v>
      </c>
      <c r="K3883" t="s">
        <v>1032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25">
      <c r="A3884" t="s">
        <v>14372</v>
      </c>
      <c r="B3884" t="s">
        <v>14373</v>
      </c>
      <c r="C3884" s="1" t="str">
        <f t="shared" si="155"/>
        <v>21:0118</v>
      </c>
      <c r="D3884" s="1" t="str">
        <f t="shared" si="156"/>
        <v>21:0027</v>
      </c>
      <c r="E3884" t="s">
        <v>14374</v>
      </c>
      <c r="F3884" t="s">
        <v>14375</v>
      </c>
      <c r="H3884">
        <v>63.930312000000001</v>
      </c>
      <c r="I3884">
        <v>-96.137134099999997</v>
      </c>
      <c r="J3884" t="s">
        <v>46</v>
      </c>
      <c r="K3884" t="s">
        <v>1032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25">
      <c r="A3885" t="s">
        <v>14376</v>
      </c>
      <c r="B3885" t="s">
        <v>14377</v>
      </c>
      <c r="C3885" s="1" t="str">
        <f t="shared" si="155"/>
        <v>21:0118</v>
      </c>
      <c r="D3885" s="1" t="str">
        <f t="shared" si="156"/>
        <v>21:0027</v>
      </c>
      <c r="E3885" t="s">
        <v>14378</v>
      </c>
      <c r="F3885" t="s">
        <v>14379</v>
      </c>
      <c r="H3885">
        <v>63.943202700000001</v>
      </c>
      <c r="I3885">
        <v>-96.130018399999997</v>
      </c>
      <c r="J3885" t="s">
        <v>46</v>
      </c>
      <c r="K3885" t="s">
        <v>1032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25">
      <c r="A3886" t="s">
        <v>14380</v>
      </c>
      <c r="B3886" t="s">
        <v>14381</v>
      </c>
      <c r="C3886" s="1" t="str">
        <f t="shared" si="155"/>
        <v>21:0118</v>
      </c>
      <c r="D3886" s="1" t="str">
        <f t="shared" si="156"/>
        <v>21:0027</v>
      </c>
      <c r="E3886" t="s">
        <v>14382</v>
      </c>
      <c r="F3886" t="s">
        <v>14383</v>
      </c>
      <c r="H3886">
        <v>63.957476499999999</v>
      </c>
      <c r="I3886">
        <v>-96.141528600000001</v>
      </c>
      <c r="J3886" t="s">
        <v>46</v>
      </c>
      <c r="K3886" t="s">
        <v>1032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25">
      <c r="A3887" t="s">
        <v>14384</v>
      </c>
      <c r="B3887" t="s">
        <v>14385</v>
      </c>
      <c r="C3887" s="1" t="str">
        <f t="shared" si="155"/>
        <v>21:0118</v>
      </c>
      <c r="D3887" s="1" t="str">
        <f t="shared" si="156"/>
        <v>21:0027</v>
      </c>
      <c r="E3887" t="s">
        <v>14386</v>
      </c>
      <c r="F3887" t="s">
        <v>14387</v>
      </c>
      <c r="H3887">
        <v>63.987922900000001</v>
      </c>
      <c r="I3887">
        <v>-96.137926699999994</v>
      </c>
      <c r="J3887" t="s">
        <v>46</v>
      </c>
      <c r="K3887" t="s">
        <v>1032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25">
      <c r="A3888" t="s">
        <v>14388</v>
      </c>
      <c r="B3888" t="s">
        <v>14389</v>
      </c>
      <c r="C3888" s="1" t="str">
        <f t="shared" si="155"/>
        <v>21:0118</v>
      </c>
      <c r="D3888" s="1" t="str">
        <f t="shared" si="156"/>
        <v>21:0027</v>
      </c>
      <c r="E3888" t="s">
        <v>14390</v>
      </c>
      <c r="F3888" t="s">
        <v>14391</v>
      </c>
      <c r="H3888">
        <v>64.001598299999998</v>
      </c>
      <c r="I3888">
        <v>-96.135974200000007</v>
      </c>
      <c r="J3888" t="s">
        <v>46</v>
      </c>
      <c r="K3888" t="s">
        <v>1032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25">
      <c r="A3889" t="s">
        <v>14392</v>
      </c>
      <c r="B3889" t="s">
        <v>14393</v>
      </c>
      <c r="C3889" s="1" t="str">
        <f t="shared" si="155"/>
        <v>21:0118</v>
      </c>
      <c r="D3889" s="1" t="str">
        <f t="shared" si="156"/>
        <v>21:0027</v>
      </c>
      <c r="E3889" t="s">
        <v>14394</v>
      </c>
      <c r="F3889" t="s">
        <v>14395</v>
      </c>
      <c r="H3889">
        <v>63.599993699999999</v>
      </c>
      <c r="I3889">
        <v>-96.127687199999997</v>
      </c>
      <c r="J3889" t="s">
        <v>46</v>
      </c>
      <c r="K3889" t="s">
        <v>1032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25">
      <c r="A3890" t="s">
        <v>14396</v>
      </c>
      <c r="B3890" t="s">
        <v>14397</v>
      </c>
      <c r="C3890" s="1" t="str">
        <f t="shared" si="155"/>
        <v>21:0118</v>
      </c>
      <c r="D3890" s="1" t="str">
        <f t="shared" si="156"/>
        <v>21:0027</v>
      </c>
      <c r="E3890" t="s">
        <v>14398</v>
      </c>
      <c r="F3890" t="s">
        <v>14399</v>
      </c>
      <c r="H3890">
        <v>63.584863300000002</v>
      </c>
      <c r="I3890">
        <v>-96.1256044</v>
      </c>
      <c r="J3890" t="s">
        <v>46</v>
      </c>
      <c r="K3890" t="s">
        <v>1032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25">
      <c r="A3891" t="s">
        <v>14400</v>
      </c>
      <c r="B3891" t="s">
        <v>14401</v>
      </c>
      <c r="C3891" s="1" t="str">
        <f t="shared" si="155"/>
        <v>21:0118</v>
      </c>
      <c r="D3891" s="1" t="str">
        <f t="shared" si="156"/>
        <v>21:0027</v>
      </c>
      <c r="E3891" t="s">
        <v>14402</v>
      </c>
      <c r="F3891" t="s">
        <v>14403</v>
      </c>
      <c r="H3891">
        <v>63.572374199999999</v>
      </c>
      <c r="I3891">
        <v>-96.128496799999994</v>
      </c>
      <c r="J3891" t="s">
        <v>46</v>
      </c>
      <c r="K3891" t="s">
        <v>1032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25">
      <c r="A3892" t="s">
        <v>14404</v>
      </c>
      <c r="B3892" t="s">
        <v>14405</v>
      </c>
      <c r="C3892" s="1" t="str">
        <f t="shared" si="155"/>
        <v>21:0118</v>
      </c>
      <c r="D3892" s="1" t="str">
        <f t="shared" si="156"/>
        <v>21:0027</v>
      </c>
      <c r="E3892" t="s">
        <v>14406</v>
      </c>
      <c r="F3892" t="s">
        <v>14407</v>
      </c>
      <c r="H3892">
        <v>63.610927099999998</v>
      </c>
      <c r="I3892">
        <v>-96.094354699999997</v>
      </c>
      <c r="J3892" t="s">
        <v>46</v>
      </c>
      <c r="K3892" t="s">
        <v>1032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25">
      <c r="A3893" t="s">
        <v>14408</v>
      </c>
      <c r="B3893" t="s">
        <v>14409</v>
      </c>
      <c r="C3893" s="1" t="str">
        <f t="shared" si="155"/>
        <v>21:0118</v>
      </c>
      <c r="D3893" s="1" t="str">
        <f t="shared" si="156"/>
        <v>21:0027</v>
      </c>
      <c r="E3893" t="s">
        <v>14410</v>
      </c>
      <c r="F3893" t="s">
        <v>14411</v>
      </c>
      <c r="H3893">
        <v>63.834565499999997</v>
      </c>
      <c r="I3893">
        <v>-96.097992500000004</v>
      </c>
      <c r="J3893" t="s">
        <v>46</v>
      </c>
      <c r="K3893" t="s">
        <v>1032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25">
      <c r="A3894" t="s">
        <v>14412</v>
      </c>
      <c r="B3894" t="s">
        <v>14413</v>
      </c>
      <c r="C3894" s="1" t="str">
        <f t="shared" si="155"/>
        <v>21:0118</v>
      </c>
      <c r="D3894" s="1" t="str">
        <f t="shared" si="156"/>
        <v>21:0027</v>
      </c>
      <c r="E3894" t="s">
        <v>14414</v>
      </c>
      <c r="F3894" t="s">
        <v>14415</v>
      </c>
      <c r="H3894">
        <v>63.845639300000002</v>
      </c>
      <c r="I3894">
        <v>-96.096199799999994</v>
      </c>
      <c r="J3894" t="s">
        <v>46</v>
      </c>
      <c r="K3894" t="s">
        <v>1032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25">
      <c r="A3895" t="s">
        <v>14416</v>
      </c>
      <c r="B3895" t="s">
        <v>14417</v>
      </c>
      <c r="C3895" s="1" t="str">
        <f t="shared" si="155"/>
        <v>21:0118</v>
      </c>
      <c r="D3895" s="1" t="str">
        <f t="shared" si="156"/>
        <v>21:0027</v>
      </c>
      <c r="E3895" t="s">
        <v>14418</v>
      </c>
      <c r="F3895" t="s">
        <v>14419</v>
      </c>
      <c r="H3895">
        <v>63.860600599999998</v>
      </c>
      <c r="I3895">
        <v>-96.098808899999995</v>
      </c>
      <c r="J3895" t="s">
        <v>46</v>
      </c>
      <c r="K3895" t="s">
        <v>1032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25">
      <c r="A3896" t="s">
        <v>14420</v>
      </c>
      <c r="B3896" t="s">
        <v>14421</v>
      </c>
      <c r="C3896" s="1" t="str">
        <f t="shared" si="155"/>
        <v>21:0118</v>
      </c>
      <c r="D3896" s="1" t="str">
        <f t="shared" si="156"/>
        <v>21:0027</v>
      </c>
      <c r="E3896" t="s">
        <v>14422</v>
      </c>
      <c r="F3896" t="s">
        <v>14423</v>
      </c>
      <c r="H3896">
        <v>63.877898199999997</v>
      </c>
      <c r="I3896">
        <v>-96.104622500000005</v>
      </c>
      <c r="J3896" t="s">
        <v>46</v>
      </c>
      <c r="K3896" t="s">
        <v>1032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25">
      <c r="A3897" t="s">
        <v>14424</v>
      </c>
      <c r="B3897" t="s">
        <v>14425</v>
      </c>
      <c r="C3897" s="1" t="str">
        <f t="shared" si="155"/>
        <v>21:0118</v>
      </c>
      <c r="D3897" s="1" t="str">
        <f t="shared" si="156"/>
        <v>21:0027</v>
      </c>
      <c r="E3897" t="s">
        <v>14426</v>
      </c>
      <c r="F3897" t="s">
        <v>14427</v>
      </c>
      <c r="H3897">
        <v>63.889184200000003</v>
      </c>
      <c r="I3897">
        <v>-96.101767899999999</v>
      </c>
      <c r="J3897" t="s">
        <v>46</v>
      </c>
      <c r="K3897" t="s">
        <v>1032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25">
      <c r="A3898" t="s">
        <v>14428</v>
      </c>
      <c r="B3898" t="s">
        <v>14429</v>
      </c>
      <c r="C3898" s="1" t="str">
        <f t="shared" si="155"/>
        <v>21:0118</v>
      </c>
      <c r="D3898" s="1" t="str">
        <f t="shared" si="156"/>
        <v>21:0027</v>
      </c>
      <c r="E3898" t="s">
        <v>14430</v>
      </c>
      <c r="F3898" t="s">
        <v>14431</v>
      </c>
      <c r="H3898">
        <v>63.892438300000002</v>
      </c>
      <c r="I3898">
        <v>-96.300174100000007</v>
      </c>
      <c r="J3898" t="s">
        <v>46</v>
      </c>
      <c r="K3898" t="s">
        <v>1032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25">
      <c r="A3899" t="s">
        <v>14432</v>
      </c>
      <c r="B3899" t="s">
        <v>14433</v>
      </c>
      <c r="C3899" s="1" t="str">
        <f t="shared" si="155"/>
        <v>21:0118</v>
      </c>
      <c r="D3899" s="1" t="str">
        <f t="shared" si="156"/>
        <v>21:0027</v>
      </c>
      <c r="E3899" t="s">
        <v>14434</v>
      </c>
      <c r="F3899" t="s">
        <v>14435</v>
      </c>
      <c r="H3899">
        <v>63.916111700000002</v>
      </c>
      <c r="I3899">
        <v>-96.100966</v>
      </c>
      <c r="J3899" t="s">
        <v>46</v>
      </c>
      <c r="K3899" t="s">
        <v>1032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25">
      <c r="A3900" t="s">
        <v>14436</v>
      </c>
      <c r="B3900" t="s">
        <v>14437</v>
      </c>
      <c r="C3900" s="1" t="str">
        <f t="shared" si="155"/>
        <v>21:0118</v>
      </c>
      <c r="D3900" s="1" t="str">
        <f t="shared" si="156"/>
        <v>21:0027</v>
      </c>
      <c r="E3900" t="s">
        <v>14438</v>
      </c>
      <c r="F3900" t="s">
        <v>14439</v>
      </c>
      <c r="H3900">
        <v>63.9285535</v>
      </c>
      <c r="I3900">
        <v>-96.107394499999998</v>
      </c>
      <c r="J3900" t="s">
        <v>46</v>
      </c>
      <c r="K3900" t="s">
        <v>1032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25">
      <c r="A3901" t="s">
        <v>14440</v>
      </c>
      <c r="B3901" t="s">
        <v>14441</v>
      </c>
      <c r="C3901" s="1" t="str">
        <f t="shared" si="155"/>
        <v>21:0118</v>
      </c>
      <c r="D3901" s="1" t="str">
        <f t="shared" si="156"/>
        <v>21:0027</v>
      </c>
      <c r="E3901" t="s">
        <v>14442</v>
      </c>
      <c r="F3901" t="s">
        <v>14443</v>
      </c>
      <c r="H3901">
        <v>63.944170200000002</v>
      </c>
      <c r="I3901">
        <v>-96.103720300000006</v>
      </c>
      <c r="J3901" t="s">
        <v>46</v>
      </c>
      <c r="K3901" t="s">
        <v>1032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25">
      <c r="A3902" t="s">
        <v>14444</v>
      </c>
      <c r="B3902" t="s">
        <v>14445</v>
      </c>
      <c r="C3902" s="1" t="str">
        <f t="shared" si="155"/>
        <v>21:0118</v>
      </c>
      <c r="D3902" s="1" t="str">
        <f t="shared" si="156"/>
        <v>21:0027</v>
      </c>
      <c r="E3902" t="s">
        <v>14446</v>
      </c>
      <c r="F3902" t="s">
        <v>14447</v>
      </c>
      <c r="H3902">
        <v>63.9892672</v>
      </c>
      <c r="I3902">
        <v>-96.088149799999997</v>
      </c>
      <c r="J3902" t="s">
        <v>46</v>
      </c>
      <c r="K3902" t="s">
        <v>1032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25">
      <c r="A3903" t="s">
        <v>14448</v>
      </c>
      <c r="B3903" t="s">
        <v>14449</v>
      </c>
      <c r="C3903" s="1" t="str">
        <f t="shared" si="155"/>
        <v>21:0118</v>
      </c>
      <c r="D3903" s="1" t="str">
        <f t="shared" si="156"/>
        <v>21:0027</v>
      </c>
      <c r="E3903" t="s">
        <v>14450</v>
      </c>
      <c r="F3903" t="s">
        <v>14451</v>
      </c>
      <c r="H3903">
        <v>64.002829300000002</v>
      </c>
      <c r="I3903">
        <v>-96.083708400000006</v>
      </c>
      <c r="J3903" t="s">
        <v>46</v>
      </c>
      <c r="K3903" t="s">
        <v>1032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25">
      <c r="A3904" t="s">
        <v>14452</v>
      </c>
      <c r="B3904" t="s">
        <v>14453</v>
      </c>
      <c r="C3904" s="1" t="str">
        <f t="shared" si="155"/>
        <v>21:0118</v>
      </c>
      <c r="D3904" s="1" t="str">
        <f t="shared" si="156"/>
        <v>21:0027</v>
      </c>
      <c r="E3904" t="s">
        <v>14454</v>
      </c>
      <c r="F3904" t="s">
        <v>14455</v>
      </c>
      <c r="H3904">
        <v>63.598330699999998</v>
      </c>
      <c r="I3904">
        <v>-96.097254500000005</v>
      </c>
      <c r="J3904" t="s">
        <v>46</v>
      </c>
      <c r="K3904" t="s">
        <v>1032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25">
      <c r="A3905" t="s">
        <v>14456</v>
      </c>
      <c r="B3905" t="s">
        <v>14457</v>
      </c>
      <c r="C3905" s="1" t="str">
        <f t="shared" si="155"/>
        <v>21:0118</v>
      </c>
      <c r="D3905" s="1" t="str">
        <f t="shared" si="156"/>
        <v>21:0027</v>
      </c>
      <c r="E3905" t="s">
        <v>14458</v>
      </c>
      <c r="F3905" t="s">
        <v>14459</v>
      </c>
      <c r="H3905">
        <v>63.585264700000003</v>
      </c>
      <c r="I3905">
        <v>-96.095582300000004</v>
      </c>
      <c r="J3905" t="s">
        <v>46</v>
      </c>
      <c r="K3905" t="s">
        <v>1032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25">
      <c r="A3906" t="s">
        <v>14460</v>
      </c>
      <c r="B3906" t="s">
        <v>14461</v>
      </c>
      <c r="C3906" s="1" t="str">
        <f t="shared" si="155"/>
        <v>21:0118</v>
      </c>
      <c r="D3906" s="1" t="str">
        <f t="shared" si="156"/>
        <v>21:0027</v>
      </c>
      <c r="E3906" t="s">
        <v>14462</v>
      </c>
      <c r="F3906" t="s">
        <v>14463</v>
      </c>
      <c r="H3906">
        <v>63.568914300000003</v>
      </c>
      <c r="I3906">
        <v>-96.100271500000005</v>
      </c>
      <c r="J3906" t="s">
        <v>46</v>
      </c>
      <c r="K3906" t="s">
        <v>1032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25">
      <c r="A3907" t="s">
        <v>14464</v>
      </c>
      <c r="B3907" t="s">
        <v>14465</v>
      </c>
      <c r="C3907" s="1" t="str">
        <f t="shared" si="155"/>
        <v>21:0118</v>
      </c>
      <c r="D3907" s="1" t="str">
        <f t="shared" si="156"/>
        <v>21:0027</v>
      </c>
      <c r="E3907" t="s">
        <v>14466</v>
      </c>
      <c r="F3907" t="s">
        <v>14467</v>
      </c>
      <c r="H3907">
        <v>63.556448899999999</v>
      </c>
      <c r="I3907">
        <v>-96.091891200000006</v>
      </c>
      <c r="J3907" t="s">
        <v>46</v>
      </c>
      <c r="K3907" t="s">
        <v>1032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25">
      <c r="A3908" t="s">
        <v>14468</v>
      </c>
      <c r="B3908" t="s">
        <v>14469</v>
      </c>
      <c r="C3908" s="1" t="str">
        <f t="shared" si="155"/>
        <v>21:0118</v>
      </c>
      <c r="D3908" s="1" t="str">
        <f t="shared" si="156"/>
        <v>21:0027</v>
      </c>
      <c r="E3908" t="s">
        <v>14470</v>
      </c>
      <c r="F3908" t="s">
        <v>14471</v>
      </c>
      <c r="H3908">
        <v>63.826672299999998</v>
      </c>
      <c r="I3908">
        <v>-96.068261899999996</v>
      </c>
      <c r="J3908" t="s">
        <v>46</v>
      </c>
      <c r="K3908" t="s">
        <v>1032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25">
      <c r="A3909" t="s">
        <v>14472</v>
      </c>
      <c r="B3909" t="s">
        <v>14473</v>
      </c>
      <c r="C3909" s="1" t="str">
        <f t="shared" si="155"/>
        <v>21:0118</v>
      </c>
      <c r="D3909" s="1" t="str">
        <f t="shared" si="156"/>
        <v>21:0027</v>
      </c>
      <c r="E3909" t="s">
        <v>14474</v>
      </c>
      <c r="F3909" t="s">
        <v>14475</v>
      </c>
      <c r="H3909">
        <v>63.838814399999997</v>
      </c>
      <c r="I3909">
        <v>-96.060711400000002</v>
      </c>
      <c r="J3909" t="s">
        <v>46</v>
      </c>
      <c r="K3909" t="s">
        <v>1032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25">
      <c r="A3910" t="s">
        <v>14476</v>
      </c>
      <c r="B3910" t="s">
        <v>14477</v>
      </c>
      <c r="C3910" s="1" t="str">
        <f t="shared" si="155"/>
        <v>21:0118</v>
      </c>
      <c r="D3910" s="1" t="str">
        <f t="shared" si="156"/>
        <v>21:0027</v>
      </c>
      <c r="E3910" t="s">
        <v>14478</v>
      </c>
      <c r="F3910" t="s">
        <v>14479</v>
      </c>
      <c r="H3910">
        <v>63.858372199999998</v>
      </c>
      <c r="I3910">
        <v>-96.068928900000003</v>
      </c>
      <c r="J3910" t="s">
        <v>46</v>
      </c>
      <c r="K3910" t="s">
        <v>1032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25">
      <c r="A3911" t="s">
        <v>14480</v>
      </c>
      <c r="B3911" t="s">
        <v>14481</v>
      </c>
      <c r="C3911" s="1" t="str">
        <f t="shared" si="155"/>
        <v>21:0118</v>
      </c>
      <c r="D3911" s="1" t="str">
        <f t="shared" si="156"/>
        <v>21:0027</v>
      </c>
      <c r="E3911" t="s">
        <v>14482</v>
      </c>
      <c r="F3911" t="s">
        <v>14483</v>
      </c>
      <c r="H3911">
        <v>63.872013799999998</v>
      </c>
      <c r="I3911">
        <v>-96.071091699999997</v>
      </c>
      <c r="J3911" t="s">
        <v>46</v>
      </c>
      <c r="K3911" t="s">
        <v>1032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25">
      <c r="A3912" t="s">
        <v>14484</v>
      </c>
      <c r="B3912" t="s">
        <v>14485</v>
      </c>
      <c r="C3912" s="1" t="str">
        <f t="shared" si="155"/>
        <v>21:0118</v>
      </c>
      <c r="D3912" s="1" t="str">
        <f t="shared" si="156"/>
        <v>21:0027</v>
      </c>
      <c r="E3912" t="s">
        <v>14486</v>
      </c>
      <c r="F3912" t="s">
        <v>14487</v>
      </c>
      <c r="H3912">
        <v>63.884973500000001</v>
      </c>
      <c r="I3912">
        <v>-96.073286699999997</v>
      </c>
      <c r="J3912" t="s">
        <v>46</v>
      </c>
      <c r="K3912" t="s">
        <v>1032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25">
      <c r="A3913" t="s">
        <v>14488</v>
      </c>
      <c r="B3913" t="s">
        <v>14489</v>
      </c>
      <c r="C3913" s="1" t="str">
        <f t="shared" si="155"/>
        <v>21:0118</v>
      </c>
      <c r="D3913" s="1" t="str">
        <f t="shared" si="156"/>
        <v>21:0027</v>
      </c>
      <c r="E3913" t="s">
        <v>14490</v>
      </c>
      <c r="F3913" t="s">
        <v>14491</v>
      </c>
      <c r="H3913">
        <v>63.902160100000003</v>
      </c>
      <c r="I3913">
        <v>-96.071332299999995</v>
      </c>
      <c r="J3913" t="s">
        <v>46</v>
      </c>
      <c r="K3913" t="s">
        <v>1032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25">
      <c r="A3914" t="s">
        <v>14492</v>
      </c>
      <c r="B3914" t="s">
        <v>14493</v>
      </c>
      <c r="C3914" s="1" t="str">
        <f t="shared" si="155"/>
        <v>21:0118</v>
      </c>
      <c r="D3914" s="1" t="str">
        <f t="shared" si="156"/>
        <v>21:0027</v>
      </c>
      <c r="E3914" t="s">
        <v>14494</v>
      </c>
      <c r="F3914" t="s">
        <v>14495</v>
      </c>
      <c r="H3914">
        <v>63.914225199999997</v>
      </c>
      <c r="I3914">
        <v>-96.066605499999994</v>
      </c>
      <c r="J3914" t="s">
        <v>46</v>
      </c>
      <c r="K3914" t="s">
        <v>1032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25">
      <c r="A3915" t="s">
        <v>14496</v>
      </c>
      <c r="B3915" t="s">
        <v>14497</v>
      </c>
      <c r="C3915" s="1" t="str">
        <f t="shared" si="155"/>
        <v>21:0118</v>
      </c>
      <c r="D3915" s="1" t="str">
        <f t="shared" si="156"/>
        <v>21:0027</v>
      </c>
      <c r="E3915" t="s">
        <v>14498</v>
      </c>
      <c r="F3915" t="s">
        <v>14499</v>
      </c>
      <c r="H3915">
        <v>63.927017599999999</v>
      </c>
      <c r="I3915">
        <v>-96.069859399999999</v>
      </c>
      <c r="J3915" t="s">
        <v>46</v>
      </c>
      <c r="K3915" t="s">
        <v>1032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25">
      <c r="A3916" t="s">
        <v>14500</v>
      </c>
      <c r="B3916" t="s">
        <v>14501</v>
      </c>
      <c r="C3916" s="1" t="str">
        <f t="shared" ref="C3916:C3979" si="157">HYPERLINK("http://geochem.nrcan.gc.ca/cdogs/content/bdl/bdl210118_e.htm", "21:0118")</f>
        <v>21:0118</v>
      </c>
      <c r="D3916" s="1" t="str">
        <f t="shared" ref="D3916:D3979" si="158">HYPERLINK("http://geochem.nrcan.gc.ca/cdogs/content/svy/svy210027_e.htm", "21:0027")</f>
        <v>21:0027</v>
      </c>
      <c r="E3916" t="s">
        <v>14502</v>
      </c>
      <c r="F3916" t="s">
        <v>14503</v>
      </c>
      <c r="H3916">
        <v>63.942171100000003</v>
      </c>
      <c r="I3916">
        <v>-96.069071699999995</v>
      </c>
      <c r="J3916" t="s">
        <v>46</v>
      </c>
      <c r="K3916" t="s">
        <v>1032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25">
      <c r="A3917" t="s">
        <v>14504</v>
      </c>
      <c r="B3917" t="s">
        <v>14505</v>
      </c>
      <c r="C3917" s="1" t="str">
        <f t="shared" si="157"/>
        <v>21:0118</v>
      </c>
      <c r="D3917" s="1" t="str">
        <f t="shared" si="158"/>
        <v>21:0027</v>
      </c>
      <c r="E3917" t="s">
        <v>14506</v>
      </c>
      <c r="F3917" t="s">
        <v>14507</v>
      </c>
      <c r="H3917">
        <v>63.958878400000003</v>
      </c>
      <c r="I3917">
        <v>-96.073616200000004</v>
      </c>
      <c r="J3917" t="s">
        <v>46</v>
      </c>
      <c r="K3917" t="s">
        <v>1032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25">
      <c r="A3918" t="s">
        <v>14508</v>
      </c>
      <c r="B3918" t="s">
        <v>14509</v>
      </c>
      <c r="C3918" s="1" t="str">
        <f t="shared" si="157"/>
        <v>21:0118</v>
      </c>
      <c r="D3918" s="1" t="str">
        <f t="shared" si="158"/>
        <v>21:0027</v>
      </c>
      <c r="E3918" t="s">
        <v>14510</v>
      </c>
      <c r="F3918" t="s">
        <v>14511</v>
      </c>
      <c r="H3918">
        <v>63.9753221</v>
      </c>
      <c r="I3918">
        <v>-96.067787800000005</v>
      </c>
      <c r="J3918" t="s">
        <v>46</v>
      </c>
      <c r="K3918" t="s">
        <v>1032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25">
      <c r="A3919" t="s">
        <v>14512</v>
      </c>
      <c r="B3919" t="s">
        <v>14513</v>
      </c>
      <c r="C3919" s="1" t="str">
        <f t="shared" si="157"/>
        <v>21:0118</v>
      </c>
      <c r="D3919" s="1" t="str">
        <f t="shared" si="158"/>
        <v>21:0027</v>
      </c>
      <c r="E3919" t="s">
        <v>14514</v>
      </c>
      <c r="F3919" t="s">
        <v>14515</v>
      </c>
      <c r="H3919">
        <v>63.987634100000001</v>
      </c>
      <c r="I3919">
        <v>-96.060177499999995</v>
      </c>
      <c r="J3919" t="s">
        <v>46</v>
      </c>
      <c r="K3919" t="s">
        <v>1032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25">
      <c r="A3920" t="s">
        <v>14516</v>
      </c>
      <c r="B3920" t="s">
        <v>14517</v>
      </c>
      <c r="C3920" s="1" t="str">
        <f t="shared" si="157"/>
        <v>21:0118</v>
      </c>
      <c r="D3920" s="1" t="str">
        <f t="shared" si="158"/>
        <v>21:0027</v>
      </c>
      <c r="E3920" t="s">
        <v>14518</v>
      </c>
      <c r="F3920" t="s">
        <v>14519</v>
      </c>
      <c r="H3920">
        <v>64.003405999999998</v>
      </c>
      <c r="I3920">
        <v>-96.058887100000007</v>
      </c>
      <c r="J3920" t="s">
        <v>46</v>
      </c>
      <c r="K3920" t="s">
        <v>1032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25">
      <c r="A3921" t="s">
        <v>14520</v>
      </c>
      <c r="B3921" t="s">
        <v>14521</v>
      </c>
      <c r="C3921" s="1" t="str">
        <f t="shared" si="157"/>
        <v>21:0118</v>
      </c>
      <c r="D3921" s="1" t="str">
        <f t="shared" si="158"/>
        <v>21:0027</v>
      </c>
      <c r="E3921" t="s">
        <v>14522</v>
      </c>
      <c r="F3921" t="s">
        <v>14523</v>
      </c>
      <c r="H3921">
        <v>63.596136100000003</v>
      </c>
      <c r="I3921">
        <v>-96.057399500000002</v>
      </c>
      <c r="J3921" t="s">
        <v>46</v>
      </c>
      <c r="K3921" t="s">
        <v>1032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25">
      <c r="A3922" t="s">
        <v>14524</v>
      </c>
      <c r="B3922" t="s">
        <v>14525</v>
      </c>
      <c r="C3922" s="1" t="str">
        <f t="shared" si="157"/>
        <v>21:0118</v>
      </c>
      <c r="D3922" s="1" t="str">
        <f t="shared" si="158"/>
        <v>21:0027</v>
      </c>
      <c r="E3922" t="s">
        <v>14526</v>
      </c>
      <c r="F3922" t="s">
        <v>14527</v>
      </c>
      <c r="H3922">
        <v>63.581666900000002</v>
      </c>
      <c r="I3922">
        <v>-96.062241200000003</v>
      </c>
      <c r="J3922" t="s">
        <v>46</v>
      </c>
      <c r="K3922" t="s">
        <v>1032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25">
      <c r="A3923" t="s">
        <v>14528</v>
      </c>
      <c r="B3923" t="s">
        <v>14529</v>
      </c>
      <c r="C3923" s="1" t="str">
        <f t="shared" si="157"/>
        <v>21:0118</v>
      </c>
      <c r="D3923" s="1" t="str">
        <f t="shared" si="158"/>
        <v>21:0027</v>
      </c>
      <c r="E3923" t="s">
        <v>14530</v>
      </c>
      <c r="F3923" t="s">
        <v>14531</v>
      </c>
      <c r="H3923">
        <v>63.570433399999999</v>
      </c>
      <c r="I3923">
        <v>-96.060175099999995</v>
      </c>
      <c r="J3923" t="s">
        <v>46</v>
      </c>
      <c r="K3923" t="s">
        <v>1032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25">
      <c r="A3924" t="s">
        <v>14532</v>
      </c>
      <c r="B3924" t="s">
        <v>14533</v>
      </c>
      <c r="C3924" s="1" t="str">
        <f t="shared" si="157"/>
        <v>21:0118</v>
      </c>
      <c r="D3924" s="1" t="str">
        <f t="shared" si="158"/>
        <v>21:0027</v>
      </c>
      <c r="E3924" t="s">
        <v>14534</v>
      </c>
      <c r="F3924" t="s">
        <v>14535</v>
      </c>
      <c r="H3924">
        <v>63.557236000000003</v>
      </c>
      <c r="I3924">
        <v>-96.061334599999995</v>
      </c>
      <c r="J3924" t="s">
        <v>46</v>
      </c>
      <c r="K3924" t="s">
        <v>1032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25">
      <c r="A3925" t="s">
        <v>14536</v>
      </c>
      <c r="B3925" t="s">
        <v>14537</v>
      </c>
      <c r="C3925" s="1" t="str">
        <f t="shared" si="157"/>
        <v>21:0118</v>
      </c>
      <c r="D3925" s="1" t="str">
        <f t="shared" si="158"/>
        <v>21:0027</v>
      </c>
      <c r="E3925" t="s">
        <v>14538</v>
      </c>
      <c r="F3925" t="s">
        <v>14539</v>
      </c>
      <c r="H3925">
        <v>63.813844799999998</v>
      </c>
      <c r="I3925">
        <v>-96.0246949</v>
      </c>
      <c r="J3925" t="s">
        <v>46</v>
      </c>
      <c r="K3925" t="s">
        <v>1032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25">
      <c r="A3926" t="s">
        <v>14540</v>
      </c>
      <c r="B3926" t="s">
        <v>14541</v>
      </c>
      <c r="C3926" s="1" t="str">
        <f t="shared" si="157"/>
        <v>21:0118</v>
      </c>
      <c r="D3926" s="1" t="str">
        <f t="shared" si="158"/>
        <v>21:0027</v>
      </c>
      <c r="E3926" t="s">
        <v>14542</v>
      </c>
      <c r="F3926" t="s">
        <v>14543</v>
      </c>
      <c r="H3926">
        <v>63.829720199999997</v>
      </c>
      <c r="I3926">
        <v>-96.043742699999996</v>
      </c>
      <c r="J3926" t="s">
        <v>46</v>
      </c>
      <c r="K3926" t="s">
        <v>1032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25">
      <c r="A3927" t="s">
        <v>14544</v>
      </c>
      <c r="B3927" t="s">
        <v>14545</v>
      </c>
      <c r="C3927" s="1" t="str">
        <f t="shared" si="157"/>
        <v>21:0118</v>
      </c>
      <c r="D3927" s="1" t="str">
        <f t="shared" si="158"/>
        <v>21:0027</v>
      </c>
      <c r="E3927" t="s">
        <v>14546</v>
      </c>
      <c r="F3927" t="s">
        <v>14547</v>
      </c>
      <c r="H3927">
        <v>63.8412595</v>
      </c>
      <c r="I3927">
        <v>-96.030506399999993</v>
      </c>
      <c r="J3927" t="s">
        <v>46</v>
      </c>
      <c r="K3927" t="s">
        <v>1032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25">
      <c r="A3928" t="s">
        <v>14548</v>
      </c>
      <c r="B3928" t="s">
        <v>14549</v>
      </c>
      <c r="C3928" s="1" t="str">
        <f t="shared" si="157"/>
        <v>21:0118</v>
      </c>
      <c r="D3928" s="1" t="str">
        <f t="shared" si="158"/>
        <v>21:0027</v>
      </c>
      <c r="E3928" t="s">
        <v>14550</v>
      </c>
      <c r="F3928" t="s">
        <v>14551</v>
      </c>
      <c r="H3928">
        <v>63.8573272</v>
      </c>
      <c r="I3928">
        <v>-96.037931</v>
      </c>
      <c r="J3928" t="s">
        <v>46</v>
      </c>
      <c r="K3928" t="s">
        <v>1032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25">
      <c r="A3929" t="s">
        <v>14552</v>
      </c>
      <c r="B3929" t="s">
        <v>14553</v>
      </c>
      <c r="C3929" s="1" t="str">
        <f t="shared" si="157"/>
        <v>21:0118</v>
      </c>
      <c r="D3929" s="1" t="str">
        <f t="shared" si="158"/>
        <v>21:0027</v>
      </c>
      <c r="E3929" t="s">
        <v>14554</v>
      </c>
      <c r="F3929" t="s">
        <v>14555</v>
      </c>
      <c r="H3929">
        <v>63.871720400000001</v>
      </c>
      <c r="I3929">
        <v>-96.040794000000005</v>
      </c>
      <c r="J3929" t="s">
        <v>46</v>
      </c>
      <c r="K3929" t="s">
        <v>1032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25">
      <c r="A3930" t="s">
        <v>14556</v>
      </c>
      <c r="B3930" t="s">
        <v>14557</v>
      </c>
      <c r="C3930" s="1" t="str">
        <f t="shared" si="157"/>
        <v>21:0118</v>
      </c>
      <c r="D3930" s="1" t="str">
        <f t="shared" si="158"/>
        <v>21:0027</v>
      </c>
      <c r="E3930" t="s">
        <v>14558</v>
      </c>
      <c r="F3930" t="s">
        <v>14559</v>
      </c>
      <c r="H3930">
        <v>63.8848834</v>
      </c>
      <c r="I3930">
        <v>-96.037533100000005</v>
      </c>
      <c r="J3930" t="s">
        <v>46</v>
      </c>
      <c r="K3930" t="s">
        <v>1032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25">
      <c r="A3931" t="s">
        <v>14560</v>
      </c>
      <c r="B3931" t="s">
        <v>14561</v>
      </c>
      <c r="C3931" s="1" t="str">
        <f t="shared" si="157"/>
        <v>21:0118</v>
      </c>
      <c r="D3931" s="1" t="str">
        <f t="shared" si="158"/>
        <v>21:0027</v>
      </c>
      <c r="E3931" t="s">
        <v>14562</v>
      </c>
      <c r="F3931" t="s">
        <v>14563</v>
      </c>
      <c r="H3931">
        <v>63.901755399999999</v>
      </c>
      <c r="I3931">
        <v>-96.041278899999995</v>
      </c>
      <c r="J3931" t="s">
        <v>46</v>
      </c>
      <c r="K3931" t="s">
        <v>1032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25">
      <c r="A3932" t="s">
        <v>14564</v>
      </c>
      <c r="B3932" t="s">
        <v>14565</v>
      </c>
      <c r="C3932" s="1" t="str">
        <f t="shared" si="157"/>
        <v>21:0118</v>
      </c>
      <c r="D3932" s="1" t="str">
        <f t="shared" si="158"/>
        <v>21:0027</v>
      </c>
      <c r="E3932" t="s">
        <v>14566</v>
      </c>
      <c r="F3932" t="s">
        <v>14567</v>
      </c>
      <c r="H3932">
        <v>63.9096148</v>
      </c>
      <c r="I3932">
        <v>-96.047466700000001</v>
      </c>
      <c r="J3932" t="s">
        <v>46</v>
      </c>
      <c r="K3932" t="s">
        <v>1032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25">
      <c r="A3933" t="s">
        <v>14568</v>
      </c>
      <c r="B3933" t="s">
        <v>14569</v>
      </c>
      <c r="C3933" s="1" t="str">
        <f t="shared" si="157"/>
        <v>21:0118</v>
      </c>
      <c r="D3933" s="1" t="str">
        <f t="shared" si="158"/>
        <v>21:0027</v>
      </c>
      <c r="E3933" t="s">
        <v>14570</v>
      </c>
      <c r="F3933" t="s">
        <v>14571</v>
      </c>
      <c r="H3933">
        <v>63.927832600000002</v>
      </c>
      <c r="I3933">
        <v>-96.032691200000002</v>
      </c>
      <c r="J3933" t="s">
        <v>46</v>
      </c>
      <c r="K3933" t="s">
        <v>1032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25">
      <c r="A3934" t="s">
        <v>14572</v>
      </c>
      <c r="B3934" t="s">
        <v>14573</v>
      </c>
      <c r="C3934" s="1" t="str">
        <f t="shared" si="157"/>
        <v>21:0118</v>
      </c>
      <c r="D3934" s="1" t="str">
        <f t="shared" si="158"/>
        <v>21:0027</v>
      </c>
      <c r="E3934" t="s">
        <v>14574</v>
      </c>
      <c r="F3934" t="s">
        <v>14575</v>
      </c>
      <c r="H3934">
        <v>63.941555999999999</v>
      </c>
      <c r="I3934">
        <v>-96.032239000000004</v>
      </c>
      <c r="J3934" t="s">
        <v>46</v>
      </c>
      <c r="K3934" t="s">
        <v>1032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25">
      <c r="A3935" t="s">
        <v>14576</v>
      </c>
      <c r="B3935" t="s">
        <v>14577</v>
      </c>
      <c r="C3935" s="1" t="str">
        <f t="shared" si="157"/>
        <v>21:0118</v>
      </c>
      <c r="D3935" s="1" t="str">
        <f t="shared" si="158"/>
        <v>21:0027</v>
      </c>
      <c r="E3935" t="s">
        <v>14578</v>
      </c>
      <c r="F3935" t="s">
        <v>14579</v>
      </c>
      <c r="H3935">
        <v>63.957097099999999</v>
      </c>
      <c r="I3935">
        <v>-96.0350258</v>
      </c>
      <c r="J3935" t="s">
        <v>46</v>
      </c>
      <c r="K3935" t="s">
        <v>1032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25">
      <c r="A3936" t="s">
        <v>14580</v>
      </c>
      <c r="B3936" t="s">
        <v>14581</v>
      </c>
      <c r="C3936" s="1" t="str">
        <f t="shared" si="157"/>
        <v>21:0118</v>
      </c>
      <c r="D3936" s="1" t="str">
        <f t="shared" si="158"/>
        <v>21:0027</v>
      </c>
      <c r="E3936" t="s">
        <v>14582</v>
      </c>
      <c r="F3936" t="s">
        <v>14583</v>
      </c>
      <c r="H3936">
        <v>63.973748499999999</v>
      </c>
      <c r="I3936">
        <v>-96.031503900000004</v>
      </c>
      <c r="J3936" t="s">
        <v>46</v>
      </c>
      <c r="K3936" t="s">
        <v>1032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25">
      <c r="A3937" t="s">
        <v>14584</v>
      </c>
      <c r="B3937" t="s">
        <v>14585</v>
      </c>
      <c r="C3937" s="1" t="str">
        <f t="shared" si="157"/>
        <v>21:0118</v>
      </c>
      <c r="D3937" s="1" t="str">
        <f t="shared" si="158"/>
        <v>21:0027</v>
      </c>
      <c r="E3937" t="s">
        <v>14586</v>
      </c>
      <c r="F3937" t="s">
        <v>14587</v>
      </c>
      <c r="H3937">
        <v>63.989015600000002</v>
      </c>
      <c r="I3937">
        <v>-96.014809299999996</v>
      </c>
      <c r="J3937" t="s">
        <v>46</v>
      </c>
      <c r="K3937" t="s">
        <v>1032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25">
      <c r="A3938" t="s">
        <v>14588</v>
      </c>
      <c r="B3938" t="s">
        <v>14589</v>
      </c>
      <c r="C3938" s="1" t="str">
        <f t="shared" si="157"/>
        <v>21:0118</v>
      </c>
      <c r="D3938" s="1" t="str">
        <f t="shared" si="158"/>
        <v>21:0027</v>
      </c>
      <c r="E3938" t="s">
        <v>14590</v>
      </c>
      <c r="F3938" t="s">
        <v>14591</v>
      </c>
      <c r="H3938">
        <v>63.599532099999998</v>
      </c>
      <c r="I3938">
        <v>-96.034313100000006</v>
      </c>
      <c r="J3938" t="s">
        <v>46</v>
      </c>
      <c r="K3938" t="s">
        <v>1032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25">
      <c r="A3939" t="s">
        <v>14592</v>
      </c>
      <c r="B3939" t="s">
        <v>14593</v>
      </c>
      <c r="C3939" s="1" t="str">
        <f t="shared" si="157"/>
        <v>21:0118</v>
      </c>
      <c r="D3939" s="1" t="str">
        <f t="shared" si="158"/>
        <v>21:0027</v>
      </c>
      <c r="E3939" t="s">
        <v>14594</v>
      </c>
      <c r="F3939" t="s">
        <v>14595</v>
      </c>
      <c r="H3939">
        <v>63.580721099999998</v>
      </c>
      <c r="I3939">
        <v>-96.034598700000004</v>
      </c>
      <c r="J3939" t="s">
        <v>46</v>
      </c>
      <c r="K3939" t="s">
        <v>1032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25">
      <c r="A3940" t="s">
        <v>14596</v>
      </c>
      <c r="B3940" t="s">
        <v>14597</v>
      </c>
      <c r="C3940" s="1" t="str">
        <f t="shared" si="157"/>
        <v>21:0118</v>
      </c>
      <c r="D3940" s="1" t="str">
        <f t="shared" si="158"/>
        <v>21:0027</v>
      </c>
      <c r="E3940" t="s">
        <v>14598</v>
      </c>
      <c r="F3940" t="s">
        <v>14599</v>
      </c>
      <c r="H3940">
        <v>63.569226499999999</v>
      </c>
      <c r="I3940">
        <v>-96.030797300000003</v>
      </c>
      <c r="J3940" t="s">
        <v>46</v>
      </c>
      <c r="K3940" t="s">
        <v>1032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25">
      <c r="A3941" t="s">
        <v>14600</v>
      </c>
      <c r="B3941" t="s">
        <v>14601</v>
      </c>
      <c r="C3941" s="1" t="str">
        <f t="shared" si="157"/>
        <v>21:0118</v>
      </c>
      <c r="D3941" s="1" t="str">
        <f t="shared" si="158"/>
        <v>21:0027</v>
      </c>
      <c r="E3941" t="s">
        <v>14602</v>
      </c>
      <c r="F3941" t="s">
        <v>14603</v>
      </c>
      <c r="H3941">
        <v>63.554463599999998</v>
      </c>
      <c r="I3941">
        <v>-96.026191600000004</v>
      </c>
      <c r="J3941" t="s">
        <v>46</v>
      </c>
      <c r="K3941" t="s">
        <v>1032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25">
      <c r="A3942" t="s">
        <v>14604</v>
      </c>
      <c r="B3942" t="s">
        <v>14605</v>
      </c>
      <c r="C3942" s="1" t="str">
        <f t="shared" si="157"/>
        <v>21:0118</v>
      </c>
      <c r="D3942" s="1" t="str">
        <f t="shared" si="158"/>
        <v>21:0027</v>
      </c>
      <c r="E3942" t="s">
        <v>14606</v>
      </c>
      <c r="F3942" t="s">
        <v>14607</v>
      </c>
      <c r="H3942">
        <v>63.829462200000002</v>
      </c>
      <c r="I3942">
        <v>-96.004192000000003</v>
      </c>
      <c r="J3942" t="s">
        <v>46</v>
      </c>
      <c r="K3942" t="s">
        <v>1032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25">
      <c r="A3943" t="s">
        <v>14608</v>
      </c>
      <c r="B3943" t="s">
        <v>14609</v>
      </c>
      <c r="C3943" s="1" t="str">
        <f t="shared" si="157"/>
        <v>21:0118</v>
      </c>
      <c r="D3943" s="1" t="str">
        <f t="shared" si="158"/>
        <v>21:0027</v>
      </c>
      <c r="E3943" t="s">
        <v>14610</v>
      </c>
      <c r="F3943" t="s">
        <v>14611</v>
      </c>
      <c r="H3943">
        <v>63.8579492</v>
      </c>
      <c r="I3943">
        <v>-96.004477399999999</v>
      </c>
      <c r="J3943" t="s">
        <v>46</v>
      </c>
      <c r="K3943" t="s">
        <v>1032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25">
      <c r="A3944" t="s">
        <v>14612</v>
      </c>
      <c r="B3944" t="s">
        <v>14613</v>
      </c>
      <c r="C3944" s="1" t="str">
        <f t="shared" si="157"/>
        <v>21:0118</v>
      </c>
      <c r="D3944" s="1" t="str">
        <f t="shared" si="158"/>
        <v>21:0027</v>
      </c>
      <c r="E3944" t="s">
        <v>14614</v>
      </c>
      <c r="F3944" t="s">
        <v>14615</v>
      </c>
      <c r="H3944">
        <v>63.883701199999997</v>
      </c>
      <c r="I3944">
        <v>-96.0010805</v>
      </c>
      <c r="J3944" t="s">
        <v>46</v>
      </c>
      <c r="K3944" t="s">
        <v>1032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25">
      <c r="A3945" t="s">
        <v>14616</v>
      </c>
      <c r="B3945" t="s">
        <v>14617</v>
      </c>
      <c r="C3945" s="1" t="str">
        <f t="shared" si="157"/>
        <v>21:0118</v>
      </c>
      <c r="D3945" s="1" t="str">
        <f t="shared" si="158"/>
        <v>21:0027</v>
      </c>
      <c r="E3945" t="s">
        <v>14618</v>
      </c>
      <c r="F3945" t="s">
        <v>14619</v>
      </c>
      <c r="H3945">
        <v>63.898506900000001</v>
      </c>
      <c r="I3945">
        <v>-96.009082000000006</v>
      </c>
      <c r="J3945" t="s">
        <v>46</v>
      </c>
      <c r="K3945" t="s">
        <v>1032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25">
      <c r="A3946" t="s">
        <v>14620</v>
      </c>
      <c r="B3946" t="s">
        <v>14621</v>
      </c>
      <c r="C3946" s="1" t="str">
        <f t="shared" si="157"/>
        <v>21:0118</v>
      </c>
      <c r="D3946" s="1" t="str">
        <f t="shared" si="158"/>
        <v>21:0027</v>
      </c>
      <c r="E3946" t="s">
        <v>14622</v>
      </c>
      <c r="F3946" t="s">
        <v>14623</v>
      </c>
      <c r="H3946">
        <v>63.942219199999997</v>
      </c>
      <c r="I3946">
        <v>-96.000334300000006</v>
      </c>
      <c r="J3946" t="s">
        <v>46</v>
      </c>
      <c r="K3946" t="s">
        <v>1032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25">
      <c r="A3947" t="s">
        <v>14624</v>
      </c>
      <c r="B3947" t="s">
        <v>14625</v>
      </c>
      <c r="C3947" s="1" t="str">
        <f t="shared" si="157"/>
        <v>21:0118</v>
      </c>
      <c r="D3947" s="1" t="str">
        <f t="shared" si="158"/>
        <v>21:0027</v>
      </c>
      <c r="E3947" t="s">
        <v>14626</v>
      </c>
      <c r="F3947" t="s">
        <v>14627</v>
      </c>
      <c r="H3947">
        <v>63.954462900000003</v>
      </c>
      <c r="I3947">
        <v>-96.000441499999994</v>
      </c>
      <c r="J3947" t="s">
        <v>46</v>
      </c>
      <c r="K3947" t="s">
        <v>1032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25">
      <c r="A3948" t="s">
        <v>14628</v>
      </c>
      <c r="B3948" t="s">
        <v>14629</v>
      </c>
      <c r="C3948" s="1" t="str">
        <f t="shared" si="157"/>
        <v>21:0118</v>
      </c>
      <c r="D3948" s="1" t="str">
        <f t="shared" si="158"/>
        <v>21:0027</v>
      </c>
      <c r="E3948" t="s">
        <v>14630</v>
      </c>
      <c r="F3948" t="s">
        <v>14631</v>
      </c>
      <c r="H3948">
        <v>63.972437599999999</v>
      </c>
      <c r="I3948">
        <v>-95.995540700000006</v>
      </c>
      <c r="J3948" t="s">
        <v>46</v>
      </c>
      <c r="K3948" t="s">
        <v>1032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25">
      <c r="A3949" t="s">
        <v>14632</v>
      </c>
      <c r="B3949" t="s">
        <v>14633</v>
      </c>
      <c r="C3949" s="1" t="str">
        <f t="shared" si="157"/>
        <v>21:0118</v>
      </c>
      <c r="D3949" s="1" t="str">
        <f t="shared" si="158"/>
        <v>21:0027</v>
      </c>
      <c r="E3949" t="s">
        <v>14634</v>
      </c>
      <c r="F3949" t="s">
        <v>14635</v>
      </c>
      <c r="H3949">
        <v>63.994259999999997</v>
      </c>
      <c r="I3949">
        <v>-95.9952392</v>
      </c>
      <c r="J3949" t="s">
        <v>46</v>
      </c>
      <c r="K3949" t="s">
        <v>1032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25">
      <c r="A3950" t="s">
        <v>14636</v>
      </c>
      <c r="B3950" t="s">
        <v>14637</v>
      </c>
      <c r="C3950" s="1" t="str">
        <f t="shared" si="157"/>
        <v>21:0118</v>
      </c>
      <c r="D3950" s="1" t="str">
        <f t="shared" si="158"/>
        <v>21:0027</v>
      </c>
      <c r="E3950" t="s">
        <v>14638</v>
      </c>
      <c r="F3950" t="s">
        <v>14639</v>
      </c>
      <c r="H3950">
        <v>64.004942799999995</v>
      </c>
      <c r="I3950">
        <v>-96.005801899999994</v>
      </c>
      <c r="J3950" t="s">
        <v>46</v>
      </c>
      <c r="K3950" t="s">
        <v>1032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25">
      <c r="A3951" t="s">
        <v>14640</v>
      </c>
      <c r="B3951" t="s">
        <v>14641</v>
      </c>
      <c r="C3951" s="1" t="str">
        <f t="shared" si="157"/>
        <v>21:0118</v>
      </c>
      <c r="D3951" s="1" t="str">
        <f t="shared" si="158"/>
        <v>21:0027</v>
      </c>
      <c r="E3951" t="s">
        <v>14642</v>
      </c>
      <c r="F3951" t="s">
        <v>14643</v>
      </c>
      <c r="H3951">
        <v>63.597333300000003</v>
      </c>
      <c r="I3951">
        <v>-95.998873799999998</v>
      </c>
      <c r="J3951" t="s">
        <v>46</v>
      </c>
      <c r="K3951" t="s">
        <v>1032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25">
      <c r="A3952" t="s">
        <v>14644</v>
      </c>
      <c r="B3952" t="s">
        <v>14645</v>
      </c>
      <c r="C3952" s="1" t="str">
        <f t="shared" si="157"/>
        <v>21:0118</v>
      </c>
      <c r="D3952" s="1" t="str">
        <f t="shared" si="158"/>
        <v>21:0027</v>
      </c>
      <c r="E3952" t="s">
        <v>14646</v>
      </c>
      <c r="F3952" t="s">
        <v>14647</v>
      </c>
      <c r="H3952">
        <v>63.5842156</v>
      </c>
      <c r="I3952">
        <v>-95.997774300000003</v>
      </c>
      <c r="J3952" t="s">
        <v>46</v>
      </c>
      <c r="K3952" t="s">
        <v>1032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25">
      <c r="A3953" t="s">
        <v>14648</v>
      </c>
      <c r="B3953" t="s">
        <v>14649</v>
      </c>
      <c r="C3953" s="1" t="str">
        <f t="shared" si="157"/>
        <v>21:0118</v>
      </c>
      <c r="D3953" s="1" t="str">
        <f t="shared" si="158"/>
        <v>21:0027</v>
      </c>
      <c r="E3953" t="s">
        <v>14650</v>
      </c>
      <c r="F3953" t="s">
        <v>14651</v>
      </c>
      <c r="H3953">
        <v>63.573218900000001</v>
      </c>
      <c r="I3953">
        <v>-95.999196699999999</v>
      </c>
      <c r="J3953" t="s">
        <v>46</v>
      </c>
      <c r="K3953" t="s">
        <v>1032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25">
      <c r="A3954" t="s">
        <v>14652</v>
      </c>
      <c r="B3954" t="s">
        <v>14653</v>
      </c>
      <c r="C3954" s="1" t="str">
        <f t="shared" si="157"/>
        <v>21:0118</v>
      </c>
      <c r="D3954" s="1" t="str">
        <f t="shared" si="158"/>
        <v>21:0027</v>
      </c>
      <c r="E3954" t="s">
        <v>14654</v>
      </c>
      <c r="F3954" t="s">
        <v>14655</v>
      </c>
      <c r="H3954">
        <v>63.550626700000002</v>
      </c>
      <c r="I3954">
        <v>-95.988986100000005</v>
      </c>
      <c r="J3954" t="s">
        <v>46</v>
      </c>
      <c r="K3954" t="s">
        <v>1032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25">
      <c r="A3955" t="s">
        <v>14656</v>
      </c>
      <c r="B3955" t="s">
        <v>14657</v>
      </c>
      <c r="C3955" s="1" t="str">
        <f t="shared" si="157"/>
        <v>21:0118</v>
      </c>
      <c r="D3955" s="1" t="str">
        <f t="shared" si="158"/>
        <v>21:0027</v>
      </c>
      <c r="E3955" t="s">
        <v>14658</v>
      </c>
      <c r="F3955" t="s">
        <v>14659</v>
      </c>
      <c r="H3955">
        <v>63.8151978</v>
      </c>
      <c r="I3955">
        <v>-95.964973900000004</v>
      </c>
      <c r="J3955" t="s">
        <v>46</v>
      </c>
      <c r="K3955" t="s">
        <v>1032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25">
      <c r="A3956" t="s">
        <v>14660</v>
      </c>
      <c r="B3956" t="s">
        <v>14661</v>
      </c>
      <c r="C3956" s="1" t="str">
        <f t="shared" si="157"/>
        <v>21:0118</v>
      </c>
      <c r="D3956" s="1" t="str">
        <f t="shared" si="158"/>
        <v>21:0027</v>
      </c>
      <c r="E3956" t="s">
        <v>14662</v>
      </c>
      <c r="F3956" t="s">
        <v>14663</v>
      </c>
      <c r="H3956">
        <v>63.829360800000003</v>
      </c>
      <c r="I3956">
        <v>-95.972016999999994</v>
      </c>
      <c r="J3956" t="s">
        <v>46</v>
      </c>
      <c r="K3956" t="s">
        <v>1032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25">
      <c r="A3957" t="s">
        <v>14664</v>
      </c>
      <c r="B3957" t="s">
        <v>14665</v>
      </c>
      <c r="C3957" s="1" t="str">
        <f t="shared" si="157"/>
        <v>21:0118</v>
      </c>
      <c r="D3957" s="1" t="str">
        <f t="shared" si="158"/>
        <v>21:0027</v>
      </c>
      <c r="E3957" t="s">
        <v>14666</v>
      </c>
      <c r="F3957" t="s">
        <v>14667</v>
      </c>
      <c r="H3957">
        <v>63.854677899999999</v>
      </c>
      <c r="I3957">
        <v>-95.971678299999994</v>
      </c>
      <c r="J3957" t="s">
        <v>46</v>
      </c>
      <c r="K3957" t="s">
        <v>1032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25">
      <c r="A3958" t="s">
        <v>14668</v>
      </c>
      <c r="B3958" t="s">
        <v>14669</v>
      </c>
      <c r="C3958" s="1" t="str">
        <f t="shared" si="157"/>
        <v>21:0118</v>
      </c>
      <c r="D3958" s="1" t="str">
        <f t="shared" si="158"/>
        <v>21:0027</v>
      </c>
      <c r="E3958" t="s">
        <v>14670</v>
      </c>
      <c r="F3958" t="s">
        <v>14671</v>
      </c>
      <c r="H3958">
        <v>63.866233200000003</v>
      </c>
      <c r="I3958">
        <v>-95.964000100000007</v>
      </c>
      <c r="J3958" t="s">
        <v>46</v>
      </c>
      <c r="K3958" t="s">
        <v>1032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25">
      <c r="A3959" t="s">
        <v>14672</v>
      </c>
      <c r="B3959" t="s">
        <v>14673</v>
      </c>
      <c r="C3959" s="1" t="str">
        <f t="shared" si="157"/>
        <v>21:0118</v>
      </c>
      <c r="D3959" s="1" t="str">
        <f t="shared" si="158"/>
        <v>21:0027</v>
      </c>
      <c r="E3959" t="s">
        <v>14674</v>
      </c>
      <c r="F3959" t="s">
        <v>14675</v>
      </c>
      <c r="H3959">
        <v>63.884789900000001</v>
      </c>
      <c r="I3959">
        <v>-95.966589200000001</v>
      </c>
      <c r="J3959" t="s">
        <v>46</v>
      </c>
      <c r="K3959" t="s">
        <v>1032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25">
      <c r="A3960" t="s">
        <v>14676</v>
      </c>
      <c r="B3960" t="s">
        <v>14677</v>
      </c>
      <c r="C3960" s="1" t="str">
        <f t="shared" si="157"/>
        <v>21:0118</v>
      </c>
      <c r="D3960" s="1" t="str">
        <f t="shared" si="158"/>
        <v>21:0027</v>
      </c>
      <c r="E3960" t="s">
        <v>14678</v>
      </c>
      <c r="F3960" t="s">
        <v>14679</v>
      </c>
      <c r="H3960">
        <v>63.901873500000001</v>
      </c>
      <c r="I3960">
        <v>-95.970494299999999</v>
      </c>
      <c r="J3960" t="s">
        <v>46</v>
      </c>
      <c r="K3960" t="s">
        <v>1032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25">
      <c r="A3961" t="s">
        <v>14680</v>
      </c>
      <c r="B3961" t="s">
        <v>14681</v>
      </c>
      <c r="C3961" s="1" t="str">
        <f t="shared" si="157"/>
        <v>21:0118</v>
      </c>
      <c r="D3961" s="1" t="str">
        <f t="shared" si="158"/>
        <v>21:0027</v>
      </c>
      <c r="E3961" t="s">
        <v>14682</v>
      </c>
      <c r="F3961" t="s">
        <v>14683</v>
      </c>
      <c r="H3961">
        <v>63.917507999999998</v>
      </c>
      <c r="I3961">
        <v>-95.971047799999994</v>
      </c>
      <c r="J3961" t="s">
        <v>46</v>
      </c>
      <c r="K3961" t="s">
        <v>1032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25">
      <c r="A3962" t="s">
        <v>14684</v>
      </c>
      <c r="B3962" t="s">
        <v>14685</v>
      </c>
      <c r="C3962" s="1" t="str">
        <f t="shared" si="157"/>
        <v>21:0118</v>
      </c>
      <c r="D3962" s="1" t="str">
        <f t="shared" si="158"/>
        <v>21:0027</v>
      </c>
      <c r="E3962" t="s">
        <v>14686</v>
      </c>
      <c r="F3962" t="s">
        <v>14687</v>
      </c>
      <c r="H3962">
        <v>63.944833699999997</v>
      </c>
      <c r="I3962">
        <v>-95.970411600000006</v>
      </c>
      <c r="J3962" t="s">
        <v>46</v>
      </c>
      <c r="K3962" t="s">
        <v>1032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25">
      <c r="A3963" t="s">
        <v>14688</v>
      </c>
      <c r="B3963" t="s">
        <v>14689</v>
      </c>
      <c r="C3963" s="1" t="str">
        <f t="shared" si="157"/>
        <v>21:0118</v>
      </c>
      <c r="D3963" s="1" t="str">
        <f t="shared" si="158"/>
        <v>21:0027</v>
      </c>
      <c r="E3963" t="s">
        <v>14690</v>
      </c>
      <c r="F3963" t="s">
        <v>14691</v>
      </c>
      <c r="H3963">
        <v>63.9581728</v>
      </c>
      <c r="I3963">
        <v>-95.969456300000004</v>
      </c>
      <c r="J3963" t="s">
        <v>46</v>
      </c>
      <c r="K3963" t="s">
        <v>1032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25">
      <c r="A3964" t="s">
        <v>14692</v>
      </c>
      <c r="B3964" t="s">
        <v>14693</v>
      </c>
      <c r="C3964" s="1" t="str">
        <f t="shared" si="157"/>
        <v>21:0118</v>
      </c>
      <c r="D3964" s="1" t="str">
        <f t="shared" si="158"/>
        <v>21:0027</v>
      </c>
      <c r="E3964" t="s">
        <v>14694</v>
      </c>
      <c r="F3964" t="s">
        <v>14695</v>
      </c>
      <c r="H3964">
        <v>63.974094700000002</v>
      </c>
      <c r="I3964">
        <v>-95.9700007</v>
      </c>
      <c r="J3964" t="s">
        <v>46</v>
      </c>
      <c r="K3964" t="s">
        <v>1032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25">
      <c r="A3965" t="s">
        <v>14696</v>
      </c>
      <c r="B3965" t="s">
        <v>14697</v>
      </c>
      <c r="C3965" s="1" t="str">
        <f t="shared" si="157"/>
        <v>21:0118</v>
      </c>
      <c r="D3965" s="1" t="str">
        <f t="shared" si="158"/>
        <v>21:0027</v>
      </c>
      <c r="E3965" t="s">
        <v>14698</v>
      </c>
      <c r="F3965" t="s">
        <v>14699</v>
      </c>
      <c r="H3965">
        <v>63.9937313</v>
      </c>
      <c r="I3965">
        <v>-95.966337699999997</v>
      </c>
      <c r="J3965" t="s">
        <v>46</v>
      </c>
      <c r="K3965" t="s">
        <v>1032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25">
      <c r="A3966" t="s">
        <v>14700</v>
      </c>
      <c r="B3966" t="s">
        <v>14701</v>
      </c>
      <c r="C3966" s="1" t="str">
        <f t="shared" si="157"/>
        <v>21:0118</v>
      </c>
      <c r="D3966" s="1" t="str">
        <f t="shared" si="158"/>
        <v>21:0027</v>
      </c>
      <c r="E3966" t="s">
        <v>14702</v>
      </c>
      <c r="F3966" t="s">
        <v>14703</v>
      </c>
      <c r="H3966">
        <v>64.007831699999997</v>
      </c>
      <c r="I3966">
        <v>-95.985620400000002</v>
      </c>
      <c r="J3966" t="s">
        <v>46</v>
      </c>
      <c r="K3966" t="s">
        <v>1032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25">
      <c r="A3967" t="s">
        <v>14704</v>
      </c>
      <c r="B3967" t="s">
        <v>14705</v>
      </c>
      <c r="C3967" s="1" t="str">
        <f t="shared" si="157"/>
        <v>21:0118</v>
      </c>
      <c r="D3967" s="1" t="str">
        <f t="shared" si="158"/>
        <v>21:0027</v>
      </c>
      <c r="E3967" t="s">
        <v>14706</v>
      </c>
      <c r="F3967" t="s">
        <v>14707</v>
      </c>
      <c r="H3967">
        <v>63.600528799999999</v>
      </c>
      <c r="I3967">
        <v>-95.966992300000001</v>
      </c>
      <c r="J3967" t="s">
        <v>46</v>
      </c>
      <c r="K3967" t="s">
        <v>1032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25">
      <c r="A3968" t="s">
        <v>14708</v>
      </c>
      <c r="B3968" t="s">
        <v>14709</v>
      </c>
      <c r="C3968" s="1" t="str">
        <f t="shared" si="157"/>
        <v>21:0118</v>
      </c>
      <c r="D3968" s="1" t="str">
        <f t="shared" si="158"/>
        <v>21:0027</v>
      </c>
      <c r="E3968" t="s">
        <v>14710</v>
      </c>
      <c r="F3968" t="s">
        <v>14711</v>
      </c>
      <c r="H3968">
        <v>63.585273600000001</v>
      </c>
      <c r="I3968">
        <v>-95.962841699999998</v>
      </c>
      <c r="J3968" t="s">
        <v>46</v>
      </c>
      <c r="K3968" t="s">
        <v>1032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25">
      <c r="A3969" t="s">
        <v>14712</v>
      </c>
      <c r="B3969" t="s">
        <v>14713</v>
      </c>
      <c r="C3969" s="1" t="str">
        <f t="shared" si="157"/>
        <v>21:0118</v>
      </c>
      <c r="D3969" s="1" t="str">
        <f t="shared" si="158"/>
        <v>21:0027</v>
      </c>
      <c r="E3969" t="s">
        <v>14714</v>
      </c>
      <c r="F3969" t="s">
        <v>14715</v>
      </c>
      <c r="H3969">
        <v>63.570791200000002</v>
      </c>
      <c r="I3969">
        <v>-95.965627999999995</v>
      </c>
      <c r="J3969" t="s">
        <v>46</v>
      </c>
      <c r="K3969" t="s">
        <v>1032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25">
      <c r="A3970" t="s">
        <v>14716</v>
      </c>
      <c r="B3970" t="s">
        <v>14717</v>
      </c>
      <c r="C3970" s="1" t="str">
        <f t="shared" si="157"/>
        <v>21:0118</v>
      </c>
      <c r="D3970" s="1" t="str">
        <f t="shared" si="158"/>
        <v>21:0027</v>
      </c>
      <c r="E3970" t="s">
        <v>14718</v>
      </c>
      <c r="F3970" t="s">
        <v>14719</v>
      </c>
      <c r="H3970">
        <v>63.551940199999997</v>
      </c>
      <c r="I3970">
        <v>-95.962056000000004</v>
      </c>
      <c r="J3970" t="s">
        <v>46</v>
      </c>
      <c r="K3970" t="s">
        <v>1032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25">
      <c r="A3971" t="s">
        <v>14720</v>
      </c>
      <c r="B3971" t="s">
        <v>14721</v>
      </c>
      <c r="C3971" s="1" t="str">
        <f t="shared" si="157"/>
        <v>21:0118</v>
      </c>
      <c r="D3971" s="1" t="str">
        <f t="shared" si="158"/>
        <v>21:0027</v>
      </c>
      <c r="E3971" t="s">
        <v>14722</v>
      </c>
      <c r="F3971" t="s">
        <v>14723</v>
      </c>
      <c r="H3971">
        <v>63.816550999999997</v>
      </c>
      <c r="I3971">
        <v>-95.933912199999995</v>
      </c>
      <c r="J3971" t="s">
        <v>46</v>
      </c>
      <c r="K3971" t="s">
        <v>1032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25">
      <c r="A3972" t="s">
        <v>14724</v>
      </c>
      <c r="B3972" t="s">
        <v>14725</v>
      </c>
      <c r="C3972" s="1" t="str">
        <f t="shared" si="157"/>
        <v>21:0118</v>
      </c>
      <c r="D3972" s="1" t="str">
        <f t="shared" si="158"/>
        <v>21:0027</v>
      </c>
      <c r="E3972" t="s">
        <v>14726</v>
      </c>
      <c r="F3972" t="s">
        <v>14727</v>
      </c>
      <c r="H3972">
        <v>63.828132600000004</v>
      </c>
      <c r="I3972">
        <v>-95.939429799999999</v>
      </c>
      <c r="J3972" t="s">
        <v>46</v>
      </c>
      <c r="K3972" t="s">
        <v>1032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25">
      <c r="A3973" t="s">
        <v>14728</v>
      </c>
      <c r="B3973" t="s">
        <v>14729</v>
      </c>
      <c r="C3973" s="1" t="str">
        <f t="shared" si="157"/>
        <v>21:0118</v>
      </c>
      <c r="D3973" s="1" t="str">
        <f t="shared" si="158"/>
        <v>21:0027</v>
      </c>
      <c r="E3973" t="s">
        <v>14730</v>
      </c>
      <c r="F3973" t="s">
        <v>14731</v>
      </c>
      <c r="H3973">
        <v>63.8441866</v>
      </c>
      <c r="I3973">
        <v>-95.945399699999996</v>
      </c>
      <c r="J3973" t="s">
        <v>46</v>
      </c>
      <c r="K3973" t="s">
        <v>1032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25">
      <c r="A3974" t="s">
        <v>14732</v>
      </c>
      <c r="B3974" t="s">
        <v>14733</v>
      </c>
      <c r="C3974" s="1" t="str">
        <f t="shared" si="157"/>
        <v>21:0118</v>
      </c>
      <c r="D3974" s="1" t="str">
        <f t="shared" si="158"/>
        <v>21:0027</v>
      </c>
      <c r="E3974" t="s">
        <v>14734</v>
      </c>
      <c r="F3974" t="s">
        <v>14735</v>
      </c>
      <c r="H3974">
        <v>63.855580600000003</v>
      </c>
      <c r="I3974">
        <v>-95.941605100000004</v>
      </c>
      <c r="J3974" t="s">
        <v>46</v>
      </c>
      <c r="K3974" t="s">
        <v>1032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25">
      <c r="A3975" t="s">
        <v>14736</v>
      </c>
      <c r="B3975" t="s">
        <v>14737</v>
      </c>
      <c r="C3975" s="1" t="str">
        <f t="shared" si="157"/>
        <v>21:0118</v>
      </c>
      <c r="D3975" s="1" t="str">
        <f t="shared" si="158"/>
        <v>21:0027</v>
      </c>
      <c r="E3975" t="s">
        <v>14738</v>
      </c>
      <c r="F3975" t="s">
        <v>14739</v>
      </c>
      <c r="H3975">
        <v>63.885761299999999</v>
      </c>
      <c r="I3975">
        <v>-95.918843300000006</v>
      </c>
      <c r="J3975" t="s">
        <v>46</v>
      </c>
      <c r="K3975" t="s">
        <v>1032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25">
      <c r="A3976" t="s">
        <v>14740</v>
      </c>
      <c r="B3976" t="s">
        <v>14741</v>
      </c>
      <c r="C3976" s="1" t="str">
        <f t="shared" si="157"/>
        <v>21:0118</v>
      </c>
      <c r="D3976" s="1" t="str">
        <f t="shared" si="158"/>
        <v>21:0027</v>
      </c>
      <c r="E3976" t="s">
        <v>14742</v>
      </c>
      <c r="F3976" t="s">
        <v>14743</v>
      </c>
      <c r="H3976">
        <v>63.9006319</v>
      </c>
      <c r="I3976">
        <v>-95.931847700000006</v>
      </c>
      <c r="J3976" t="s">
        <v>46</v>
      </c>
      <c r="K3976" t="s">
        <v>1032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25">
      <c r="A3977" t="s">
        <v>14744</v>
      </c>
      <c r="B3977" t="s">
        <v>14745</v>
      </c>
      <c r="C3977" s="1" t="str">
        <f t="shared" si="157"/>
        <v>21:0118</v>
      </c>
      <c r="D3977" s="1" t="str">
        <f t="shared" si="158"/>
        <v>21:0027</v>
      </c>
      <c r="E3977" t="s">
        <v>14746</v>
      </c>
      <c r="F3977" t="s">
        <v>14747</v>
      </c>
      <c r="H3977">
        <v>63.917507700000002</v>
      </c>
      <c r="I3977">
        <v>-95.924307999999996</v>
      </c>
      <c r="J3977" t="s">
        <v>46</v>
      </c>
      <c r="K3977" t="s">
        <v>1032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25">
      <c r="A3978" t="s">
        <v>14748</v>
      </c>
      <c r="B3978" t="s">
        <v>14749</v>
      </c>
      <c r="C3978" s="1" t="str">
        <f t="shared" si="157"/>
        <v>21:0118</v>
      </c>
      <c r="D3978" s="1" t="str">
        <f t="shared" si="158"/>
        <v>21:0027</v>
      </c>
      <c r="E3978" t="s">
        <v>14750</v>
      </c>
      <c r="F3978" t="s">
        <v>14751</v>
      </c>
      <c r="H3978">
        <v>63.932561900000003</v>
      </c>
      <c r="I3978">
        <v>-95.921999700000001</v>
      </c>
      <c r="J3978" t="s">
        <v>46</v>
      </c>
      <c r="K3978" t="s">
        <v>1032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25">
      <c r="A3979" t="s">
        <v>14752</v>
      </c>
      <c r="B3979" t="s">
        <v>14753</v>
      </c>
      <c r="C3979" s="1" t="str">
        <f t="shared" si="157"/>
        <v>21:0118</v>
      </c>
      <c r="D3979" s="1" t="str">
        <f t="shared" si="158"/>
        <v>21:0027</v>
      </c>
      <c r="E3979" t="s">
        <v>14754</v>
      </c>
      <c r="F3979" t="s">
        <v>14755</v>
      </c>
      <c r="H3979">
        <v>63.938325200000001</v>
      </c>
      <c r="I3979">
        <v>-95.914107299999998</v>
      </c>
      <c r="J3979" t="s">
        <v>46</v>
      </c>
      <c r="K3979" t="s">
        <v>1032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25">
      <c r="A3980" t="s">
        <v>14756</v>
      </c>
      <c r="B3980" t="s">
        <v>14757</v>
      </c>
      <c r="C3980" s="1" t="str">
        <f t="shared" ref="C3980:C4043" si="159">HYPERLINK("http://geochem.nrcan.gc.ca/cdogs/content/bdl/bdl210118_e.htm", "21:0118")</f>
        <v>21:0118</v>
      </c>
      <c r="D3980" s="1" t="str">
        <f t="shared" ref="D3980:D4043" si="160">HYPERLINK("http://geochem.nrcan.gc.ca/cdogs/content/svy/svy210027_e.htm", "21:0027")</f>
        <v>21:0027</v>
      </c>
      <c r="E3980" t="s">
        <v>14758</v>
      </c>
      <c r="F3980" t="s">
        <v>14759</v>
      </c>
      <c r="H3980">
        <v>63.962005699999999</v>
      </c>
      <c r="I3980">
        <v>-95.946241099999995</v>
      </c>
      <c r="J3980" t="s">
        <v>46</v>
      </c>
      <c r="K3980" t="s">
        <v>1032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25">
      <c r="A3981" t="s">
        <v>14760</v>
      </c>
      <c r="B3981" t="s">
        <v>14761</v>
      </c>
      <c r="C3981" s="1" t="str">
        <f t="shared" si="159"/>
        <v>21:0118</v>
      </c>
      <c r="D3981" s="1" t="str">
        <f t="shared" si="160"/>
        <v>21:0027</v>
      </c>
      <c r="E3981" t="s">
        <v>14762</v>
      </c>
      <c r="F3981" t="s">
        <v>14763</v>
      </c>
      <c r="H3981">
        <v>63.9753002</v>
      </c>
      <c r="I3981">
        <v>-95.946577500000004</v>
      </c>
      <c r="J3981" t="s">
        <v>46</v>
      </c>
      <c r="K3981" t="s">
        <v>1032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25">
      <c r="A3982" t="s">
        <v>14764</v>
      </c>
      <c r="B3982" t="s">
        <v>14765</v>
      </c>
      <c r="C3982" s="1" t="str">
        <f t="shared" si="159"/>
        <v>21:0118</v>
      </c>
      <c r="D3982" s="1" t="str">
        <f t="shared" si="160"/>
        <v>21:0027</v>
      </c>
      <c r="E3982" t="s">
        <v>14766</v>
      </c>
      <c r="F3982" t="s">
        <v>14767</v>
      </c>
      <c r="H3982">
        <v>64.004957899999994</v>
      </c>
      <c r="I3982">
        <v>-95.935869199999999</v>
      </c>
      <c r="J3982" t="s">
        <v>46</v>
      </c>
      <c r="K3982" t="s">
        <v>1032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25">
      <c r="A3983" t="s">
        <v>14768</v>
      </c>
      <c r="B3983" t="s">
        <v>14769</v>
      </c>
      <c r="C3983" s="1" t="str">
        <f t="shared" si="159"/>
        <v>21:0118</v>
      </c>
      <c r="D3983" s="1" t="str">
        <f t="shared" si="160"/>
        <v>21:0027</v>
      </c>
      <c r="E3983" t="s">
        <v>14770</v>
      </c>
      <c r="F3983" t="s">
        <v>14771</v>
      </c>
      <c r="H3983">
        <v>63.5650257</v>
      </c>
      <c r="I3983">
        <v>-95.927994799999993</v>
      </c>
      <c r="J3983" t="s">
        <v>46</v>
      </c>
      <c r="K3983" t="s">
        <v>1032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25">
      <c r="A3984" t="s">
        <v>14772</v>
      </c>
      <c r="B3984" t="s">
        <v>14773</v>
      </c>
      <c r="C3984" s="1" t="str">
        <f t="shared" si="159"/>
        <v>21:0118</v>
      </c>
      <c r="D3984" s="1" t="str">
        <f t="shared" si="160"/>
        <v>21:0027</v>
      </c>
      <c r="E3984" t="s">
        <v>14774</v>
      </c>
      <c r="F3984" t="s">
        <v>14775</v>
      </c>
      <c r="H3984">
        <v>63.815658399999997</v>
      </c>
      <c r="I3984">
        <v>-95.902088199999994</v>
      </c>
      <c r="J3984" t="s">
        <v>46</v>
      </c>
      <c r="K3984" t="s">
        <v>1032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25">
      <c r="A3985" t="s">
        <v>14776</v>
      </c>
      <c r="B3985" t="s">
        <v>14777</v>
      </c>
      <c r="C3985" s="1" t="str">
        <f t="shared" si="159"/>
        <v>21:0118</v>
      </c>
      <c r="D3985" s="1" t="str">
        <f t="shared" si="160"/>
        <v>21:0027</v>
      </c>
      <c r="E3985" t="s">
        <v>14778</v>
      </c>
      <c r="F3985" t="s">
        <v>14779</v>
      </c>
      <c r="H3985">
        <v>63.829421400000001</v>
      </c>
      <c r="I3985">
        <v>-95.905478900000006</v>
      </c>
      <c r="J3985" t="s">
        <v>46</v>
      </c>
      <c r="K3985" t="s">
        <v>1032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25">
      <c r="A3986" t="s">
        <v>14780</v>
      </c>
      <c r="B3986" t="s">
        <v>14781</v>
      </c>
      <c r="C3986" s="1" t="str">
        <f t="shared" si="159"/>
        <v>21:0118</v>
      </c>
      <c r="D3986" s="1" t="str">
        <f t="shared" si="160"/>
        <v>21:0027</v>
      </c>
      <c r="E3986" t="s">
        <v>14782</v>
      </c>
      <c r="F3986" t="s">
        <v>14783</v>
      </c>
      <c r="H3986">
        <v>63.843241200000001</v>
      </c>
      <c r="I3986">
        <v>-95.9109543</v>
      </c>
      <c r="J3986" t="s">
        <v>46</v>
      </c>
      <c r="K3986" t="s">
        <v>1032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25">
      <c r="A3987" t="s">
        <v>14784</v>
      </c>
      <c r="B3987" t="s">
        <v>14785</v>
      </c>
      <c r="C3987" s="1" t="str">
        <f t="shared" si="159"/>
        <v>21:0118</v>
      </c>
      <c r="D3987" s="1" t="str">
        <f t="shared" si="160"/>
        <v>21:0027</v>
      </c>
      <c r="E3987" t="s">
        <v>14786</v>
      </c>
      <c r="F3987" t="s">
        <v>14787</v>
      </c>
      <c r="H3987">
        <v>63.859944400000003</v>
      </c>
      <c r="I3987">
        <v>-95.905251500000006</v>
      </c>
      <c r="J3987" t="s">
        <v>46</v>
      </c>
      <c r="K3987" t="s">
        <v>1032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25">
      <c r="A3988" t="s">
        <v>14788</v>
      </c>
      <c r="B3988" t="s">
        <v>14789</v>
      </c>
      <c r="C3988" s="1" t="str">
        <f t="shared" si="159"/>
        <v>21:0118</v>
      </c>
      <c r="D3988" s="1" t="str">
        <f t="shared" si="160"/>
        <v>21:0027</v>
      </c>
      <c r="E3988" t="s">
        <v>14790</v>
      </c>
      <c r="F3988" t="s">
        <v>14791</v>
      </c>
      <c r="H3988">
        <v>63.871305100000001</v>
      </c>
      <c r="I3988">
        <v>-95.891842400000002</v>
      </c>
      <c r="J3988" t="s">
        <v>46</v>
      </c>
      <c r="K3988" t="s">
        <v>1032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25">
      <c r="A3989" t="s">
        <v>14792</v>
      </c>
      <c r="B3989" t="s">
        <v>14793</v>
      </c>
      <c r="C3989" s="1" t="str">
        <f t="shared" si="159"/>
        <v>21:0118</v>
      </c>
      <c r="D3989" s="1" t="str">
        <f t="shared" si="160"/>
        <v>21:0027</v>
      </c>
      <c r="E3989" t="s">
        <v>14794</v>
      </c>
      <c r="F3989" t="s">
        <v>14795</v>
      </c>
      <c r="H3989">
        <v>63.887062399999998</v>
      </c>
      <c r="I3989">
        <v>-95.895216700000006</v>
      </c>
      <c r="J3989" t="s">
        <v>46</v>
      </c>
      <c r="K3989" t="s">
        <v>1032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25">
      <c r="A3990" t="s">
        <v>14796</v>
      </c>
      <c r="B3990" t="s">
        <v>14797</v>
      </c>
      <c r="C3990" s="1" t="str">
        <f t="shared" si="159"/>
        <v>21:0118</v>
      </c>
      <c r="D3990" s="1" t="str">
        <f t="shared" si="160"/>
        <v>21:0027</v>
      </c>
      <c r="E3990" t="s">
        <v>14798</v>
      </c>
      <c r="F3990" t="s">
        <v>14799</v>
      </c>
      <c r="H3990">
        <v>63.8986588</v>
      </c>
      <c r="I3990">
        <v>-95.904098200000007</v>
      </c>
      <c r="J3990" t="s">
        <v>46</v>
      </c>
      <c r="K3990" t="s">
        <v>1032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25">
      <c r="A3991" t="s">
        <v>14800</v>
      </c>
      <c r="B3991" t="s">
        <v>14801</v>
      </c>
      <c r="C3991" s="1" t="str">
        <f t="shared" si="159"/>
        <v>21:0118</v>
      </c>
      <c r="D3991" s="1" t="str">
        <f t="shared" si="160"/>
        <v>21:0027</v>
      </c>
      <c r="E3991" t="s">
        <v>14802</v>
      </c>
      <c r="F3991" t="s">
        <v>14803</v>
      </c>
      <c r="H3991">
        <v>63.916102299999999</v>
      </c>
      <c r="I3991">
        <v>-95.893683899999999</v>
      </c>
      <c r="J3991" t="s">
        <v>46</v>
      </c>
      <c r="K3991" t="s">
        <v>1032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25">
      <c r="A3992" t="s">
        <v>14804</v>
      </c>
      <c r="B3992" t="s">
        <v>14805</v>
      </c>
      <c r="C3992" s="1" t="str">
        <f t="shared" si="159"/>
        <v>21:0118</v>
      </c>
      <c r="D3992" s="1" t="str">
        <f t="shared" si="160"/>
        <v>21:0027</v>
      </c>
      <c r="E3992" t="s">
        <v>14806</v>
      </c>
      <c r="F3992" t="s">
        <v>14807</v>
      </c>
      <c r="H3992">
        <v>63.941281500000002</v>
      </c>
      <c r="I3992">
        <v>-95.884420300000002</v>
      </c>
      <c r="J3992" t="s">
        <v>46</v>
      </c>
      <c r="K3992" t="s">
        <v>1032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25">
      <c r="A3993" t="s">
        <v>14808</v>
      </c>
      <c r="B3993" t="s">
        <v>14809</v>
      </c>
      <c r="C3993" s="1" t="str">
        <f t="shared" si="159"/>
        <v>21:0118</v>
      </c>
      <c r="D3993" s="1" t="str">
        <f t="shared" si="160"/>
        <v>21:0027</v>
      </c>
      <c r="E3993" t="s">
        <v>14810</v>
      </c>
      <c r="F3993" t="s">
        <v>14811</v>
      </c>
      <c r="H3993">
        <v>63.9757623</v>
      </c>
      <c r="I3993">
        <v>-95.905432300000001</v>
      </c>
      <c r="J3993" t="s">
        <v>46</v>
      </c>
      <c r="K3993" t="s">
        <v>1032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25">
      <c r="A3994" t="s">
        <v>14812</v>
      </c>
      <c r="B3994" t="s">
        <v>14813</v>
      </c>
      <c r="C3994" s="1" t="str">
        <f t="shared" si="159"/>
        <v>21:0118</v>
      </c>
      <c r="D3994" s="1" t="str">
        <f t="shared" si="160"/>
        <v>21:0027</v>
      </c>
      <c r="E3994" t="s">
        <v>14814</v>
      </c>
      <c r="F3994" t="s">
        <v>14815</v>
      </c>
      <c r="H3994">
        <v>64.007411200000007</v>
      </c>
      <c r="I3994">
        <v>-95.900965099999993</v>
      </c>
      <c r="J3994" t="s">
        <v>46</v>
      </c>
      <c r="K3994" t="s">
        <v>1032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25">
      <c r="A3995" t="s">
        <v>14816</v>
      </c>
      <c r="B3995" t="s">
        <v>14817</v>
      </c>
      <c r="C3995" s="1" t="str">
        <f t="shared" si="159"/>
        <v>21:0118</v>
      </c>
      <c r="D3995" s="1" t="str">
        <f t="shared" si="160"/>
        <v>21:0027</v>
      </c>
      <c r="E3995" t="s">
        <v>14818</v>
      </c>
      <c r="F3995" t="s">
        <v>14819</v>
      </c>
      <c r="H3995">
        <v>63.597650399999999</v>
      </c>
      <c r="I3995">
        <v>-95.901295700000006</v>
      </c>
      <c r="J3995" t="s">
        <v>46</v>
      </c>
      <c r="K3995" t="s">
        <v>1032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25">
      <c r="A3996" t="s">
        <v>14820</v>
      </c>
      <c r="B3996" t="s">
        <v>14821</v>
      </c>
      <c r="C3996" s="1" t="str">
        <f t="shared" si="159"/>
        <v>21:0118</v>
      </c>
      <c r="D3996" s="1" t="str">
        <f t="shared" si="160"/>
        <v>21:0027</v>
      </c>
      <c r="E3996" t="s">
        <v>14822</v>
      </c>
      <c r="F3996" t="s">
        <v>14823</v>
      </c>
      <c r="H3996">
        <v>63.582777100000001</v>
      </c>
      <c r="I3996">
        <v>-95.906171099999995</v>
      </c>
      <c r="J3996" t="s">
        <v>46</v>
      </c>
      <c r="K3996" t="s">
        <v>1032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25">
      <c r="A3997" t="s">
        <v>14824</v>
      </c>
      <c r="B3997" t="s">
        <v>14825</v>
      </c>
      <c r="C3997" s="1" t="str">
        <f t="shared" si="159"/>
        <v>21:0118</v>
      </c>
      <c r="D3997" s="1" t="str">
        <f t="shared" si="160"/>
        <v>21:0027</v>
      </c>
      <c r="E3997" t="s">
        <v>14826</v>
      </c>
      <c r="F3997" t="s">
        <v>14827</v>
      </c>
      <c r="H3997">
        <v>63.566372600000001</v>
      </c>
      <c r="I3997">
        <v>-95.901052500000006</v>
      </c>
      <c r="J3997" t="s">
        <v>46</v>
      </c>
      <c r="K3997" t="s">
        <v>1032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25">
      <c r="A3998" t="s">
        <v>14828</v>
      </c>
      <c r="B3998" t="s">
        <v>14829</v>
      </c>
      <c r="C3998" s="1" t="str">
        <f t="shared" si="159"/>
        <v>21:0118</v>
      </c>
      <c r="D3998" s="1" t="str">
        <f t="shared" si="160"/>
        <v>21:0027</v>
      </c>
      <c r="E3998" t="s">
        <v>14830</v>
      </c>
      <c r="F3998" t="s">
        <v>14831</v>
      </c>
      <c r="H3998">
        <v>63.551158299999997</v>
      </c>
      <c r="I3998">
        <v>-95.905908600000004</v>
      </c>
      <c r="J3998" t="s">
        <v>46</v>
      </c>
      <c r="K3998" t="s">
        <v>1032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25">
      <c r="A3999" t="s">
        <v>14832</v>
      </c>
      <c r="B3999" t="s">
        <v>14833</v>
      </c>
      <c r="C3999" s="1" t="str">
        <f t="shared" si="159"/>
        <v>21:0118</v>
      </c>
      <c r="D3999" s="1" t="str">
        <f t="shared" si="160"/>
        <v>21:0027</v>
      </c>
      <c r="E3999" t="s">
        <v>14834</v>
      </c>
      <c r="F3999" t="s">
        <v>14835</v>
      </c>
      <c r="H3999">
        <v>63.823917600000001</v>
      </c>
      <c r="I3999">
        <v>-95.866746199999994</v>
      </c>
      <c r="J3999" t="s">
        <v>46</v>
      </c>
      <c r="K3999" t="s">
        <v>1032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25">
      <c r="A4000" t="s">
        <v>14836</v>
      </c>
      <c r="B4000" t="s">
        <v>14837</v>
      </c>
      <c r="C4000" s="1" t="str">
        <f t="shared" si="159"/>
        <v>21:0118</v>
      </c>
      <c r="D4000" s="1" t="str">
        <f t="shared" si="160"/>
        <v>21:0027</v>
      </c>
      <c r="E4000" t="s">
        <v>14838</v>
      </c>
      <c r="F4000" t="s">
        <v>14839</v>
      </c>
      <c r="H4000">
        <v>63.835323500000001</v>
      </c>
      <c r="I4000">
        <v>-95.868110700000003</v>
      </c>
      <c r="J4000" t="s">
        <v>46</v>
      </c>
      <c r="K4000" t="s">
        <v>1032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25">
      <c r="A4001" t="s">
        <v>14840</v>
      </c>
      <c r="B4001" t="s">
        <v>14841</v>
      </c>
      <c r="C4001" s="1" t="str">
        <f t="shared" si="159"/>
        <v>21:0118</v>
      </c>
      <c r="D4001" s="1" t="str">
        <f t="shared" si="160"/>
        <v>21:0027</v>
      </c>
      <c r="E4001" t="s">
        <v>14842</v>
      </c>
      <c r="F4001" t="s">
        <v>14843</v>
      </c>
      <c r="H4001">
        <v>63.8574853</v>
      </c>
      <c r="I4001">
        <v>-95.866929499999998</v>
      </c>
      <c r="J4001" t="s">
        <v>46</v>
      </c>
      <c r="K4001" t="s">
        <v>1032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25">
      <c r="A4002" t="s">
        <v>14844</v>
      </c>
      <c r="B4002" t="s">
        <v>14845</v>
      </c>
      <c r="C4002" s="1" t="str">
        <f t="shared" si="159"/>
        <v>21:0118</v>
      </c>
      <c r="D4002" s="1" t="str">
        <f t="shared" si="160"/>
        <v>21:0027</v>
      </c>
      <c r="E4002" t="s">
        <v>14846</v>
      </c>
      <c r="F4002" t="s">
        <v>14847</v>
      </c>
      <c r="H4002">
        <v>63.872190099999997</v>
      </c>
      <c r="I4002">
        <v>-95.862257499999998</v>
      </c>
      <c r="J4002" t="s">
        <v>46</v>
      </c>
      <c r="K4002" t="s">
        <v>1032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25">
      <c r="A4003" t="s">
        <v>14848</v>
      </c>
      <c r="B4003" t="s">
        <v>14849</v>
      </c>
      <c r="C4003" s="1" t="str">
        <f t="shared" si="159"/>
        <v>21:0118</v>
      </c>
      <c r="D4003" s="1" t="str">
        <f t="shared" si="160"/>
        <v>21:0027</v>
      </c>
      <c r="E4003" t="s">
        <v>14850</v>
      </c>
      <c r="F4003" t="s">
        <v>14851</v>
      </c>
      <c r="H4003">
        <v>63.886364</v>
      </c>
      <c r="I4003">
        <v>-95.870324199999999</v>
      </c>
      <c r="J4003" t="s">
        <v>46</v>
      </c>
      <c r="K4003" t="s">
        <v>1032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25">
      <c r="A4004" t="s">
        <v>14852</v>
      </c>
      <c r="B4004" t="s">
        <v>14853</v>
      </c>
      <c r="C4004" s="1" t="str">
        <f t="shared" si="159"/>
        <v>21:0118</v>
      </c>
      <c r="D4004" s="1" t="str">
        <f t="shared" si="160"/>
        <v>21:0027</v>
      </c>
      <c r="E4004" t="s">
        <v>14854</v>
      </c>
      <c r="F4004" t="s">
        <v>14855</v>
      </c>
      <c r="H4004">
        <v>63.8953536</v>
      </c>
      <c r="I4004">
        <v>-95.869897499999993</v>
      </c>
      <c r="J4004" t="s">
        <v>46</v>
      </c>
      <c r="K4004" t="s">
        <v>1032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25">
      <c r="A4005" t="s">
        <v>14856</v>
      </c>
      <c r="B4005" t="s">
        <v>14857</v>
      </c>
      <c r="C4005" s="1" t="str">
        <f t="shared" si="159"/>
        <v>21:0118</v>
      </c>
      <c r="D4005" s="1" t="str">
        <f t="shared" si="160"/>
        <v>21:0027</v>
      </c>
      <c r="E4005" t="s">
        <v>14858</v>
      </c>
      <c r="F4005" t="s">
        <v>14859</v>
      </c>
      <c r="H4005">
        <v>63.920672099999997</v>
      </c>
      <c r="I4005">
        <v>-95.870752999999993</v>
      </c>
      <c r="J4005" t="s">
        <v>46</v>
      </c>
      <c r="K4005" t="s">
        <v>1032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25">
      <c r="A4006" t="s">
        <v>14860</v>
      </c>
      <c r="B4006" t="s">
        <v>14861</v>
      </c>
      <c r="C4006" s="1" t="str">
        <f t="shared" si="159"/>
        <v>21:0118</v>
      </c>
      <c r="D4006" s="1" t="str">
        <f t="shared" si="160"/>
        <v>21:0027</v>
      </c>
      <c r="E4006" t="s">
        <v>14862</v>
      </c>
      <c r="F4006" t="s">
        <v>14863</v>
      </c>
      <c r="H4006">
        <v>63.926969</v>
      </c>
      <c r="I4006">
        <v>-95.869336399999995</v>
      </c>
      <c r="J4006" t="s">
        <v>46</v>
      </c>
      <c r="K4006" t="s">
        <v>1032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25">
      <c r="A4007" t="s">
        <v>14864</v>
      </c>
      <c r="B4007" t="s">
        <v>14865</v>
      </c>
      <c r="C4007" s="1" t="str">
        <f t="shared" si="159"/>
        <v>21:0118</v>
      </c>
      <c r="D4007" s="1" t="str">
        <f t="shared" si="160"/>
        <v>21:0027</v>
      </c>
      <c r="E4007" t="s">
        <v>14866</v>
      </c>
      <c r="F4007" t="s">
        <v>14867</v>
      </c>
      <c r="H4007">
        <v>63.959441400000003</v>
      </c>
      <c r="I4007">
        <v>-95.867207899999997</v>
      </c>
      <c r="J4007" t="s">
        <v>46</v>
      </c>
      <c r="K4007" t="s">
        <v>1032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25">
      <c r="A4008" t="s">
        <v>14868</v>
      </c>
      <c r="B4008" t="s">
        <v>14869</v>
      </c>
      <c r="C4008" s="1" t="str">
        <f t="shared" si="159"/>
        <v>21:0118</v>
      </c>
      <c r="D4008" s="1" t="str">
        <f t="shared" si="160"/>
        <v>21:0027</v>
      </c>
      <c r="E4008" t="s">
        <v>14870</v>
      </c>
      <c r="F4008" t="s">
        <v>14871</v>
      </c>
      <c r="H4008">
        <v>63.9708878</v>
      </c>
      <c r="I4008">
        <v>-95.884180000000001</v>
      </c>
      <c r="J4008" t="s">
        <v>46</v>
      </c>
      <c r="K4008" t="s">
        <v>1032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25">
      <c r="A4009" t="s">
        <v>14872</v>
      </c>
      <c r="B4009" t="s">
        <v>14873</v>
      </c>
      <c r="C4009" s="1" t="str">
        <f t="shared" si="159"/>
        <v>21:0118</v>
      </c>
      <c r="D4009" s="1" t="str">
        <f t="shared" si="160"/>
        <v>21:0027</v>
      </c>
      <c r="E4009" t="s">
        <v>14874</v>
      </c>
      <c r="F4009" t="s">
        <v>14875</v>
      </c>
      <c r="H4009">
        <v>63.598244200000003</v>
      </c>
      <c r="I4009">
        <v>-95.869969299999994</v>
      </c>
      <c r="J4009" t="s">
        <v>46</v>
      </c>
      <c r="K4009" t="s">
        <v>1032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25">
      <c r="A4010" t="s">
        <v>14876</v>
      </c>
      <c r="B4010" t="s">
        <v>14877</v>
      </c>
      <c r="C4010" s="1" t="str">
        <f t="shared" si="159"/>
        <v>21:0118</v>
      </c>
      <c r="D4010" s="1" t="str">
        <f t="shared" si="160"/>
        <v>21:0027</v>
      </c>
      <c r="E4010" t="s">
        <v>14878</v>
      </c>
      <c r="F4010" t="s">
        <v>14879</v>
      </c>
      <c r="H4010">
        <v>63.584530700000002</v>
      </c>
      <c r="I4010">
        <v>-95.882014699999999</v>
      </c>
      <c r="J4010" t="s">
        <v>46</v>
      </c>
      <c r="K4010" t="s">
        <v>1032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25">
      <c r="A4011" t="s">
        <v>14880</v>
      </c>
      <c r="B4011" t="s">
        <v>14881</v>
      </c>
      <c r="C4011" s="1" t="str">
        <f t="shared" si="159"/>
        <v>21:0118</v>
      </c>
      <c r="D4011" s="1" t="str">
        <f t="shared" si="160"/>
        <v>21:0027</v>
      </c>
      <c r="E4011" t="s">
        <v>14882</v>
      </c>
      <c r="F4011" t="s">
        <v>14883</v>
      </c>
      <c r="H4011">
        <v>63.553299699999997</v>
      </c>
      <c r="I4011">
        <v>-95.875877000000003</v>
      </c>
      <c r="J4011" t="s">
        <v>46</v>
      </c>
      <c r="K4011" t="s">
        <v>1032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25">
      <c r="A4012" t="s">
        <v>14884</v>
      </c>
      <c r="B4012" t="s">
        <v>14885</v>
      </c>
      <c r="C4012" s="1" t="str">
        <f t="shared" si="159"/>
        <v>21:0118</v>
      </c>
      <c r="D4012" s="1" t="str">
        <f t="shared" si="160"/>
        <v>21:0027</v>
      </c>
      <c r="E4012" t="s">
        <v>14886</v>
      </c>
      <c r="F4012" t="s">
        <v>14887</v>
      </c>
      <c r="H4012">
        <v>63.821245599999997</v>
      </c>
      <c r="I4012">
        <v>-95.836506900000003</v>
      </c>
      <c r="J4012" t="s">
        <v>46</v>
      </c>
      <c r="K4012" t="s">
        <v>1032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25">
      <c r="A4013" t="s">
        <v>14888</v>
      </c>
      <c r="B4013" t="s">
        <v>14889</v>
      </c>
      <c r="C4013" s="1" t="str">
        <f t="shared" si="159"/>
        <v>21:0118</v>
      </c>
      <c r="D4013" s="1" t="str">
        <f t="shared" si="160"/>
        <v>21:0027</v>
      </c>
      <c r="E4013" t="s">
        <v>14890</v>
      </c>
      <c r="F4013" t="s">
        <v>14891</v>
      </c>
      <c r="H4013">
        <v>63.836804000000001</v>
      </c>
      <c r="I4013">
        <v>-95.831300200000001</v>
      </c>
      <c r="J4013" t="s">
        <v>46</v>
      </c>
      <c r="K4013" t="s">
        <v>1032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25">
      <c r="A4014" t="s">
        <v>14892</v>
      </c>
      <c r="B4014" t="s">
        <v>14893</v>
      </c>
      <c r="C4014" s="1" t="str">
        <f t="shared" si="159"/>
        <v>21:0118</v>
      </c>
      <c r="D4014" s="1" t="str">
        <f t="shared" si="160"/>
        <v>21:0027</v>
      </c>
      <c r="E4014" t="s">
        <v>14894</v>
      </c>
      <c r="F4014" t="s">
        <v>14895</v>
      </c>
      <c r="H4014">
        <v>63.857101</v>
      </c>
      <c r="I4014">
        <v>-95.838167100000007</v>
      </c>
      <c r="J4014" t="s">
        <v>46</v>
      </c>
      <c r="K4014" t="s">
        <v>1032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25">
      <c r="A4015" t="s">
        <v>14896</v>
      </c>
      <c r="B4015" t="s">
        <v>14897</v>
      </c>
      <c r="C4015" s="1" t="str">
        <f t="shared" si="159"/>
        <v>21:0118</v>
      </c>
      <c r="D4015" s="1" t="str">
        <f t="shared" si="160"/>
        <v>21:0027</v>
      </c>
      <c r="E4015" t="s">
        <v>14898</v>
      </c>
      <c r="F4015" t="s">
        <v>14899</v>
      </c>
      <c r="H4015">
        <v>63.872526999999998</v>
      </c>
      <c r="I4015">
        <v>-95.825955800000003</v>
      </c>
      <c r="J4015" t="s">
        <v>46</v>
      </c>
      <c r="K4015" t="s">
        <v>1032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25">
      <c r="A4016" t="s">
        <v>14900</v>
      </c>
      <c r="B4016" t="s">
        <v>14901</v>
      </c>
      <c r="C4016" s="1" t="str">
        <f t="shared" si="159"/>
        <v>21:0118</v>
      </c>
      <c r="D4016" s="1" t="str">
        <f t="shared" si="160"/>
        <v>21:0027</v>
      </c>
      <c r="E4016" t="s">
        <v>14902</v>
      </c>
      <c r="F4016" t="s">
        <v>14903</v>
      </c>
      <c r="H4016">
        <v>63.887444700000003</v>
      </c>
      <c r="I4016">
        <v>-95.831898699999996</v>
      </c>
      <c r="J4016" t="s">
        <v>46</v>
      </c>
      <c r="K4016" t="s">
        <v>1032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25">
      <c r="A4017" t="s">
        <v>14904</v>
      </c>
      <c r="B4017" t="s">
        <v>14905</v>
      </c>
      <c r="C4017" s="1" t="str">
        <f t="shared" si="159"/>
        <v>21:0118</v>
      </c>
      <c r="D4017" s="1" t="str">
        <f t="shared" si="160"/>
        <v>21:0027</v>
      </c>
      <c r="E4017" t="s">
        <v>14906</v>
      </c>
      <c r="F4017" t="s">
        <v>14907</v>
      </c>
      <c r="H4017">
        <v>63.905197399999999</v>
      </c>
      <c r="I4017">
        <v>-95.831568700000005</v>
      </c>
      <c r="J4017" t="s">
        <v>46</v>
      </c>
      <c r="K4017" t="s">
        <v>1032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25">
      <c r="A4018" t="s">
        <v>14908</v>
      </c>
      <c r="B4018" t="s">
        <v>14909</v>
      </c>
      <c r="C4018" s="1" t="str">
        <f t="shared" si="159"/>
        <v>21:0118</v>
      </c>
      <c r="D4018" s="1" t="str">
        <f t="shared" si="160"/>
        <v>21:0027</v>
      </c>
      <c r="E4018" t="s">
        <v>14910</v>
      </c>
      <c r="F4018" t="s">
        <v>14911</v>
      </c>
      <c r="H4018">
        <v>63.910557400000002</v>
      </c>
      <c r="I4018">
        <v>-95.840818100000007</v>
      </c>
      <c r="J4018" t="s">
        <v>46</v>
      </c>
      <c r="K4018" t="s">
        <v>1032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25">
      <c r="A4019" t="s">
        <v>14912</v>
      </c>
      <c r="B4019" t="s">
        <v>14913</v>
      </c>
      <c r="C4019" s="1" t="str">
        <f t="shared" si="159"/>
        <v>21:0118</v>
      </c>
      <c r="D4019" s="1" t="str">
        <f t="shared" si="160"/>
        <v>21:0027</v>
      </c>
      <c r="E4019" t="s">
        <v>14914</v>
      </c>
      <c r="F4019" t="s">
        <v>14915</v>
      </c>
      <c r="H4019">
        <v>63.943358000000003</v>
      </c>
      <c r="I4019">
        <v>-95.836567099999996</v>
      </c>
      <c r="J4019" t="s">
        <v>46</v>
      </c>
      <c r="K4019" t="s">
        <v>1032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25">
      <c r="A4020" t="s">
        <v>14916</v>
      </c>
      <c r="B4020" t="s">
        <v>14917</v>
      </c>
      <c r="C4020" s="1" t="str">
        <f t="shared" si="159"/>
        <v>21:0118</v>
      </c>
      <c r="D4020" s="1" t="str">
        <f t="shared" si="160"/>
        <v>21:0027</v>
      </c>
      <c r="E4020" t="s">
        <v>14918</v>
      </c>
      <c r="F4020" t="s">
        <v>14919</v>
      </c>
      <c r="H4020">
        <v>63.960039399999999</v>
      </c>
      <c r="I4020">
        <v>-95.839114699999996</v>
      </c>
      <c r="J4020" t="s">
        <v>46</v>
      </c>
      <c r="K4020" t="s">
        <v>1032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25">
      <c r="A4021" t="s">
        <v>14920</v>
      </c>
      <c r="B4021" t="s">
        <v>14921</v>
      </c>
      <c r="C4021" s="1" t="str">
        <f t="shared" si="159"/>
        <v>21:0118</v>
      </c>
      <c r="D4021" s="1" t="str">
        <f t="shared" si="160"/>
        <v>21:0027</v>
      </c>
      <c r="E4021" t="s">
        <v>14922</v>
      </c>
      <c r="F4021" t="s">
        <v>14923</v>
      </c>
      <c r="H4021">
        <v>63.9785313</v>
      </c>
      <c r="I4021">
        <v>-95.854647900000003</v>
      </c>
      <c r="J4021" t="s">
        <v>46</v>
      </c>
      <c r="K4021" t="s">
        <v>1032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25">
      <c r="A4022" t="s">
        <v>14924</v>
      </c>
      <c r="B4022" t="s">
        <v>14925</v>
      </c>
      <c r="C4022" s="1" t="str">
        <f t="shared" si="159"/>
        <v>21:0118</v>
      </c>
      <c r="D4022" s="1" t="str">
        <f t="shared" si="160"/>
        <v>21:0027</v>
      </c>
      <c r="E4022" t="s">
        <v>14926</v>
      </c>
      <c r="F4022" t="s">
        <v>14927</v>
      </c>
      <c r="H4022">
        <v>64.004316900000006</v>
      </c>
      <c r="I4022">
        <v>-95.831189899999998</v>
      </c>
      <c r="J4022" t="s">
        <v>46</v>
      </c>
      <c r="K4022" t="s">
        <v>1032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25">
      <c r="A4023" t="s">
        <v>14928</v>
      </c>
      <c r="B4023" t="s">
        <v>14929</v>
      </c>
      <c r="C4023" s="1" t="str">
        <f t="shared" si="159"/>
        <v>21:0118</v>
      </c>
      <c r="D4023" s="1" t="str">
        <f t="shared" si="160"/>
        <v>21:0027</v>
      </c>
      <c r="E4023" t="s">
        <v>14930</v>
      </c>
      <c r="F4023" t="s">
        <v>14931</v>
      </c>
      <c r="H4023">
        <v>63.598505600000003</v>
      </c>
      <c r="I4023">
        <v>-95.843752600000002</v>
      </c>
      <c r="J4023" t="s">
        <v>46</v>
      </c>
      <c r="K4023" t="s">
        <v>1032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25">
      <c r="A4024" t="s">
        <v>14932</v>
      </c>
      <c r="B4024" t="s">
        <v>14933</v>
      </c>
      <c r="C4024" s="1" t="str">
        <f t="shared" si="159"/>
        <v>21:0118</v>
      </c>
      <c r="D4024" s="1" t="str">
        <f t="shared" si="160"/>
        <v>21:0027</v>
      </c>
      <c r="E4024" t="s">
        <v>14934</v>
      </c>
      <c r="F4024" t="s">
        <v>14935</v>
      </c>
      <c r="H4024">
        <v>63.582249500000003</v>
      </c>
      <c r="I4024">
        <v>-95.8491851</v>
      </c>
      <c r="J4024" t="s">
        <v>46</v>
      </c>
      <c r="K4024" t="s">
        <v>1032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25">
      <c r="A4025" t="s">
        <v>14936</v>
      </c>
      <c r="B4025" t="s">
        <v>14937</v>
      </c>
      <c r="C4025" s="1" t="str">
        <f t="shared" si="159"/>
        <v>21:0118</v>
      </c>
      <c r="D4025" s="1" t="str">
        <f t="shared" si="160"/>
        <v>21:0027</v>
      </c>
      <c r="E4025" t="s">
        <v>14938</v>
      </c>
      <c r="F4025" t="s">
        <v>14939</v>
      </c>
      <c r="H4025">
        <v>63.568529499999997</v>
      </c>
      <c r="I4025">
        <v>-95.839954700000007</v>
      </c>
      <c r="J4025" t="s">
        <v>46</v>
      </c>
      <c r="K4025" t="s">
        <v>1032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25">
      <c r="A4026" t="s">
        <v>14940</v>
      </c>
      <c r="B4026" t="s">
        <v>14941</v>
      </c>
      <c r="C4026" s="1" t="str">
        <f t="shared" si="159"/>
        <v>21:0118</v>
      </c>
      <c r="D4026" s="1" t="str">
        <f t="shared" si="160"/>
        <v>21:0027</v>
      </c>
      <c r="E4026" t="s">
        <v>14942</v>
      </c>
      <c r="F4026" t="s">
        <v>14943</v>
      </c>
      <c r="H4026">
        <v>63.554423700000001</v>
      </c>
      <c r="I4026">
        <v>-95.834320300000002</v>
      </c>
      <c r="J4026" t="s">
        <v>46</v>
      </c>
      <c r="K4026" t="s">
        <v>1032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25">
      <c r="A4027" t="s">
        <v>14944</v>
      </c>
      <c r="B4027" t="s">
        <v>14945</v>
      </c>
      <c r="C4027" s="1" t="str">
        <f t="shared" si="159"/>
        <v>21:0118</v>
      </c>
      <c r="D4027" s="1" t="str">
        <f t="shared" si="160"/>
        <v>21:0027</v>
      </c>
      <c r="E4027" t="s">
        <v>14946</v>
      </c>
      <c r="F4027" t="s">
        <v>14947</v>
      </c>
      <c r="H4027">
        <v>63.807470299999999</v>
      </c>
      <c r="I4027">
        <v>-95.780113999999998</v>
      </c>
      <c r="J4027" t="s">
        <v>46</v>
      </c>
      <c r="K4027" t="s">
        <v>1032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25">
      <c r="A4028" t="s">
        <v>14948</v>
      </c>
      <c r="B4028" t="s">
        <v>14949</v>
      </c>
      <c r="C4028" s="1" t="str">
        <f t="shared" si="159"/>
        <v>21:0118</v>
      </c>
      <c r="D4028" s="1" t="str">
        <f t="shared" si="160"/>
        <v>21:0027</v>
      </c>
      <c r="E4028" t="s">
        <v>14950</v>
      </c>
      <c r="F4028" t="s">
        <v>14951</v>
      </c>
      <c r="H4028">
        <v>63.8159676</v>
      </c>
      <c r="I4028">
        <v>-95.785627099999999</v>
      </c>
      <c r="J4028" t="s">
        <v>46</v>
      </c>
      <c r="K4028" t="s">
        <v>1032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25">
      <c r="A4029" t="s">
        <v>14952</v>
      </c>
      <c r="B4029" t="s">
        <v>14953</v>
      </c>
      <c r="C4029" s="1" t="str">
        <f t="shared" si="159"/>
        <v>21:0118</v>
      </c>
      <c r="D4029" s="1" t="str">
        <f t="shared" si="160"/>
        <v>21:0027</v>
      </c>
      <c r="E4029" t="s">
        <v>14954</v>
      </c>
      <c r="F4029" t="s">
        <v>14955</v>
      </c>
      <c r="H4029">
        <v>63.835380600000001</v>
      </c>
      <c r="I4029">
        <v>-95.786265700000001</v>
      </c>
      <c r="J4029" t="s">
        <v>46</v>
      </c>
      <c r="K4029" t="s">
        <v>1032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25">
      <c r="A4030" t="s">
        <v>14956</v>
      </c>
      <c r="B4030" t="s">
        <v>14957</v>
      </c>
      <c r="C4030" s="1" t="str">
        <f t="shared" si="159"/>
        <v>21:0118</v>
      </c>
      <c r="D4030" s="1" t="str">
        <f t="shared" si="160"/>
        <v>21:0027</v>
      </c>
      <c r="E4030" t="s">
        <v>14958</v>
      </c>
      <c r="F4030" t="s">
        <v>14959</v>
      </c>
      <c r="H4030">
        <v>63.854452199999997</v>
      </c>
      <c r="I4030">
        <v>-95.800386900000007</v>
      </c>
      <c r="J4030" t="s">
        <v>46</v>
      </c>
      <c r="K4030" t="s">
        <v>1032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25">
      <c r="A4031" t="s">
        <v>14960</v>
      </c>
      <c r="B4031" t="s">
        <v>14961</v>
      </c>
      <c r="C4031" s="1" t="str">
        <f t="shared" si="159"/>
        <v>21:0118</v>
      </c>
      <c r="D4031" s="1" t="str">
        <f t="shared" si="160"/>
        <v>21:0027</v>
      </c>
      <c r="E4031" t="s">
        <v>14962</v>
      </c>
      <c r="F4031" t="s">
        <v>14963</v>
      </c>
      <c r="H4031">
        <v>63.8759394</v>
      </c>
      <c r="I4031">
        <v>-95.801508799999993</v>
      </c>
      <c r="J4031" t="s">
        <v>46</v>
      </c>
      <c r="K4031" t="s">
        <v>1032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25">
      <c r="A4032" t="s">
        <v>14964</v>
      </c>
      <c r="B4032" t="s">
        <v>14965</v>
      </c>
      <c r="C4032" s="1" t="str">
        <f t="shared" si="159"/>
        <v>21:0118</v>
      </c>
      <c r="D4032" s="1" t="str">
        <f t="shared" si="160"/>
        <v>21:0027</v>
      </c>
      <c r="E4032" t="s">
        <v>14966</v>
      </c>
      <c r="F4032" t="s">
        <v>14967</v>
      </c>
      <c r="H4032">
        <v>63.894530400000001</v>
      </c>
      <c r="I4032">
        <v>-95.795433900000006</v>
      </c>
      <c r="J4032" t="s">
        <v>46</v>
      </c>
      <c r="K4032" t="s">
        <v>1032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25">
      <c r="A4033" t="s">
        <v>14968</v>
      </c>
      <c r="B4033" t="s">
        <v>14969</v>
      </c>
      <c r="C4033" s="1" t="str">
        <f t="shared" si="159"/>
        <v>21:0118</v>
      </c>
      <c r="D4033" s="1" t="str">
        <f t="shared" si="160"/>
        <v>21:0027</v>
      </c>
      <c r="E4033" t="s">
        <v>14970</v>
      </c>
      <c r="F4033" t="s">
        <v>14971</v>
      </c>
      <c r="H4033">
        <v>63.900646999999999</v>
      </c>
      <c r="I4033">
        <v>-95.806990999999996</v>
      </c>
      <c r="J4033" t="s">
        <v>46</v>
      </c>
      <c r="K4033" t="s">
        <v>1032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25">
      <c r="A4034" t="s">
        <v>14972</v>
      </c>
      <c r="B4034" t="s">
        <v>14973</v>
      </c>
      <c r="C4034" s="1" t="str">
        <f t="shared" si="159"/>
        <v>21:0118</v>
      </c>
      <c r="D4034" s="1" t="str">
        <f t="shared" si="160"/>
        <v>21:0027</v>
      </c>
      <c r="E4034" t="s">
        <v>14974</v>
      </c>
      <c r="F4034" t="s">
        <v>14975</v>
      </c>
      <c r="H4034">
        <v>63.919521899999999</v>
      </c>
      <c r="I4034">
        <v>-95.800637100000003</v>
      </c>
      <c r="J4034" t="s">
        <v>46</v>
      </c>
      <c r="K4034" t="s">
        <v>1032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25">
      <c r="A4035" t="s">
        <v>14976</v>
      </c>
      <c r="B4035" t="s">
        <v>14977</v>
      </c>
      <c r="C4035" s="1" t="str">
        <f t="shared" si="159"/>
        <v>21:0118</v>
      </c>
      <c r="D4035" s="1" t="str">
        <f t="shared" si="160"/>
        <v>21:0027</v>
      </c>
      <c r="E4035" t="s">
        <v>14978</v>
      </c>
      <c r="F4035" t="s">
        <v>14979</v>
      </c>
      <c r="H4035">
        <v>63.930824000000001</v>
      </c>
      <c r="I4035">
        <v>-95.804582300000007</v>
      </c>
      <c r="J4035" t="s">
        <v>46</v>
      </c>
      <c r="K4035" t="s">
        <v>1032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25">
      <c r="A4036" t="s">
        <v>14980</v>
      </c>
      <c r="B4036" t="s">
        <v>14981</v>
      </c>
      <c r="C4036" s="1" t="str">
        <f t="shared" si="159"/>
        <v>21:0118</v>
      </c>
      <c r="D4036" s="1" t="str">
        <f t="shared" si="160"/>
        <v>21:0027</v>
      </c>
      <c r="E4036" t="s">
        <v>14982</v>
      </c>
      <c r="F4036" t="s">
        <v>14983</v>
      </c>
      <c r="H4036">
        <v>63.943931499999998</v>
      </c>
      <c r="I4036">
        <v>-95.802483899999999</v>
      </c>
      <c r="J4036" t="s">
        <v>46</v>
      </c>
      <c r="K4036" t="s">
        <v>1032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25">
      <c r="A4037" t="s">
        <v>14984</v>
      </c>
      <c r="B4037" t="s">
        <v>14985</v>
      </c>
      <c r="C4037" s="1" t="str">
        <f t="shared" si="159"/>
        <v>21:0118</v>
      </c>
      <c r="D4037" s="1" t="str">
        <f t="shared" si="160"/>
        <v>21:0027</v>
      </c>
      <c r="E4037" t="s">
        <v>14986</v>
      </c>
      <c r="F4037" t="s">
        <v>14987</v>
      </c>
      <c r="H4037">
        <v>63.962339499999999</v>
      </c>
      <c r="I4037">
        <v>-95.808637300000001</v>
      </c>
      <c r="J4037" t="s">
        <v>46</v>
      </c>
      <c r="K4037" t="s">
        <v>1032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25">
      <c r="A4038" t="s">
        <v>14988</v>
      </c>
      <c r="B4038" t="s">
        <v>14989</v>
      </c>
      <c r="C4038" s="1" t="str">
        <f t="shared" si="159"/>
        <v>21:0118</v>
      </c>
      <c r="D4038" s="1" t="str">
        <f t="shared" si="160"/>
        <v>21:0027</v>
      </c>
      <c r="E4038" t="s">
        <v>14990</v>
      </c>
      <c r="F4038" t="s">
        <v>14991</v>
      </c>
      <c r="H4038">
        <v>63.989382399999997</v>
      </c>
      <c r="I4038">
        <v>-95.809921000000003</v>
      </c>
      <c r="J4038" t="s">
        <v>46</v>
      </c>
      <c r="K4038" t="s">
        <v>1032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25">
      <c r="A4039" t="s">
        <v>14992</v>
      </c>
      <c r="B4039" t="s">
        <v>14993</v>
      </c>
      <c r="C4039" s="1" t="str">
        <f t="shared" si="159"/>
        <v>21:0118</v>
      </c>
      <c r="D4039" s="1" t="str">
        <f t="shared" si="160"/>
        <v>21:0027</v>
      </c>
      <c r="E4039" t="s">
        <v>14994</v>
      </c>
      <c r="F4039" t="s">
        <v>14995</v>
      </c>
      <c r="H4039">
        <v>64.002347</v>
      </c>
      <c r="I4039">
        <v>-95.810098600000003</v>
      </c>
      <c r="J4039" t="s">
        <v>46</v>
      </c>
      <c r="K4039" t="s">
        <v>1032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25">
      <c r="A4040" t="s">
        <v>14996</v>
      </c>
      <c r="B4040" t="s">
        <v>14997</v>
      </c>
      <c r="C4040" s="1" t="str">
        <f t="shared" si="159"/>
        <v>21:0118</v>
      </c>
      <c r="D4040" s="1" t="str">
        <f t="shared" si="160"/>
        <v>21:0027</v>
      </c>
      <c r="E4040" t="s">
        <v>14998</v>
      </c>
      <c r="F4040" t="s">
        <v>14999</v>
      </c>
      <c r="H4040">
        <v>63.596954799999999</v>
      </c>
      <c r="I4040">
        <v>-95.811688700000005</v>
      </c>
      <c r="J4040" t="s">
        <v>46</v>
      </c>
      <c r="K4040" t="s">
        <v>1032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25">
      <c r="A4041" t="s">
        <v>15000</v>
      </c>
      <c r="B4041" t="s">
        <v>15001</v>
      </c>
      <c r="C4041" s="1" t="str">
        <f t="shared" si="159"/>
        <v>21:0118</v>
      </c>
      <c r="D4041" s="1" t="str">
        <f t="shared" si="160"/>
        <v>21:0027</v>
      </c>
      <c r="E4041" t="s">
        <v>15002</v>
      </c>
      <c r="F4041" t="s">
        <v>15003</v>
      </c>
      <c r="H4041">
        <v>63.580907799999999</v>
      </c>
      <c r="I4041">
        <v>-95.807907099999994</v>
      </c>
      <c r="J4041" t="s">
        <v>46</v>
      </c>
      <c r="K4041" t="s">
        <v>1032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25">
      <c r="A4042" t="s">
        <v>15004</v>
      </c>
      <c r="B4042" t="s">
        <v>15005</v>
      </c>
      <c r="C4042" s="1" t="str">
        <f t="shared" si="159"/>
        <v>21:0118</v>
      </c>
      <c r="D4042" s="1" t="str">
        <f t="shared" si="160"/>
        <v>21:0027</v>
      </c>
      <c r="E4042" t="s">
        <v>15006</v>
      </c>
      <c r="F4042" t="s">
        <v>15007</v>
      </c>
      <c r="H4042">
        <v>63.566770599999998</v>
      </c>
      <c r="I4042">
        <v>-95.812538500000002</v>
      </c>
      <c r="J4042" t="s">
        <v>46</v>
      </c>
      <c r="K4042" t="s">
        <v>1032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25">
      <c r="A4043" t="s">
        <v>15008</v>
      </c>
      <c r="B4043" t="s">
        <v>15009</v>
      </c>
      <c r="C4043" s="1" t="str">
        <f t="shared" si="159"/>
        <v>21:0118</v>
      </c>
      <c r="D4043" s="1" t="str">
        <f t="shared" si="160"/>
        <v>21:0027</v>
      </c>
      <c r="E4043" t="s">
        <v>15010</v>
      </c>
      <c r="F4043" t="s">
        <v>15011</v>
      </c>
      <c r="H4043">
        <v>63.557149500000001</v>
      </c>
      <c r="I4043">
        <v>-95.796583999999996</v>
      </c>
      <c r="J4043" t="s">
        <v>46</v>
      </c>
      <c r="K4043" t="s">
        <v>1032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25">
      <c r="A4044" t="s">
        <v>15012</v>
      </c>
      <c r="B4044" t="s">
        <v>15013</v>
      </c>
      <c r="C4044" s="1" t="str">
        <f t="shared" ref="C4044:C4107" si="161">HYPERLINK("http://geochem.nrcan.gc.ca/cdogs/content/bdl/bdl210118_e.htm", "21:0118")</f>
        <v>21:0118</v>
      </c>
      <c r="D4044" s="1" t="str">
        <f t="shared" ref="D4044:D4107" si="162">HYPERLINK("http://geochem.nrcan.gc.ca/cdogs/content/svy/svy210027_e.htm", "21:0027")</f>
        <v>21:0027</v>
      </c>
      <c r="E4044" t="s">
        <v>15014</v>
      </c>
      <c r="F4044" t="s">
        <v>15015</v>
      </c>
      <c r="H4044">
        <v>63.8098381</v>
      </c>
      <c r="I4044">
        <v>-95.741777200000001</v>
      </c>
      <c r="J4044" t="s">
        <v>46</v>
      </c>
      <c r="K4044" t="s">
        <v>1032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25">
      <c r="A4045" t="s">
        <v>15016</v>
      </c>
      <c r="B4045" t="s">
        <v>15017</v>
      </c>
      <c r="C4045" s="1" t="str">
        <f t="shared" si="161"/>
        <v>21:0118</v>
      </c>
      <c r="D4045" s="1" t="str">
        <f t="shared" si="162"/>
        <v>21:0027</v>
      </c>
      <c r="E4045" t="s">
        <v>15018</v>
      </c>
      <c r="F4045" t="s">
        <v>15019</v>
      </c>
      <c r="H4045">
        <v>63.823159799999999</v>
      </c>
      <c r="I4045">
        <v>-95.763729699999999</v>
      </c>
      <c r="J4045" t="s">
        <v>46</v>
      </c>
      <c r="K4045" t="s">
        <v>1032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25">
      <c r="A4046" t="s">
        <v>15020</v>
      </c>
      <c r="B4046" t="s">
        <v>15021</v>
      </c>
      <c r="C4046" s="1" t="str">
        <f t="shared" si="161"/>
        <v>21:0118</v>
      </c>
      <c r="D4046" s="1" t="str">
        <f t="shared" si="162"/>
        <v>21:0027</v>
      </c>
      <c r="E4046" t="s">
        <v>15022</v>
      </c>
      <c r="F4046" t="s">
        <v>15023</v>
      </c>
      <c r="H4046">
        <v>63.836507699999999</v>
      </c>
      <c r="I4046">
        <v>-95.764999000000003</v>
      </c>
      <c r="J4046" t="s">
        <v>46</v>
      </c>
      <c r="K4046" t="s">
        <v>1032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25">
      <c r="A4047" t="s">
        <v>15024</v>
      </c>
      <c r="B4047" t="s">
        <v>15025</v>
      </c>
      <c r="C4047" s="1" t="str">
        <f t="shared" si="161"/>
        <v>21:0118</v>
      </c>
      <c r="D4047" s="1" t="str">
        <f t="shared" si="162"/>
        <v>21:0027</v>
      </c>
      <c r="E4047" t="s">
        <v>15026</v>
      </c>
      <c r="F4047" t="s">
        <v>15027</v>
      </c>
      <c r="H4047">
        <v>63.8538195</v>
      </c>
      <c r="I4047">
        <v>-95.767493700000003</v>
      </c>
      <c r="J4047" t="s">
        <v>46</v>
      </c>
      <c r="K4047" t="s">
        <v>1032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25">
      <c r="A4048" t="s">
        <v>15028</v>
      </c>
      <c r="B4048" t="s">
        <v>15029</v>
      </c>
      <c r="C4048" s="1" t="str">
        <f t="shared" si="161"/>
        <v>21:0118</v>
      </c>
      <c r="D4048" s="1" t="str">
        <f t="shared" si="162"/>
        <v>21:0027</v>
      </c>
      <c r="E4048" t="s">
        <v>15030</v>
      </c>
      <c r="F4048" t="s">
        <v>15031</v>
      </c>
      <c r="H4048">
        <v>63.869215199999999</v>
      </c>
      <c r="I4048">
        <v>-95.764060299999997</v>
      </c>
      <c r="J4048" t="s">
        <v>46</v>
      </c>
      <c r="K4048" t="s">
        <v>1032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25">
      <c r="A4049" t="s">
        <v>15032</v>
      </c>
      <c r="B4049" t="s">
        <v>15033</v>
      </c>
      <c r="C4049" s="1" t="str">
        <f t="shared" si="161"/>
        <v>21:0118</v>
      </c>
      <c r="D4049" s="1" t="str">
        <f t="shared" si="162"/>
        <v>21:0027</v>
      </c>
      <c r="E4049" t="s">
        <v>15034</v>
      </c>
      <c r="F4049" t="s">
        <v>15035</v>
      </c>
      <c r="H4049">
        <v>63.889021900000003</v>
      </c>
      <c r="I4049">
        <v>-95.777889700000003</v>
      </c>
      <c r="J4049" t="s">
        <v>46</v>
      </c>
      <c r="K4049" t="s">
        <v>1032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25">
      <c r="A4050" t="s">
        <v>15036</v>
      </c>
      <c r="B4050" t="s">
        <v>15037</v>
      </c>
      <c r="C4050" s="1" t="str">
        <f t="shared" si="161"/>
        <v>21:0118</v>
      </c>
      <c r="D4050" s="1" t="str">
        <f t="shared" si="162"/>
        <v>21:0027</v>
      </c>
      <c r="E4050" t="s">
        <v>15038</v>
      </c>
      <c r="F4050" t="s">
        <v>15039</v>
      </c>
      <c r="H4050">
        <v>63.905549499999999</v>
      </c>
      <c r="I4050">
        <v>-95.7697577</v>
      </c>
      <c r="J4050" t="s">
        <v>46</v>
      </c>
      <c r="K4050" t="s">
        <v>1032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25">
      <c r="A4051" t="s">
        <v>15040</v>
      </c>
      <c r="B4051" t="s">
        <v>15041</v>
      </c>
      <c r="C4051" s="1" t="str">
        <f t="shared" si="161"/>
        <v>21:0118</v>
      </c>
      <c r="D4051" s="1" t="str">
        <f t="shared" si="162"/>
        <v>21:0027</v>
      </c>
      <c r="E4051" t="s">
        <v>15042</v>
      </c>
      <c r="F4051" t="s">
        <v>15043</v>
      </c>
      <c r="H4051">
        <v>63.915813200000002</v>
      </c>
      <c r="I4051">
        <v>-95.772157800000002</v>
      </c>
      <c r="J4051" t="s">
        <v>46</v>
      </c>
      <c r="K4051" t="s">
        <v>1032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25">
      <c r="A4052" t="s">
        <v>15044</v>
      </c>
      <c r="B4052" t="s">
        <v>15045</v>
      </c>
      <c r="C4052" s="1" t="str">
        <f t="shared" si="161"/>
        <v>21:0118</v>
      </c>
      <c r="D4052" s="1" t="str">
        <f t="shared" si="162"/>
        <v>21:0027</v>
      </c>
      <c r="E4052" t="s">
        <v>15046</v>
      </c>
      <c r="F4052" t="s">
        <v>15047</v>
      </c>
      <c r="H4052">
        <v>63.931350100000003</v>
      </c>
      <c r="I4052">
        <v>-95.777285699999993</v>
      </c>
      <c r="J4052" t="s">
        <v>46</v>
      </c>
      <c r="K4052" t="s">
        <v>1032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25">
      <c r="A4053" t="s">
        <v>15048</v>
      </c>
      <c r="B4053" t="s">
        <v>15049</v>
      </c>
      <c r="C4053" s="1" t="str">
        <f t="shared" si="161"/>
        <v>21:0118</v>
      </c>
      <c r="D4053" s="1" t="str">
        <f t="shared" si="162"/>
        <v>21:0027</v>
      </c>
      <c r="E4053" t="s">
        <v>15050</v>
      </c>
      <c r="F4053" t="s">
        <v>15051</v>
      </c>
      <c r="H4053">
        <v>63.945154799999997</v>
      </c>
      <c r="I4053">
        <v>-95.776734200000007</v>
      </c>
      <c r="J4053" t="s">
        <v>46</v>
      </c>
      <c r="K4053" t="s">
        <v>1032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25">
      <c r="A4054" t="s">
        <v>15052</v>
      </c>
      <c r="B4054" t="s">
        <v>15053</v>
      </c>
      <c r="C4054" s="1" t="str">
        <f t="shared" si="161"/>
        <v>21:0118</v>
      </c>
      <c r="D4054" s="1" t="str">
        <f t="shared" si="162"/>
        <v>21:0027</v>
      </c>
      <c r="E4054" t="s">
        <v>15054</v>
      </c>
      <c r="F4054" t="s">
        <v>15055</v>
      </c>
      <c r="H4054">
        <v>63.958231099999999</v>
      </c>
      <c r="I4054">
        <v>-95.766835200000003</v>
      </c>
      <c r="J4054" t="s">
        <v>46</v>
      </c>
      <c r="K4054" t="s">
        <v>1032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25">
      <c r="A4055" t="s">
        <v>15056</v>
      </c>
      <c r="B4055" t="s">
        <v>15057</v>
      </c>
      <c r="C4055" s="1" t="str">
        <f t="shared" si="161"/>
        <v>21:0118</v>
      </c>
      <c r="D4055" s="1" t="str">
        <f t="shared" si="162"/>
        <v>21:0027</v>
      </c>
      <c r="E4055" t="s">
        <v>15058</v>
      </c>
      <c r="F4055" t="s">
        <v>15059</v>
      </c>
      <c r="H4055">
        <v>63.600994499999999</v>
      </c>
      <c r="I4055">
        <v>-95.7864486</v>
      </c>
      <c r="J4055" t="s">
        <v>46</v>
      </c>
      <c r="K4055" t="s">
        <v>1032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25">
      <c r="A4056" t="s">
        <v>15060</v>
      </c>
      <c r="B4056" t="s">
        <v>15061</v>
      </c>
      <c r="C4056" s="1" t="str">
        <f t="shared" si="161"/>
        <v>21:0118</v>
      </c>
      <c r="D4056" s="1" t="str">
        <f t="shared" si="162"/>
        <v>21:0027</v>
      </c>
      <c r="E4056" t="s">
        <v>15062</v>
      </c>
      <c r="F4056" t="s">
        <v>15063</v>
      </c>
      <c r="H4056">
        <v>63.586905799999997</v>
      </c>
      <c r="I4056">
        <v>-95.787247300000004</v>
      </c>
      <c r="J4056" t="s">
        <v>46</v>
      </c>
      <c r="K4056" t="s">
        <v>1032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25">
      <c r="A4057" t="s">
        <v>15064</v>
      </c>
      <c r="B4057" t="s">
        <v>15065</v>
      </c>
      <c r="C4057" s="1" t="str">
        <f t="shared" si="161"/>
        <v>21:0118</v>
      </c>
      <c r="D4057" s="1" t="str">
        <f t="shared" si="162"/>
        <v>21:0027</v>
      </c>
      <c r="E4057" t="s">
        <v>15066</v>
      </c>
      <c r="F4057" t="s">
        <v>15067</v>
      </c>
      <c r="H4057">
        <v>63.566112400000002</v>
      </c>
      <c r="I4057">
        <v>-95.772540800000002</v>
      </c>
      <c r="J4057" t="s">
        <v>46</v>
      </c>
      <c r="K4057" t="s">
        <v>1032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25">
      <c r="A4058" t="s">
        <v>15068</v>
      </c>
      <c r="B4058" t="s">
        <v>15069</v>
      </c>
      <c r="C4058" s="1" t="str">
        <f t="shared" si="161"/>
        <v>21:0118</v>
      </c>
      <c r="D4058" s="1" t="str">
        <f t="shared" si="162"/>
        <v>21:0027</v>
      </c>
      <c r="E4058" t="s">
        <v>15070</v>
      </c>
      <c r="F4058" t="s">
        <v>15071</v>
      </c>
      <c r="H4058">
        <v>63.554952700000001</v>
      </c>
      <c r="I4058">
        <v>-95.760721200000006</v>
      </c>
      <c r="J4058" t="s">
        <v>46</v>
      </c>
      <c r="K4058" t="s">
        <v>1032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25">
      <c r="A4059" t="s">
        <v>15072</v>
      </c>
      <c r="B4059" t="s">
        <v>15073</v>
      </c>
      <c r="C4059" s="1" t="str">
        <f t="shared" si="161"/>
        <v>21:0118</v>
      </c>
      <c r="D4059" s="1" t="str">
        <f t="shared" si="162"/>
        <v>21:0027</v>
      </c>
      <c r="E4059" t="s">
        <v>15074</v>
      </c>
      <c r="F4059" t="s">
        <v>15075</v>
      </c>
      <c r="H4059">
        <v>63.9584276</v>
      </c>
      <c r="I4059">
        <v>-95.741849099999996</v>
      </c>
      <c r="J4059" t="s">
        <v>46</v>
      </c>
      <c r="K4059" t="s">
        <v>1032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25">
      <c r="A4060" t="s">
        <v>15076</v>
      </c>
      <c r="B4060" t="s">
        <v>15077</v>
      </c>
      <c r="C4060" s="1" t="str">
        <f t="shared" si="161"/>
        <v>21:0118</v>
      </c>
      <c r="D4060" s="1" t="str">
        <f t="shared" si="162"/>
        <v>21:0027</v>
      </c>
      <c r="E4060" t="s">
        <v>15078</v>
      </c>
      <c r="F4060" t="s">
        <v>15079</v>
      </c>
      <c r="H4060">
        <v>63.969161200000002</v>
      </c>
      <c r="I4060">
        <v>-95.734602800000005</v>
      </c>
      <c r="J4060" t="s">
        <v>46</v>
      </c>
      <c r="K4060" t="s">
        <v>1032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25">
      <c r="A4061" t="s">
        <v>15080</v>
      </c>
      <c r="B4061" t="s">
        <v>15081</v>
      </c>
      <c r="C4061" s="1" t="str">
        <f t="shared" si="161"/>
        <v>21:0118</v>
      </c>
      <c r="D4061" s="1" t="str">
        <f t="shared" si="162"/>
        <v>21:0027</v>
      </c>
      <c r="E4061" t="s">
        <v>15082</v>
      </c>
      <c r="F4061" t="s">
        <v>15083</v>
      </c>
      <c r="H4061">
        <v>63.999485399999998</v>
      </c>
      <c r="I4061">
        <v>-95.740432600000005</v>
      </c>
      <c r="J4061" t="s">
        <v>46</v>
      </c>
      <c r="K4061" t="s">
        <v>1032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25">
      <c r="A4062" t="s">
        <v>15084</v>
      </c>
      <c r="B4062" t="s">
        <v>15085</v>
      </c>
      <c r="C4062" s="1" t="str">
        <f t="shared" si="161"/>
        <v>21:0118</v>
      </c>
      <c r="D4062" s="1" t="str">
        <f t="shared" si="162"/>
        <v>21:0027</v>
      </c>
      <c r="E4062" t="s">
        <v>15086</v>
      </c>
      <c r="F4062" t="s">
        <v>15087</v>
      </c>
      <c r="H4062">
        <v>63.598886299999997</v>
      </c>
      <c r="I4062">
        <v>-95.747191700000002</v>
      </c>
      <c r="J4062" t="s">
        <v>46</v>
      </c>
      <c r="K4062" t="s">
        <v>1032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25">
      <c r="A4063" t="s">
        <v>15088</v>
      </c>
      <c r="B4063" t="s">
        <v>15089</v>
      </c>
      <c r="C4063" s="1" t="str">
        <f t="shared" si="161"/>
        <v>21:0118</v>
      </c>
      <c r="D4063" s="1" t="str">
        <f t="shared" si="162"/>
        <v>21:0027</v>
      </c>
      <c r="E4063" t="s">
        <v>15090</v>
      </c>
      <c r="F4063" t="s">
        <v>15091</v>
      </c>
      <c r="H4063">
        <v>63.586493500000003</v>
      </c>
      <c r="I4063">
        <v>-95.754645400000001</v>
      </c>
      <c r="J4063" t="s">
        <v>46</v>
      </c>
      <c r="K4063" t="s">
        <v>1032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25">
      <c r="A4064" t="s">
        <v>15092</v>
      </c>
      <c r="B4064" t="s">
        <v>15093</v>
      </c>
      <c r="C4064" s="1" t="str">
        <f t="shared" si="161"/>
        <v>21:0118</v>
      </c>
      <c r="D4064" s="1" t="str">
        <f t="shared" si="162"/>
        <v>21:0027</v>
      </c>
      <c r="E4064" t="s">
        <v>15094</v>
      </c>
      <c r="F4064" t="s">
        <v>15095</v>
      </c>
      <c r="H4064">
        <v>63.565959100000001</v>
      </c>
      <c r="I4064">
        <v>-95.749719099999993</v>
      </c>
      <c r="J4064" t="s">
        <v>46</v>
      </c>
      <c r="K4064" t="s">
        <v>1032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25">
      <c r="A4065" t="s">
        <v>15096</v>
      </c>
      <c r="B4065" t="s">
        <v>15097</v>
      </c>
      <c r="C4065" s="1" t="str">
        <f t="shared" si="161"/>
        <v>21:0118</v>
      </c>
      <c r="D4065" s="1" t="str">
        <f t="shared" si="162"/>
        <v>21:0027</v>
      </c>
      <c r="E4065" t="s">
        <v>15098</v>
      </c>
      <c r="F4065" t="s">
        <v>15099</v>
      </c>
      <c r="H4065">
        <v>63.552540299999997</v>
      </c>
      <c r="I4065">
        <v>-95.730522899999997</v>
      </c>
      <c r="J4065" t="s">
        <v>46</v>
      </c>
      <c r="K4065" t="s">
        <v>1032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25">
      <c r="A4066" t="s">
        <v>15100</v>
      </c>
      <c r="B4066" t="s">
        <v>15101</v>
      </c>
      <c r="C4066" s="1" t="str">
        <f t="shared" si="161"/>
        <v>21:0118</v>
      </c>
      <c r="D4066" s="1" t="str">
        <f t="shared" si="162"/>
        <v>21:0027</v>
      </c>
      <c r="E4066" t="s">
        <v>15102</v>
      </c>
      <c r="F4066" t="s">
        <v>15103</v>
      </c>
      <c r="H4066">
        <v>63.960741300000002</v>
      </c>
      <c r="I4066">
        <v>-95.706178899999998</v>
      </c>
      <c r="J4066" t="s">
        <v>46</v>
      </c>
      <c r="K4066" t="s">
        <v>1032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25">
      <c r="A4067" t="s">
        <v>15104</v>
      </c>
      <c r="B4067" t="s">
        <v>15105</v>
      </c>
      <c r="C4067" s="1" t="str">
        <f t="shared" si="161"/>
        <v>21:0118</v>
      </c>
      <c r="D4067" s="1" t="str">
        <f t="shared" si="162"/>
        <v>21:0027</v>
      </c>
      <c r="E4067" t="s">
        <v>15106</v>
      </c>
      <c r="F4067" t="s">
        <v>15107</v>
      </c>
      <c r="H4067">
        <v>63.971279699999997</v>
      </c>
      <c r="I4067">
        <v>-95.7059304</v>
      </c>
      <c r="J4067" t="s">
        <v>46</v>
      </c>
      <c r="K4067" t="s">
        <v>1032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25">
      <c r="A4068" t="s">
        <v>15108</v>
      </c>
      <c r="B4068" t="s">
        <v>15109</v>
      </c>
      <c r="C4068" s="1" t="str">
        <f t="shared" si="161"/>
        <v>21:0118</v>
      </c>
      <c r="D4068" s="1" t="str">
        <f t="shared" si="162"/>
        <v>21:0027</v>
      </c>
      <c r="E4068" t="s">
        <v>15110</v>
      </c>
      <c r="F4068" t="s">
        <v>15111</v>
      </c>
      <c r="H4068">
        <v>63.981206299999997</v>
      </c>
      <c r="I4068">
        <v>-95.709588999999994</v>
      </c>
      <c r="J4068" t="s">
        <v>46</v>
      </c>
      <c r="K4068" t="s">
        <v>1032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25">
      <c r="A4069" t="s">
        <v>15112</v>
      </c>
      <c r="B4069" t="s">
        <v>15113</v>
      </c>
      <c r="C4069" s="1" t="str">
        <f t="shared" si="161"/>
        <v>21:0118</v>
      </c>
      <c r="D4069" s="1" t="str">
        <f t="shared" si="162"/>
        <v>21:0027</v>
      </c>
      <c r="E4069" t="s">
        <v>15114</v>
      </c>
      <c r="F4069" t="s">
        <v>15115</v>
      </c>
      <c r="H4069">
        <v>63.9942007</v>
      </c>
      <c r="I4069">
        <v>-95.722057300000003</v>
      </c>
      <c r="J4069" t="s">
        <v>46</v>
      </c>
      <c r="K4069" t="s">
        <v>1032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25">
      <c r="A4070" t="s">
        <v>15116</v>
      </c>
      <c r="B4070" t="s">
        <v>15117</v>
      </c>
      <c r="C4070" s="1" t="str">
        <f t="shared" si="161"/>
        <v>21:0118</v>
      </c>
      <c r="D4070" s="1" t="str">
        <f t="shared" si="162"/>
        <v>21:0027</v>
      </c>
      <c r="E4070" t="s">
        <v>15118</v>
      </c>
      <c r="F4070" t="s">
        <v>15119</v>
      </c>
      <c r="H4070">
        <v>63.961207399999999</v>
      </c>
      <c r="I4070">
        <v>-95.668447700000002</v>
      </c>
      <c r="J4070" t="s">
        <v>46</v>
      </c>
      <c r="K4070" t="s">
        <v>1032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25">
      <c r="A4071" t="s">
        <v>15120</v>
      </c>
      <c r="B4071" t="s">
        <v>15121</v>
      </c>
      <c r="C4071" s="1" t="str">
        <f t="shared" si="161"/>
        <v>21:0118</v>
      </c>
      <c r="D4071" s="1" t="str">
        <f t="shared" si="162"/>
        <v>21:0027</v>
      </c>
      <c r="E4071" t="s">
        <v>15122</v>
      </c>
      <c r="F4071" t="s">
        <v>15123</v>
      </c>
      <c r="H4071">
        <v>63.976353600000003</v>
      </c>
      <c r="I4071">
        <v>-95.672998699999994</v>
      </c>
      <c r="J4071" t="s">
        <v>46</v>
      </c>
      <c r="K4071" t="s">
        <v>1032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25">
      <c r="A4072" t="s">
        <v>15124</v>
      </c>
      <c r="B4072" t="s">
        <v>15125</v>
      </c>
      <c r="C4072" s="1" t="str">
        <f t="shared" si="161"/>
        <v>21:0118</v>
      </c>
      <c r="D4072" s="1" t="str">
        <f t="shared" si="162"/>
        <v>21:0027</v>
      </c>
      <c r="E4072" t="s">
        <v>15126</v>
      </c>
      <c r="F4072" t="s">
        <v>15127</v>
      </c>
      <c r="H4072">
        <v>63.986789600000002</v>
      </c>
      <c r="I4072">
        <v>-95.675365799999994</v>
      </c>
      <c r="J4072" t="s">
        <v>46</v>
      </c>
      <c r="K4072" t="s">
        <v>1032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25">
      <c r="A4073" t="s">
        <v>15128</v>
      </c>
      <c r="B4073" t="s">
        <v>15129</v>
      </c>
      <c r="C4073" s="1" t="str">
        <f t="shared" si="161"/>
        <v>21:0118</v>
      </c>
      <c r="D4073" s="1" t="str">
        <f t="shared" si="162"/>
        <v>21:0027</v>
      </c>
      <c r="E4073" t="s">
        <v>15130</v>
      </c>
      <c r="F4073" t="s">
        <v>15131</v>
      </c>
      <c r="H4073">
        <v>63.994448499999997</v>
      </c>
      <c r="I4073">
        <v>-95.659795900000006</v>
      </c>
      <c r="J4073" t="s">
        <v>46</v>
      </c>
      <c r="K4073" t="s">
        <v>1032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25">
      <c r="A4074" t="s">
        <v>15132</v>
      </c>
      <c r="B4074" t="s">
        <v>15133</v>
      </c>
      <c r="C4074" s="1" t="str">
        <f t="shared" si="161"/>
        <v>21:0118</v>
      </c>
      <c r="D4074" s="1" t="str">
        <f t="shared" si="162"/>
        <v>21:0027</v>
      </c>
      <c r="E4074" t="s">
        <v>15134</v>
      </c>
      <c r="F4074" t="s">
        <v>15135</v>
      </c>
      <c r="H4074">
        <v>63.959298599999997</v>
      </c>
      <c r="I4074">
        <v>-95.638317200000003</v>
      </c>
      <c r="J4074" t="s">
        <v>46</v>
      </c>
      <c r="K4074" t="s">
        <v>1032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25">
      <c r="A4075" t="s">
        <v>15136</v>
      </c>
      <c r="B4075" t="s">
        <v>15137</v>
      </c>
      <c r="C4075" s="1" t="str">
        <f t="shared" si="161"/>
        <v>21:0118</v>
      </c>
      <c r="D4075" s="1" t="str">
        <f t="shared" si="162"/>
        <v>21:0027</v>
      </c>
      <c r="E4075" t="s">
        <v>15138</v>
      </c>
      <c r="F4075" t="s">
        <v>15139</v>
      </c>
      <c r="H4075">
        <v>63.976177499999999</v>
      </c>
      <c r="I4075">
        <v>-95.635533699999996</v>
      </c>
      <c r="J4075" t="s">
        <v>46</v>
      </c>
      <c r="K4075" t="s">
        <v>1032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25">
      <c r="A4076" t="s">
        <v>15140</v>
      </c>
      <c r="B4076" t="s">
        <v>15141</v>
      </c>
      <c r="C4076" s="1" t="str">
        <f t="shared" si="161"/>
        <v>21:0118</v>
      </c>
      <c r="D4076" s="1" t="str">
        <f t="shared" si="162"/>
        <v>21:0027</v>
      </c>
      <c r="E4076" t="s">
        <v>15142</v>
      </c>
      <c r="F4076" t="s">
        <v>15143</v>
      </c>
      <c r="H4076">
        <v>63.963315600000001</v>
      </c>
      <c r="I4076">
        <v>-95.604391300000003</v>
      </c>
      <c r="J4076" t="s">
        <v>46</v>
      </c>
      <c r="K4076" t="s">
        <v>1032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25">
      <c r="A4077" t="s">
        <v>15144</v>
      </c>
      <c r="B4077" t="s">
        <v>15145</v>
      </c>
      <c r="C4077" s="1" t="str">
        <f t="shared" si="161"/>
        <v>21:0118</v>
      </c>
      <c r="D4077" s="1" t="str">
        <f t="shared" si="162"/>
        <v>21:0027</v>
      </c>
      <c r="E4077" t="s">
        <v>15146</v>
      </c>
      <c r="F4077" t="s">
        <v>15147</v>
      </c>
      <c r="H4077">
        <v>63.975042100000003</v>
      </c>
      <c r="I4077">
        <v>-95.602947700000001</v>
      </c>
      <c r="J4077" t="s">
        <v>46</v>
      </c>
      <c r="K4077" t="s">
        <v>1032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25">
      <c r="A4078" t="s">
        <v>15148</v>
      </c>
      <c r="B4078" t="s">
        <v>15149</v>
      </c>
      <c r="C4078" s="1" t="str">
        <f t="shared" si="161"/>
        <v>21:0118</v>
      </c>
      <c r="D4078" s="1" t="str">
        <f t="shared" si="162"/>
        <v>21:0027</v>
      </c>
      <c r="E4078" t="s">
        <v>15150</v>
      </c>
      <c r="F4078" t="s">
        <v>15151</v>
      </c>
      <c r="H4078">
        <v>63.9878292</v>
      </c>
      <c r="I4078">
        <v>-95.602951300000001</v>
      </c>
      <c r="J4078" t="s">
        <v>46</v>
      </c>
      <c r="K4078" t="s">
        <v>1032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25">
      <c r="A4079" t="s">
        <v>15152</v>
      </c>
      <c r="B4079" t="s">
        <v>15153</v>
      </c>
      <c r="C4079" s="1" t="str">
        <f t="shared" si="161"/>
        <v>21:0118</v>
      </c>
      <c r="D4079" s="1" t="str">
        <f t="shared" si="162"/>
        <v>21:0027</v>
      </c>
      <c r="E4079" t="s">
        <v>15154</v>
      </c>
      <c r="F4079" t="s">
        <v>15155</v>
      </c>
      <c r="H4079">
        <v>64.002145299999995</v>
      </c>
      <c r="I4079">
        <v>-95.608805500000003</v>
      </c>
      <c r="J4079" t="s">
        <v>46</v>
      </c>
      <c r="K4079" t="s">
        <v>1032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25">
      <c r="A4080" t="s">
        <v>15156</v>
      </c>
      <c r="B4080" t="s">
        <v>15157</v>
      </c>
      <c r="C4080" s="1" t="str">
        <f t="shared" si="161"/>
        <v>21:0118</v>
      </c>
      <c r="D4080" s="1" t="str">
        <f t="shared" si="162"/>
        <v>21:0027</v>
      </c>
      <c r="E4080" t="s">
        <v>15158</v>
      </c>
      <c r="F4080" t="s">
        <v>15159</v>
      </c>
      <c r="H4080">
        <v>63.962718099999996</v>
      </c>
      <c r="I4080">
        <v>-95.565905700000002</v>
      </c>
      <c r="J4080" t="s">
        <v>46</v>
      </c>
      <c r="K4080" t="s">
        <v>1032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25">
      <c r="A4081" t="s">
        <v>15160</v>
      </c>
      <c r="B4081" t="s">
        <v>15161</v>
      </c>
      <c r="C4081" s="1" t="str">
        <f t="shared" si="161"/>
        <v>21:0118</v>
      </c>
      <c r="D4081" s="1" t="str">
        <f t="shared" si="162"/>
        <v>21:0027</v>
      </c>
      <c r="E4081" t="s">
        <v>15162</v>
      </c>
      <c r="F4081" t="s">
        <v>15163</v>
      </c>
      <c r="H4081">
        <v>63.962424200000001</v>
      </c>
      <c r="I4081">
        <v>-95.531556199999997</v>
      </c>
      <c r="J4081" t="s">
        <v>46</v>
      </c>
      <c r="K4081" t="s">
        <v>1032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25">
      <c r="A4082" t="s">
        <v>15164</v>
      </c>
      <c r="B4082" t="s">
        <v>15165</v>
      </c>
      <c r="C4082" s="1" t="str">
        <f t="shared" si="161"/>
        <v>21:0118</v>
      </c>
      <c r="D4082" s="1" t="str">
        <f t="shared" si="162"/>
        <v>21:0027</v>
      </c>
      <c r="E4082" t="s">
        <v>15166</v>
      </c>
      <c r="F4082" t="s">
        <v>15167</v>
      </c>
      <c r="H4082">
        <v>63.979437300000001</v>
      </c>
      <c r="I4082">
        <v>-95.541476399999993</v>
      </c>
      <c r="J4082" t="s">
        <v>46</v>
      </c>
      <c r="K4082" t="s">
        <v>1032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25">
      <c r="A4083" t="s">
        <v>15168</v>
      </c>
      <c r="B4083" t="s">
        <v>15169</v>
      </c>
      <c r="C4083" s="1" t="str">
        <f t="shared" si="161"/>
        <v>21:0118</v>
      </c>
      <c r="D4083" s="1" t="str">
        <f t="shared" si="162"/>
        <v>21:0027</v>
      </c>
      <c r="E4083" t="s">
        <v>15170</v>
      </c>
      <c r="F4083" t="s">
        <v>15171</v>
      </c>
      <c r="H4083">
        <v>63.992184700000003</v>
      </c>
      <c r="I4083">
        <v>-95.525741600000003</v>
      </c>
      <c r="J4083" t="s">
        <v>46</v>
      </c>
      <c r="K4083" t="s">
        <v>1032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25">
      <c r="A4084" t="s">
        <v>15172</v>
      </c>
      <c r="B4084" t="s">
        <v>15173</v>
      </c>
      <c r="C4084" s="1" t="str">
        <f t="shared" si="161"/>
        <v>21:0118</v>
      </c>
      <c r="D4084" s="1" t="str">
        <f t="shared" si="162"/>
        <v>21:0027</v>
      </c>
      <c r="E4084" t="s">
        <v>15174</v>
      </c>
      <c r="F4084" t="s">
        <v>15175</v>
      </c>
      <c r="H4084">
        <v>63.997914299999998</v>
      </c>
      <c r="I4084">
        <v>-95.537018799999998</v>
      </c>
      <c r="J4084" t="s">
        <v>46</v>
      </c>
      <c r="K4084" t="s">
        <v>1032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25">
      <c r="A4085" t="s">
        <v>15176</v>
      </c>
      <c r="B4085" t="s">
        <v>15177</v>
      </c>
      <c r="C4085" s="1" t="str">
        <f t="shared" si="161"/>
        <v>21:0118</v>
      </c>
      <c r="D4085" s="1" t="str">
        <f t="shared" si="162"/>
        <v>21:0027</v>
      </c>
      <c r="E4085" t="s">
        <v>15178</v>
      </c>
      <c r="F4085" t="s">
        <v>15179</v>
      </c>
      <c r="H4085">
        <v>63.960832600000003</v>
      </c>
      <c r="I4085">
        <v>-95.5022199</v>
      </c>
      <c r="J4085" t="s">
        <v>46</v>
      </c>
      <c r="K4085" t="s">
        <v>1032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25">
      <c r="A4086" t="s">
        <v>15180</v>
      </c>
      <c r="B4086" t="s">
        <v>15181</v>
      </c>
      <c r="C4086" s="1" t="str">
        <f t="shared" si="161"/>
        <v>21:0118</v>
      </c>
      <c r="D4086" s="1" t="str">
        <f t="shared" si="162"/>
        <v>21:0027</v>
      </c>
      <c r="E4086" t="s">
        <v>15182</v>
      </c>
      <c r="F4086" t="s">
        <v>15183</v>
      </c>
      <c r="H4086">
        <v>63.978284000000002</v>
      </c>
      <c r="I4086">
        <v>-95.508706399999994</v>
      </c>
      <c r="J4086" t="s">
        <v>46</v>
      </c>
      <c r="K4086" t="s">
        <v>1032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25">
      <c r="A4087" t="s">
        <v>15184</v>
      </c>
      <c r="B4087" t="s">
        <v>15185</v>
      </c>
      <c r="C4087" s="1" t="str">
        <f t="shared" si="161"/>
        <v>21:0118</v>
      </c>
      <c r="D4087" s="1" t="str">
        <f t="shared" si="162"/>
        <v>21:0027</v>
      </c>
      <c r="E4087" t="s">
        <v>15186</v>
      </c>
      <c r="F4087" t="s">
        <v>15187</v>
      </c>
      <c r="H4087">
        <v>63.987950900000001</v>
      </c>
      <c r="I4087">
        <v>-95.506853599999999</v>
      </c>
      <c r="J4087" t="s">
        <v>46</v>
      </c>
      <c r="K4087" t="s">
        <v>1032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25">
      <c r="A4088" t="s">
        <v>15188</v>
      </c>
      <c r="B4088" t="s">
        <v>15189</v>
      </c>
      <c r="C4088" s="1" t="str">
        <f t="shared" si="161"/>
        <v>21:0118</v>
      </c>
      <c r="D4088" s="1" t="str">
        <f t="shared" si="162"/>
        <v>21:0027</v>
      </c>
      <c r="E4088" t="s">
        <v>15190</v>
      </c>
      <c r="F4088" t="s">
        <v>15191</v>
      </c>
      <c r="H4088">
        <v>64.002521099999996</v>
      </c>
      <c r="I4088">
        <v>-95.519473700000006</v>
      </c>
      <c r="J4088" t="s">
        <v>46</v>
      </c>
      <c r="K4088" t="s">
        <v>1032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25">
      <c r="A4089" t="s">
        <v>15192</v>
      </c>
      <c r="B4089" t="s">
        <v>15193</v>
      </c>
      <c r="C4089" s="1" t="str">
        <f t="shared" si="161"/>
        <v>21:0118</v>
      </c>
      <c r="D4089" s="1" t="str">
        <f t="shared" si="162"/>
        <v>21:0027</v>
      </c>
      <c r="E4089" t="s">
        <v>15194</v>
      </c>
      <c r="F4089" t="s">
        <v>15195</v>
      </c>
      <c r="H4089">
        <v>63.960654400000003</v>
      </c>
      <c r="I4089">
        <v>-95.471255499999998</v>
      </c>
      <c r="J4089" t="s">
        <v>46</v>
      </c>
      <c r="K4089" t="s">
        <v>1032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25">
      <c r="A4090" t="s">
        <v>15196</v>
      </c>
      <c r="B4090" t="s">
        <v>15197</v>
      </c>
      <c r="C4090" s="1" t="str">
        <f t="shared" si="161"/>
        <v>21:0118</v>
      </c>
      <c r="D4090" s="1" t="str">
        <f t="shared" si="162"/>
        <v>21:0027</v>
      </c>
      <c r="E4090" t="s">
        <v>15198</v>
      </c>
      <c r="F4090" t="s">
        <v>15199</v>
      </c>
      <c r="H4090">
        <v>63.9754212</v>
      </c>
      <c r="I4090">
        <v>-95.459866700000006</v>
      </c>
      <c r="J4090" t="s">
        <v>46</v>
      </c>
      <c r="K4090" t="s">
        <v>1032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25">
      <c r="A4091" t="s">
        <v>15200</v>
      </c>
      <c r="B4091" t="s">
        <v>15201</v>
      </c>
      <c r="C4091" s="1" t="str">
        <f t="shared" si="161"/>
        <v>21:0118</v>
      </c>
      <c r="D4091" s="1" t="str">
        <f t="shared" si="162"/>
        <v>21:0027</v>
      </c>
      <c r="E4091" t="s">
        <v>15202</v>
      </c>
      <c r="F4091" t="s">
        <v>15203</v>
      </c>
      <c r="H4091">
        <v>63.992962900000002</v>
      </c>
      <c r="I4091">
        <v>-95.481697199999999</v>
      </c>
      <c r="J4091" t="s">
        <v>46</v>
      </c>
      <c r="K4091" t="s">
        <v>1032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25">
      <c r="A4092" t="s">
        <v>15204</v>
      </c>
      <c r="B4092" t="s">
        <v>15205</v>
      </c>
      <c r="C4092" s="1" t="str">
        <f t="shared" si="161"/>
        <v>21:0118</v>
      </c>
      <c r="D4092" s="1" t="str">
        <f t="shared" si="162"/>
        <v>21:0027</v>
      </c>
      <c r="E4092" t="s">
        <v>15206</v>
      </c>
      <c r="F4092" t="s">
        <v>15207</v>
      </c>
      <c r="H4092">
        <v>64.002979499999995</v>
      </c>
      <c r="I4092">
        <v>-95.484038900000002</v>
      </c>
      <c r="J4092" t="s">
        <v>46</v>
      </c>
      <c r="K4092" t="s">
        <v>1032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25">
      <c r="A4093" t="s">
        <v>15208</v>
      </c>
      <c r="B4093" t="s">
        <v>15209</v>
      </c>
      <c r="C4093" s="1" t="str">
        <f t="shared" si="161"/>
        <v>21:0118</v>
      </c>
      <c r="D4093" s="1" t="str">
        <f t="shared" si="162"/>
        <v>21:0027</v>
      </c>
      <c r="E4093" t="s">
        <v>15210</v>
      </c>
      <c r="F4093" t="s">
        <v>15211</v>
      </c>
      <c r="H4093">
        <v>63.961354499999999</v>
      </c>
      <c r="I4093">
        <v>-95.453299400000006</v>
      </c>
      <c r="J4093" t="s">
        <v>46</v>
      </c>
      <c r="K4093" t="s">
        <v>1032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25">
      <c r="A4094" t="s">
        <v>15212</v>
      </c>
      <c r="B4094" t="s">
        <v>15213</v>
      </c>
      <c r="C4094" s="1" t="str">
        <f t="shared" si="161"/>
        <v>21:0118</v>
      </c>
      <c r="D4094" s="1" t="str">
        <f t="shared" si="162"/>
        <v>21:0027</v>
      </c>
      <c r="E4094" t="s">
        <v>15214</v>
      </c>
      <c r="F4094" t="s">
        <v>15215</v>
      </c>
      <c r="H4094">
        <v>63.974550600000001</v>
      </c>
      <c r="I4094">
        <v>-95.437512900000002</v>
      </c>
      <c r="J4094" t="s">
        <v>46</v>
      </c>
      <c r="K4094" t="s">
        <v>1032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25">
      <c r="A4095" t="s">
        <v>15216</v>
      </c>
      <c r="B4095" t="s">
        <v>15217</v>
      </c>
      <c r="C4095" s="1" t="str">
        <f t="shared" si="161"/>
        <v>21:0118</v>
      </c>
      <c r="D4095" s="1" t="str">
        <f t="shared" si="162"/>
        <v>21:0027</v>
      </c>
      <c r="E4095" t="s">
        <v>15218</v>
      </c>
      <c r="F4095" t="s">
        <v>15219</v>
      </c>
      <c r="H4095">
        <v>63.987749200000003</v>
      </c>
      <c r="I4095">
        <v>-95.450869999999995</v>
      </c>
      <c r="J4095" t="s">
        <v>46</v>
      </c>
      <c r="K4095" t="s">
        <v>1032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25">
      <c r="A4096" t="s">
        <v>15220</v>
      </c>
      <c r="B4096" t="s">
        <v>15221</v>
      </c>
      <c r="C4096" s="1" t="str">
        <f t="shared" si="161"/>
        <v>21:0118</v>
      </c>
      <c r="D4096" s="1" t="str">
        <f t="shared" si="162"/>
        <v>21:0027</v>
      </c>
      <c r="E4096" t="s">
        <v>15222</v>
      </c>
      <c r="F4096" t="s">
        <v>15223</v>
      </c>
      <c r="H4096">
        <v>64.004699900000006</v>
      </c>
      <c r="I4096">
        <v>-95.438177199999998</v>
      </c>
      <c r="J4096" t="s">
        <v>46</v>
      </c>
      <c r="K4096" t="s">
        <v>1032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25">
      <c r="A4097" t="s">
        <v>15224</v>
      </c>
      <c r="B4097" t="s">
        <v>15225</v>
      </c>
      <c r="C4097" s="1" t="str">
        <f t="shared" si="161"/>
        <v>21:0118</v>
      </c>
      <c r="D4097" s="1" t="str">
        <f t="shared" si="162"/>
        <v>21:0027</v>
      </c>
      <c r="E4097" t="s">
        <v>15226</v>
      </c>
      <c r="F4097" t="s">
        <v>15227</v>
      </c>
      <c r="H4097">
        <v>63.967824499999999</v>
      </c>
      <c r="I4097">
        <v>-95.424708600000002</v>
      </c>
      <c r="J4097" t="s">
        <v>46</v>
      </c>
      <c r="K4097" t="s">
        <v>1032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25">
      <c r="A4098" t="s">
        <v>15228</v>
      </c>
      <c r="B4098" t="s">
        <v>15229</v>
      </c>
      <c r="C4098" s="1" t="str">
        <f t="shared" si="161"/>
        <v>21:0118</v>
      </c>
      <c r="D4098" s="1" t="str">
        <f t="shared" si="162"/>
        <v>21:0027</v>
      </c>
      <c r="E4098" t="s">
        <v>15230</v>
      </c>
      <c r="F4098" t="s">
        <v>15231</v>
      </c>
      <c r="H4098">
        <v>63.9765041</v>
      </c>
      <c r="I4098">
        <v>-95.410887500000001</v>
      </c>
      <c r="J4098" t="s">
        <v>46</v>
      </c>
      <c r="K4098" t="s">
        <v>1032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25">
      <c r="A4099" t="s">
        <v>15232</v>
      </c>
      <c r="B4099" t="s">
        <v>15233</v>
      </c>
      <c r="C4099" s="1" t="str">
        <f t="shared" si="161"/>
        <v>21:0118</v>
      </c>
      <c r="D4099" s="1" t="str">
        <f t="shared" si="162"/>
        <v>21:0027</v>
      </c>
      <c r="E4099" t="s">
        <v>15234</v>
      </c>
      <c r="F4099" t="s">
        <v>15235</v>
      </c>
      <c r="H4099">
        <v>63.988650999999997</v>
      </c>
      <c r="I4099">
        <v>-95.411525299999994</v>
      </c>
      <c r="J4099" t="s">
        <v>46</v>
      </c>
      <c r="K4099" t="s">
        <v>1032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25">
      <c r="A4100" t="s">
        <v>15236</v>
      </c>
      <c r="B4100" t="s">
        <v>15237</v>
      </c>
      <c r="C4100" s="1" t="str">
        <f t="shared" si="161"/>
        <v>21:0118</v>
      </c>
      <c r="D4100" s="1" t="str">
        <f t="shared" si="162"/>
        <v>21:0027</v>
      </c>
      <c r="E4100" t="s">
        <v>15238</v>
      </c>
      <c r="F4100" t="s">
        <v>15239</v>
      </c>
      <c r="H4100">
        <v>64.005048700000003</v>
      </c>
      <c r="I4100">
        <v>-95.410300300000003</v>
      </c>
      <c r="J4100" t="s">
        <v>46</v>
      </c>
      <c r="K4100" t="s">
        <v>1032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25">
      <c r="A4101" t="s">
        <v>15240</v>
      </c>
      <c r="B4101" t="s">
        <v>15241</v>
      </c>
      <c r="C4101" s="1" t="str">
        <f t="shared" si="161"/>
        <v>21:0118</v>
      </c>
      <c r="D4101" s="1" t="str">
        <f t="shared" si="162"/>
        <v>21:0027</v>
      </c>
      <c r="E4101" t="s">
        <v>15242</v>
      </c>
      <c r="F4101" t="s">
        <v>15243</v>
      </c>
      <c r="H4101">
        <v>63.963011600000002</v>
      </c>
      <c r="I4101">
        <v>-95.387928200000005</v>
      </c>
      <c r="J4101" t="s">
        <v>46</v>
      </c>
      <c r="K4101" t="s">
        <v>1032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25">
      <c r="A4102" t="s">
        <v>15244</v>
      </c>
      <c r="B4102" t="s">
        <v>15245</v>
      </c>
      <c r="C4102" s="1" t="str">
        <f t="shared" si="161"/>
        <v>21:0118</v>
      </c>
      <c r="D4102" s="1" t="str">
        <f t="shared" si="162"/>
        <v>21:0027</v>
      </c>
      <c r="E4102" t="s">
        <v>15246</v>
      </c>
      <c r="F4102" t="s">
        <v>15247</v>
      </c>
      <c r="H4102">
        <v>63.975980300000003</v>
      </c>
      <c r="I4102">
        <v>-95.382269500000007</v>
      </c>
      <c r="J4102" t="s">
        <v>46</v>
      </c>
      <c r="K4102" t="s">
        <v>1032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25">
      <c r="A4103" t="s">
        <v>15248</v>
      </c>
      <c r="B4103" t="s">
        <v>15249</v>
      </c>
      <c r="C4103" s="1" t="str">
        <f t="shared" si="161"/>
        <v>21:0118</v>
      </c>
      <c r="D4103" s="1" t="str">
        <f t="shared" si="162"/>
        <v>21:0027</v>
      </c>
      <c r="E4103" t="s">
        <v>15250</v>
      </c>
      <c r="F4103" t="s">
        <v>15251</v>
      </c>
      <c r="H4103">
        <v>64.006376399999994</v>
      </c>
      <c r="I4103">
        <v>-95.383181800000003</v>
      </c>
      <c r="J4103" t="s">
        <v>46</v>
      </c>
      <c r="K4103" t="s">
        <v>1032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25">
      <c r="A4104" t="s">
        <v>15252</v>
      </c>
      <c r="B4104" t="s">
        <v>15253</v>
      </c>
      <c r="C4104" s="1" t="str">
        <f t="shared" si="161"/>
        <v>21:0118</v>
      </c>
      <c r="D4104" s="1" t="str">
        <f t="shared" si="162"/>
        <v>21:0027</v>
      </c>
      <c r="E4104" t="s">
        <v>15254</v>
      </c>
      <c r="F4104" t="s">
        <v>15255</v>
      </c>
      <c r="H4104">
        <v>63.962777699999997</v>
      </c>
      <c r="I4104">
        <v>-95.352812099999994</v>
      </c>
      <c r="J4104" t="s">
        <v>46</v>
      </c>
      <c r="K4104" t="s">
        <v>1032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25">
      <c r="A4105" t="s">
        <v>15256</v>
      </c>
      <c r="B4105" t="s">
        <v>15257</v>
      </c>
      <c r="C4105" s="1" t="str">
        <f t="shared" si="161"/>
        <v>21:0118</v>
      </c>
      <c r="D4105" s="1" t="str">
        <f t="shared" si="162"/>
        <v>21:0027</v>
      </c>
      <c r="E4105" t="s">
        <v>15258</v>
      </c>
      <c r="F4105" t="s">
        <v>15259</v>
      </c>
      <c r="H4105">
        <v>63.975382400000001</v>
      </c>
      <c r="I4105">
        <v>-95.344020599999993</v>
      </c>
      <c r="J4105" t="s">
        <v>46</v>
      </c>
      <c r="K4105" t="s">
        <v>1032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25">
      <c r="A4106" t="s">
        <v>15260</v>
      </c>
      <c r="B4106" t="s">
        <v>15261</v>
      </c>
      <c r="C4106" s="1" t="str">
        <f t="shared" si="161"/>
        <v>21:0118</v>
      </c>
      <c r="D4106" s="1" t="str">
        <f t="shared" si="162"/>
        <v>21:0027</v>
      </c>
      <c r="E4106" t="s">
        <v>15262</v>
      </c>
      <c r="F4106" t="s">
        <v>15263</v>
      </c>
      <c r="H4106">
        <v>63.988946800000001</v>
      </c>
      <c r="I4106">
        <v>-95.342498899999995</v>
      </c>
      <c r="J4106" t="s">
        <v>46</v>
      </c>
      <c r="K4106" t="s">
        <v>1032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25">
      <c r="A4107" t="s">
        <v>15264</v>
      </c>
      <c r="B4107" t="s">
        <v>15265</v>
      </c>
      <c r="C4107" s="1" t="str">
        <f t="shared" si="161"/>
        <v>21:0118</v>
      </c>
      <c r="D4107" s="1" t="str">
        <f t="shared" si="162"/>
        <v>21:0027</v>
      </c>
      <c r="E4107" t="s">
        <v>15266</v>
      </c>
      <c r="F4107" t="s">
        <v>15267</v>
      </c>
      <c r="H4107">
        <v>64.005180499999994</v>
      </c>
      <c r="I4107">
        <v>-95.344145499999996</v>
      </c>
      <c r="J4107" t="s">
        <v>46</v>
      </c>
      <c r="K4107" t="s">
        <v>1032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25">
      <c r="A4108" t="s">
        <v>15268</v>
      </c>
      <c r="B4108" t="s">
        <v>15269</v>
      </c>
      <c r="C4108" s="1" t="str">
        <f t="shared" ref="C4108:C4171" si="163">HYPERLINK("http://geochem.nrcan.gc.ca/cdogs/content/bdl/bdl210118_e.htm", "21:0118")</f>
        <v>21:0118</v>
      </c>
      <c r="D4108" s="1" t="str">
        <f t="shared" ref="D4108:D4171" si="164">HYPERLINK("http://geochem.nrcan.gc.ca/cdogs/content/svy/svy210027_e.htm", "21:0027")</f>
        <v>21:0027</v>
      </c>
      <c r="E4108" t="s">
        <v>15270</v>
      </c>
      <c r="F4108" t="s">
        <v>15271</v>
      </c>
      <c r="H4108">
        <v>63.9602626</v>
      </c>
      <c r="I4108">
        <v>-95.311012700000006</v>
      </c>
      <c r="J4108" t="s">
        <v>46</v>
      </c>
      <c r="K4108" t="s">
        <v>1032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25">
      <c r="A4109" t="s">
        <v>15272</v>
      </c>
      <c r="B4109" t="s">
        <v>15273</v>
      </c>
      <c r="C4109" s="1" t="str">
        <f t="shared" si="163"/>
        <v>21:0118</v>
      </c>
      <c r="D4109" s="1" t="str">
        <f t="shared" si="164"/>
        <v>21:0027</v>
      </c>
      <c r="E4109" t="s">
        <v>15274</v>
      </c>
      <c r="F4109" t="s">
        <v>15275</v>
      </c>
      <c r="H4109">
        <v>63.976645699999999</v>
      </c>
      <c r="I4109">
        <v>-95.311179899999999</v>
      </c>
      <c r="J4109" t="s">
        <v>46</v>
      </c>
      <c r="K4109" t="s">
        <v>1032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25">
      <c r="A4110" t="s">
        <v>15276</v>
      </c>
      <c r="B4110" t="s">
        <v>15277</v>
      </c>
      <c r="C4110" s="1" t="str">
        <f t="shared" si="163"/>
        <v>21:0118</v>
      </c>
      <c r="D4110" s="1" t="str">
        <f t="shared" si="164"/>
        <v>21:0027</v>
      </c>
      <c r="E4110" t="s">
        <v>15278</v>
      </c>
      <c r="F4110" t="s">
        <v>15279</v>
      </c>
      <c r="H4110">
        <v>63.988744099999998</v>
      </c>
      <c r="I4110">
        <v>-95.312036199999994</v>
      </c>
      <c r="J4110" t="s">
        <v>46</v>
      </c>
      <c r="K4110" t="s">
        <v>1032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25">
      <c r="A4111" t="s">
        <v>15280</v>
      </c>
      <c r="B4111" t="s">
        <v>15281</v>
      </c>
      <c r="C4111" s="1" t="str">
        <f t="shared" si="163"/>
        <v>21:0118</v>
      </c>
      <c r="D4111" s="1" t="str">
        <f t="shared" si="164"/>
        <v>21:0027</v>
      </c>
      <c r="E4111" t="s">
        <v>15282</v>
      </c>
      <c r="F4111" t="s">
        <v>15283</v>
      </c>
      <c r="H4111">
        <v>64.0064378</v>
      </c>
      <c r="I4111">
        <v>-95.317284599999994</v>
      </c>
      <c r="J4111" t="s">
        <v>46</v>
      </c>
      <c r="K4111" t="s">
        <v>1032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25">
      <c r="A4112" t="s">
        <v>15284</v>
      </c>
      <c r="B4112" t="s">
        <v>15285</v>
      </c>
      <c r="C4112" s="1" t="str">
        <f t="shared" si="163"/>
        <v>21:0118</v>
      </c>
      <c r="D4112" s="1" t="str">
        <f t="shared" si="164"/>
        <v>21:0027</v>
      </c>
      <c r="E4112" t="s">
        <v>15286</v>
      </c>
      <c r="F4112" t="s">
        <v>15287</v>
      </c>
      <c r="H4112">
        <v>63.960671300000001</v>
      </c>
      <c r="I4112">
        <v>-95.2795287</v>
      </c>
      <c r="J4112" t="s">
        <v>46</v>
      </c>
      <c r="K4112" t="s">
        <v>1032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25">
      <c r="A4113" t="s">
        <v>15288</v>
      </c>
      <c r="B4113" t="s">
        <v>15289</v>
      </c>
      <c r="C4113" s="1" t="str">
        <f t="shared" si="163"/>
        <v>21:0118</v>
      </c>
      <c r="D4113" s="1" t="str">
        <f t="shared" si="164"/>
        <v>21:0027</v>
      </c>
      <c r="E4113" t="s">
        <v>15290</v>
      </c>
      <c r="F4113" t="s">
        <v>15291</v>
      </c>
      <c r="H4113">
        <v>63.9755605</v>
      </c>
      <c r="I4113">
        <v>-95.286749599999993</v>
      </c>
      <c r="J4113" t="s">
        <v>46</v>
      </c>
      <c r="K4113" t="s">
        <v>1032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25">
      <c r="A4114" t="s">
        <v>15292</v>
      </c>
      <c r="B4114" t="s">
        <v>15293</v>
      </c>
      <c r="C4114" s="1" t="str">
        <f t="shared" si="163"/>
        <v>21:0118</v>
      </c>
      <c r="D4114" s="1" t="str">
        <f t="shared" si="164"/>
        <v>21:0027</v>
      </c>
      <c r="E4114" t="s">
        <v>15294</v>
      </c>
      <c r="F4114" t="s">
        <v>15295</v>
      </c>
      <c r="H4114">
        <v>63.986565300000002</v>
      </c>
      <c r="I4114">
        <v>-95.271497299999993</v>
      </c>
      <c r="J4114" t="s">
        <v>46</v>
      </c>
      <c r="K4114" t="s">
        <v>1032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25">
      <c r="A4115" t="s">
        <v>15296</v>
      </c>
      <c r="B4115" t="s">
        <v>15297</v>
      </c>
      <c r="C4115" s="1" t="str">
        <f t="shared" si="163"/>
        <v>21:0118</v>
      </c>
      <c r="D4115" s="1" t="str">
        <f t="shared" si="164"/>
        <v>21:0027</v>
      </c>
      <c r="E4115" t="s">
        <v>15298</v>
      </c>
      <c r="F4115" t="s">
        <v>15299</v>
      </c>
      <c r="H4115">
        <v>64.005656799999997</v>
      </c>
      <c r="I4115">
        <v>-95.284996599999999</v>
      </c>
      <c r="J4115" t="s">
        <v>46</v>
      </c>
      <c r="K4115" t="s">
        <v>1032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25">
      <c r="A4116" t="s">
        <v>15300</v>
      </c>
      <c r="B4116" t="s">
        <v>15301</v>
      </c>
      <c r="C4116" s="1" t="str">
        <f t="shared" si="163"/>
        <v>21:0118</v>
      </c>
      <c r="D4116" s="1" t="str">
        <f t="shared" si="164"/>
        <v>21:0027</v>
      </c>
      <c r="E4116" t="s">
        <v>15302</v>
      </c>
      <c r="F4116" t="s">
        <v>15303</v>
      </c>
      <c r="H4116">
        <v>63.966576600000003</v>
      </c>
      <c r="I4116">
        <v>-95.240517499999996</v>
      </c>
      <c r="J4116" t="s">
        <v>46</v>
      </c>
      <c r="K4116" t="s">
        <v>1032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25">
      <c r="A4117" t="s">
        <v>15304</v>
      </c>
      <c r="B4117" t="s">
        <v>15305</v>
      </c>
      <c r="C4117" s="1" t="str">
        <f t="shared" si="163"/>
        <v>21:0118</v>
      </c>
      <c r="D4117" s="1" t="str">
        <f t="shared" si="164"/>
        <v>21:0027</v>
      </c>
      <c r="E4117" t="s">
        <v>15306</v>
      </c>
      <c r="F4117" t="s">
        <v>15307</v>
      </c>
      <c r="H4117">
        <v>63.9742131</v>
      </c>
      <c r="I4117">
        <v>-95.250631299999995</v>
      </c>
      <c r="J4117" t="s">
        <v>46</v>
      </c>
      <c r="K4117" t="s">
        <v>1032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25">
      <c r="A4118" t="s">
        <v>15308</v>
      </c>
      <c r="B4118" t="s">
        <v>15309</v>
      </c>
      <c r="C4118" s="1" t="str">
        <f t="shared" si="163"/>
        <v>21:0118</v>
      </c>
      <c r="D4118" s="1" t="str">
        <f t="shared" si="164"/>
        <v>21:0027</v>
      </c>
      <c r="E4118" t="s">
        <v>15310</v>
      </c>
      <c r="F4118" t="s">
        <v>15311</v>
      </c>
      <c r="H4118">
        <v>63.989074100000003</v>
      </c>
      <c r="I4118">
        <v>-95.245876800000005</v>
      </c>
      <c r="J4118" t="s">
        <v>46</v>
      </c>
      <c r="K4118" t="s">
        <v>1032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25">
      <c r="A4119" t="s">
        <v>15312</v>
      </c>
      <c r="B4119" t="s">
        <v>15313</v>
      </c>
      <c r="C4119" s="1" t="str">
        <f t="shared" si="163"/>
        <v>21:0118</v>
      </c>
      <c r="D4119" s="1" t="str">
        <f t="shared" si="164"/>
        <v>21:0027</v>
      </c>
      <c r="E4119" t="s">
        <v>15314</v>
      </c>
      <c r="F4119" t="s">
        <v>15315</v>
      </c>
      <c r="H4119">
        <v>64.005750000000006</v>
      </c>
      <c r="I4119">
        <v>-95.245661600000005</v>
      </c>
      <c r="J4119" t="s">
        <v>46</v>
      </c>
      <c r="K4119" t="s">
        <v>1032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25">
      <c r="A4120" t="s">
        <v>15316</v>
      </c>
      <c r="B4120" t="s">
        <v>15317</v>
      </c>
      <c r="C4120" s="1" t="str">
        <f t="shared" si="163"/>
        <v>21:0118</v>
      </c>
      <c r="D4120" s="1" t="str">
        <f t="shared" si="164"/>
        <v>21:0027</v>
      </c>
      <c r="E4120" t="s">
        <v>15318</v>
      </c>
      <c r="F4120" t="s">
        <v>15319</v>
      </c>
      <c r="H4120">
        <v>63.6445966</v>
      </c>
      <c r="I4120">
        <v>-95.218035</v>
      </c>
      <c r="J4120" t="s">
        <v>46</v>
      </c>
      <c r="K4120" t="s">
        <v>1032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25">
      <c r="A4121" t="s">
        <v>15320</v>
      </c>
      <c r="B4121" t="s">
        <v>15321</v>
      </c>
      <c r="C4121" s="1" t="str">
        <f t="shared" si="163"/>
        <v>21:0118</v>
      </c>
      <c r="D4121" s="1" t="str">
        <f t="shared" si="164"/>
        <v>21:0027</v>
      </c>
      <c r="E4121" t="s">
        <v>15322</v>
      </c>
      <c r="F4121" t="s">
        <v>15323</v>
      </c>
      <c r="H4121">
        <v>63.672061800000002</v>
      </c>
      <c r="I4121">
        <v>-95.212802400000001</v>
      </c>
      <c r="J4121" t="s">
        <v>46</v>
      </c>
      <c r="K4121" t="s">
        <v>1032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25">
      <c r="A4122" t="s">
        <v>15324</v>
      </c>
      <c r="B4122" t="s">
        <v>15325</v>
      </c>
      <c r="C4122" s="1" t="str">
        <f t="shared" si="163"/>
        <v>21:0118</v>
      </c>
      <c r="D4122" s="1" t="str">
        <f t="shared" si="164"/>
        <v>21:0027</v>
      </c>
      <c r="E4122" t="s">
        <v>15326</v>
      </c>
      <c r="F4122" t="s">
        <v>15327</v>
      </c>
      <c r="H4122">
        <v>63.901712000000003</v>
      </c>
      <c r="I4122">
        <v>-95.223376900000005</v>
      </c>
      <c r="J4122" t="s">
        <v>46</v>
      </c>
      <c r="K4122" t="s">
        <v>1032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25">
      <c r="A4123" t="s">
        <v>15328</v>
      </c>
      <c r="B4123" t="s">
        <v>15329</v>
      </c>
      <c r="C4123" s="1" t="str">
        <f t="shared" si="163"/>
        <v>21:0118</v>
      </c>
      <c r="D4123" s="1" t="str">
        <f t="shared" si="164"/>
        <v>21:0027</v>
      </c>
      <c r="E4123" t="s">
        <v>15330</v>
      </c>
      <c r="F4123" t="s">
        <v>15331</v>
      </c>
      <c r="H4123">
        <v>63.943053900000002</v>
      </c>
      <c r="I4123">
        <v>-95.220653600000006</v>
      </c>
      <c r="J4123" t="s">
        <v>46</v>
      </c>
      <c r="K4123" t="s">
        <v>1032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25">
      <c r="A4124" t="s">
        <v>15332</v>
      </c>
      <c r="B4124" t="s">
        <v>15333</v>
      </c>
      <c r="C4124" s="1" t="str">
        <f t="shared" si="163"/>
        <v>21:0118</v>
      </c>
      <c r="D4124" s="1" t="str">
        <f t="shared" si="164"/>
        <v>21:0027</v>
      </c>
      <c r="E4124" t="s">
        <v>15334</v>
      </c>
      <c r="F4124" t="s">
        <v>15335</v>
      </c>
      <c r="H4124">
        <v>63.969240599999999</v>
      </c>
      <c r="I4124">
        <v>-95.221422399999994</v>
      </c>
      <c r="J4124" t="s">
        <v>46</v>
      </c>
      <c r="K4124" t="s">
        <v>1032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25">
      <c r="A4125" t="s">
        <v>15336</v>
      </c>
      <c r="B4125" t="s">
        <v>15337</v>
      </c>
      <c r="C4125" s="1" t="str">
        <f t="shared" si="163"/>
        <v>21:0118</v>
      </c>
      <c r="D4125" s="1" t="str">
        <f t="shared" si="164"/>
        <v>21:0027</v>
      </c>
      <c r="E4125" t="s">
        <v>15338</v>
      </c>
      <c r="F4125" t="s">
        <v>15339</v>
      </c>
      <c r="H4125">
        <v>63.977367600000001</v>
      </c>
      <c r="I4125">
        <v>-95.212502499999999</v>
      </c>
      <c r="J4125" t="s">
        <v>46</v>
      </c>
      <c r="K4125" t="s">
        <v>1032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25">
      <c r="A4126" t="s">
        <v>15340</v>
      </c>
      <c r="B4126" t="s">
        <v>15341</v>
      </c>
      <c r="C4126" s="1" t="str">
        <f t="shared" si="163"/>
        <v>21:0118</v>
      </c>
      <c r="D4126" s="1" t="str">
        <f t="shared" si="164"/>
        <v>21:0027</v>
      </c>
      <c r="E4126" t="s">
        <v>15342</v>
      </c>
      <c r="F4126" t="s">
        <v>15343</v>
      </c>
      <c r="H4126">
        <v>63.991699300000001</v>
      </c>
      <c r="I4126">
        <v>-95.206438199999994</v>
      </c>
      <c r="J4126" t="s">
        <v>46</v>
      </c>
      <c r="K4126" t="s">
        <v>1032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25">
      <c r="A4127" t="s">
        <v>15344</v>
      </c>
      <c r="B4127" t="s">
        <v>15345</v>
      </c>
      <c r="C4127" s="1" t="str">
        <f t="shared" si="163"/>
        <v>21:0118</v>
      </c>
      <c r="D4127" s="1" t="str">
        <f t="shared" si="164"/>
        <v>21:0027</v>
      </c>
      <c r="E4127" t="s">
        <v>15346</v>
      </c>
      <c r="F4127" t="s">
        <v>15347</v>
      </c>
      <c r="H4127">
        <v>64.0078812</v>
      </c>
      <c r="I4127">
        <v>-95.204441799999998</v>
      </c>
      <c r="J4127" t="s">
        <v>46</v>
      </c>
      <c r="K4127" t="s">
        <v>1032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25">
      <c r="A4128" t="s">
        <v>15348</v>
      </c>
      <c r="B4128" t="s">
        <v>15349</v>
      </c>
      <c r="C4128" s="1" t="str">
        <f t="shared" si="163"/>
        <v>21:0118</v>
      </c>
      <c r="D4128" s="1" t="str">
        <f t="shared" si="164"/>
        <v>21:0027</v>
      </c>
      <c r="E4128" t="s">
        <v>15350</v>
      </c>
      <c r="F4128" t="s">
        <v>15351</v>
      </c>
      <c r="H4128">
        <v>63.643214999999998</v>
      </c>
      <c r="I4128">
        <v>-95.187489999999997</v>
      </c>
      <c r="J4128" t="s">
        <v>46</v>
      </c>
      <c r="K4128" t="s">
        <v>1032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25">
      <c r="A4129" t="s">
        <v>15352</v>
      </c>
      <c r="B4129" t="s">
        <v>15353</v>
      </c>
      <c r="C4129" s="1" t="str">
        <f t="shared" si="163"/>
        <v>21:0118</v>
      </c>
      <c r="D4129" s="1" t="str">
        <f t="shared" si="164"/>
        <v>21:0027</v>
      </c>
      <c r="E4129" t="s">
        <v>15354</v>
      </c>
      <c r="F4129" t="s">
        <v>15355</v>
      </c>
      <c r="H4129">
        <v>63.659196000000001</v>
      </c>
      <c r="I4129">
        <v>-95.194015899999997</v>
      </c>
      <c r="J4129" t="s">
        <v>46</v>
      </c>
      <c r="K4129" t="s">
        <v>1032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25">
      <c r="A4130" t="s">
        <v>15356</v>
      </c>
      <c r="B4130" t="s">
        <v>15357</v>
      </c>
      <c r="C4130" s="1" t="str">
        <f t="shared" si="163"/>
        <v>21:0118</v>
      </c>
      <c r="D4130" s="1" t="str">
        <f t="shared" si="164"/>
        <v>21:0027</v>
      </c>
      <c r="E4130" t="s">
        <v>15358</v>
      </c>
      <c r="F4130" t="s">
        <v>15359</v>
      </c>
      <c r="H4130">
        <v>63.671287</v>
      </c>
      <c r="I4130">
        <v>-95.180637200000007</v>
      </c>
      <c r="J4130" t="s">
        <v>46</v>
      </c>
      <c r="K4130" t="s">
        <v>1032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25">
      <c r="A4131" t="s">
        <v>15360</v>
      </c>
      <c r="B4131" t="s">
        <v>15361</v>
      </c>
      <c r="C4131" s="1" t="str">
        <f t="shared" si="163"/>
        <v>21:0118</v>
      </c>
      <c r="D4131" s="1" t="str">
        <f t="shared" si="164"/>
        <v>21:0027</v>
      </c>
      <c r="E4131" t="s">
        <v>15362</v>
      </c>
      <c r="F4131" t="s">
        <v>15363</v>
      </c>
      <c r="H4131">
        <v>63.902338700000001</v>
      </c>
      <c r="I4131">
        <v>-95.179215600000006</v>
      </c>
      <c r="J4131" t="s">
        <v>46</v>
      </c>
      <c r="K4131" t="s">
        <v>1032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25">
      <c r="A4132" t="s">
        <v>15364</v>
      </c>
      <c r="B4132" t="s">
        <v>15365</v>
      </c>
      <c r="C4132" s="1" t="str">
        <f t="shared" si="163"/>
        <v>21:0118</v>
      </c>
      <c r="D4132" s="1" t="str">
        <f t="shared" si="164"/>
        <v>21:0027</v>
      </c>
      <c r="E4132" t="s">
        <v>15366</v>
      </c>
      <c r="F4132" t="s">
        <v>15367</v>
      </c>
      <c r="H4132">
        <v>63.914138399999999</v>
      </c>
      <c r="I4132">
        <v>-95.178459399999994</v>
      </c>
      <c r="J4132" t="s">
        <v>46</v>
      </c>
      <c r="K4132" t="s">
        <v>1032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25">
      <c r="A4133" t="s">
        <v>15368</v>
      </c>
      <c r="B4133" t="s">
        <v>15369</v>
      </c>
      <c r="C4133" s="1" t="str">
        <f t="shared" si="163"/>
        <v>21:0118</v>
      </c>
      <c r="D4133" s="1" t="str">
        <f t="shared" si="164"/>
        <v>21:0027</v>
      </c>
      <c r="E4133" t="s">
        <v>15370</v>
      </c>
      <c r="F4133" t="s">
        <v>15371</v>
      </c>
      <c r="H4133">
        <v>63.935687100000003</v>
      </c>
      <c r="I4133">
        <v>-95.186132799999996</v>
      </c>
      <c r="J4133" t="s">
        <v>46</v>
      </c>
      <c r="K4133" t="s">
        <v>1032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25">
      <c r="A4134" t="s">
        <v>15372</v>
      </c>
      <c r="B4134" t="s">
        <v>15373</v>
      </c>
      <c r="C4134" s="1" t="str">
        <f t="shared" si="163"/>
        <v>21:0118</v>
      </c>
      <c r="D4134" s="1" t="str">
        <f t="shared" si="164"/>
        <v>21:0027</v>
      </c>
      <c r="E4134" t="s">
        <v>15374</v>
      </c>
      <c r="F4134" t="s">
        <v>15375</v>
      </c>
      <c r="H4134">
        <v>63.959829999999997</v>
      </c>
      <c r="I4134">
        <v>-95.182501999999999</v>
      </c>
      <c r="J4134" t="s">
        <v>46</v>
      </c>
      <c r="K4134" t="s">
        <v>1032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25">
      <c r="A4135" t="s">
        <v>15376</v>
      </c>
      <c r="B4135" t="s">
        <v>15377</v>
      </c>
      <c r="C4135" s="1" t="str">
        <f t="shared" si="163"/>
        <v>21:0118</v>
      </c>
      <c r="D4135" s="1" t="str">
        <f t="shared" si="164"/>
        <v>21:0027</v>
      </c>
      <c r="E4135" t="s">
        <v>15378</v>
      </c>
      <c r="F4135" t="s">
        <v>15379</v>
      </c>
      <c r="H4135">
        <v>63.976059200000002</v>
      </c>
      <c r="I4135">
        <v>-95.183910299999994</v>
      </c>
      <c r="J4135" t="s">
        <v>46</v>
      </c>
      <c r="K4135" t="s">
        <v>1032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25">
      <c r="A4136" t="s">
        <v>15380</v>
      </c>
      <c r="B4136" t="s">
        <v>15381</v>
      </c>
      <c r="C4136" s="1" t="str">
        <f t="shared" si="163"/>
        <v>21:0118</v>
      </c>
      <c r="D4136" s="1" t="str">
        <f t="shared" si="164"/>
        <v>21:0027</v>
      </c>
      <c r="E4136" t="s">
        <v>15382</v>
      </c>
      <c r="F4136" t="s">
        <v>15383</v>
      </c>
      <c r="H4136">
        <v>63.989084400000003</v>
      </c>
      <c r="I4136">
        <v>-95.172679799999997</v>
      </c>
      <c r="J4136" t="s">
        <v>46</v>
      </c>
      <c r="K4136" t="s">
        <v>1032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25">
      <c r="A4137" t="s">
        <v>15384</v>
      </c>
      <c r="B4137" t="s">
        <v>15385</v>
      </c>
      <c r="C4137" s="1" t="str">
        <f t="shared" si="163"/>
        <v>21:0118</v>
      </c>
      <c r="D4137" s="1" t="str">
        <f t="shared" si="164"/>
        <v>21:0027</v>
      </c>
      <c r="E4137" t="s">
        <v>15386</v>
      </c>
      <c r="F4137" t="s">
        <v>15387</v>
      </c>
      <c r="H4137">
        <v>63.643464999999999</v>
      </c>
      <c r="I4137">
        <v>-95.154285200000004</v>
      </c>
      <c r="J4137" t="s">
        <v>46</v>
      </c>
      <c r="K4137" t="s">
        <v>1032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25">
      <c r="A4138" t="s">
        <v>15388</v>
      </c>
      <c r="B4138" t="s">
        <v>15389</v>
      </c>
      <c r="C4138" s="1" t="str">
        <f t="shared" si="163"/>
        <v>21:0118</v>
      </c>
      <c r="D4138" s="1" t="str">
        <f t="shared" si="164"/>
        <v>21:0027</v>
      </c>
      <c r="E4138" t="s">
        <v>15390</v>
      </c>
      <c r="F4138" t="s">
        <v>15391</v>
      </c>
      <c r="H4138">
        <v>63.673098500000002</v>
      </c>
      <c r="I4138">
        <v>-95.149155500000006</v>
      </c>
      <c r="J4138" t="s">
        <v>46</v>
      </c>
      <c r="K4138" t="s">
        <v>1032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25">
      <c r="A4139" t="s">
        <v>15392</v>
      </c>
      <c r="B4139" t="s">
        <v>15393</v>
      </c>
      <c r="C4139" s="1" t="str">
        <f t="shared" si="163"/>
        <v>21:0118</v>
      </c>
      <c r="D4139" s="1" t="str">
        <f t="shared" si="164"/>
        <v>21:0027</v>
      </c>
      <c r="E4139" t="s">
        <v>15394</v>
      </c>
      <c r="F4139" t="s">
        <v>15395</v>
      </c>
      <c r="H4139">
        <v>63.902591800000003</v>
      </c>
      <c r="I4139">
        <v>-95.145440399999998</v>
      </c>
      <c r="J4139" t="s">
        <v>46</v>
      </c>
      <c r="K4139" t="s">
        <v>1032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25">
      <c r="A4140" t="s">
        <v>15396</v>
      </c>
      <c r="B4140" t="s">
        <v>15397</v>
      </c>
      <c r="C4140" s="1" t="str">
        <f t="shared" si="163"/>
        <v>21:0118</v>
      </c>
      <c r="D4140" s="1" t="str">
        <f t="shared" si="164"/>
        <v>21:0027</v>
      </c>
      <c r="E4140" t="s">
        <v>15398</v>
      </c>
      <c r="F4140" t="s">
        <v>15399</v>
      </c>
      <c r="H4140">
        <v>63.915501399999997</v>
      </c>
      <c r="I4140">
        <v>-95.148527299999998</v>
      </c>
      <c r="J4140" t="s">
        <v>46</v>
      </c>
      <c r="K4140" t="s">
        <v>1032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25">
      <c r="A4141" t="s">
        <v>15400</v>
      </c>
      <c r="B4141" t="s">
        <v>15401</v>
      </c>
      <c r="C4141" s="1" t="str">
        <f t="shared" si="163"/>
        <v>21:0118</v>
      </c>
      <c r="D4141" s="1" t="str">
        <f t="shared" si="164"/>
        <v>21:0027</v>
      </c>
      <c r="E4141" t="s">
        <v>15402</v>
      </c>
      <c r="F4141" t="s">
        <v>15403</v>
      </c>
      <c r="H4141">
        <v>63.938656000000002</v>
      </c>
      <c r="I4141">
        <v>-95.156362799999997</v>
      </c>
      <c r="J4141" t="s">
        <v>46</v>
      </c>
      <c r="K4141" t="s">
        <v>1032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25">
      <c r="A4142" t="s">
        <v>15404</v>
      </c>
      <c r="B4142" t="s">
        <v>15405</v>
      </c>
      <c r="C4142" s="1" t="str">
        <f t="shared" si="163"/>
        <v>21:0118</v>
      </c>
      <c r="D4142" s="1" t="str">
        <f t="shared" si="164"/>
        <v>21:0027</v>
      </c>
      <c r="E4142" t="s">
        <v>15406</v>
      </c>
      <c r="F4142" t="s">
        <v>15407</v>
      </c>
      <c r="H4142">
        <v>63.947466800000001</v>
      </c>
      <c r="I4142">
        <v>-95.147669899999997</v>
      </c>
      <c r="J4142" t="s">
        <v>46</v>
      </c>
      <c r="K4142" t="s">
        <v>1032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25">
      <c r="A4143" t="s">
        <v>15408</v>
      </c>
      <c r="B4143" t="s">
        <v>15409</v>
      </c>
      <c r="C4143" s="1" t="str">
        <f t="shared" si="163"/>
        <v>21:0118</v>
      </c>
      <c r="D4143" s="1" t="str">
        <f t="shared" si="164"/>
        <v>21:0027</v>
      </c>
      <c r="E4143" t="s">
        <v>15410</v>
      </c>
      <c r="F4143" t="s">
        <v>15411</v>
      </c>
      <c r="H4143">
        <v>63.9596424</v>
      </c>
      <c r="I4143">
        <v>-95.151809900000003</v>
      </c>
      <c r="J4143" t="s">
        <v>46</v>
      </c>
      <c r="K4143" t="s">
        <v>1032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25">
      <c r="A4144" t="s">
        <v>15412</v>
      </c>
      <c r="B4144" t="s">
        <v>15413</v>
      </c>
      <c r="C4144" s="1" t="str">
        <f t="shared" si="163"/>
        <v>21:0118</v>
      </c>
      <c r="D4144" s="1" t="str">
        <f t="shared" si="164"/>
        <v>21:0027</v>
      </c>
      <c r="E4144" t="s">
        <v>15414</v>
      </c>
      <c r="F4144" t="s">
        <v>15415</v>
      </c>
      <c r="H4144">
        <v>63.973215500000002</v>
      </c>
      <c r="I4144">
        <v>-95.150707400000002</v>
      </c>
      <c r="J4144" t="s">
        <v>46</v>
      </c>
      <c r="K4144" t="s">
        <v>1032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25">
      <c r="A4145" t="s">
        <v>15416</v>
      </c>
      <c r="B4145" t="s">
        <v>15417</v>
      </c>
      <c r="C4145" s="1" t="str">
        <f t="shared" si="163"/>
        <v>21:0118</v>
      </c>
      <c r="D4145" s="1" t="str">
        <f t="shared" si="164"/>
        <v>21:0027</v>
      </c>
      <c r="E4145" t="s">
        <v>15418</v>
      </c>
      <c r="F4145" t="s">
        <v>15419</v>
      </c>
      <c r="H4145">
        <v>64.002506100000005</v>
      </c>
      <c r="I4145">
        <v>-95.144941599999996</v>
      </c>
      <c r="J4145" t="s">
        <v>46</v>
      </c>
      <c r="K4145" t="s">
        <v>1032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25">
      <c r="A4146" t="s">
        <v>15420</v>
      </c>
      <c r="B4146" t="s">
        <v>15421</v>
      </c>
      <c r="C4146" s="1" t="str">
        <f t="shared" si="163"/>
        <v>21:0118</v>
      </c>
      <c r="D4146" s="1" t="str">
        <f t="shared" si="164"/>
        <v>21:0027</v>
      </c>
      <c r="E4146" t="s">
        <v>15422</v>
      </c>
      <c r="F4146" t="s">
        <v>15423</v>
      </c>
      <c r="H4146">
        <v>63.644071099999998</v>
      </c>
      <c r="I4146">
        <v>-95.1244193</v>
      </c>
      <c r="J4146" t="s">
        <v>46</v>
      </c>
      <c r="K4146" t="s">
        <v>1032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25">
      <c r="A4147" t="s">
        <v>15424</v>
      </c>
      <c r="B4147" t="s">
        <v>15425</v>
      </c>
      <c r="C4147" s="1" t="str">
        <f t="shared" si="163"/>
        <v>21:0118</v>
      </c>
      <c r="D4147" s="1" t="str">
        <f t="shared" si="164"/>
        <v>21:0027</v>
      </c>
      <c r="E4147" t="s">
        <v>15426</v>
      </c>
      <c r="F4147" t="s">
        <v>15427</v>
      </c>
      <c r="H4147">
        <v>63.6602836</v>
      </c>
      <c r="I4147">
        <v>-95.117266099999995</v>
      </c>
      <c r="J4147" t="s">
        <v>46</v>
      </c>
      <c r="K4147" t="s">
        <v>1032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25">
      <c r="A4148" t="s">
        <v>15428</v>
      </c>
      <c r="B4148" t="s">
        <v>15429</v>
      </c>
      <c r="C4148" s="1" t="str">
        <f t="shared" si="163"/>
        <v>21:0118</v>
      </c>
      <c r="D4148" s="1" t="str">
        <f t="shared" si="164"/>
        <v>21:0027</v>
      </c>
      <c r="E4148" t="s">
        <v>15430</v>
      </c>
      <c r="F4148" t="s">
        <v>15431</v>
      </c>
      <c r="H4148">
        <v>63.902273800000003</v>
      </c>
      <c r="I4148">
        <v>-95.121324099999995</v>
      </c>
      <c r="J4148" t="s">
        <v>46</v>
      </c>
      <c r="K4148" t="s">
        <v>1032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25">
      <c r="A4149" t="s">
        <v>15432</v>
      </c>
      <c r="B4149" t="s">
        <v>15433</v>
      </c>
      <c r="C4149" s="1" t="str">
        <f t="shared" si="163"/>
        <v>21:0118</v>
      </c>
      <c r="D4149" s="1" t="str">
        <f t="shared" si="164"/>
        <v>21:0027</v>
      </c>
      <c r="E4149" t="s">
        <v>15434</v>
      </c>
      <c r="F4149" t="s">
        <v>15435</v>
      </c>
      <c r="H4149">
        <v>63.923471800000002</v>
      </c>
      <c r="I4149">
        <v>-95.120641899999995</v>
      </c>
      <c r="J4149" t="s">
        <v>46</v>
      </c>
      <c r="K4149" t="s">
        <v>1032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25">
      <c r="A4150" t="s">
        <v>15436</v>
      </c>
      <c r="B4150" t="s">
        <v>15437</v>
      </c>
      <c r="C4150" s="1" t="str">
        <f t="shared" si="163"/>
        <v>21:0118</v>
      </c>
      <c r="D4150" s="1" t="str">
        <f t="shared" si="164"/>
        <v>21:0027</v>
      </c>
      <c r="E4150" t="s">
        <v>15438</v>
      </c>
      <c r="F4150" t="s">
        <v>15439</v>
      </c>
      <c r="H4150">
        <v>63.938136200000002</v>
      </c>
      <c r="I4150">
        <v>-95.135077499999994</v>
      </c>
      <c r="J4150" t="s">
        <v>46</v>
      </c>
      <c r="K4150" t="s">
        <v>1032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25">
      <c r="A4151" t="s">
        <v>15440</v>
      </c>
      <c r="B4151" t="s">
        <v>15441</v>
      </c>
      <c r="C4151" s="1" t="str">
        <f t="shared" si="163"/>
        <v>21:0118</v>
      </c>
      <c r="D4151" s="1" t="str">
        <f t="shared" si="164"/>
        <v>21:0027</v>
      </c>
      <c r="E4151" t="s">
        <v>15442</v>
      </c>
      <c r="F4151" t="s">
        <v>15443</v>
      </c>
      <c r="H4151">
        <v>63.943412799999997</v>
      </c>
      <c r="I4151">
        <v>-95.107024800000005</v>
      </c>
      <c r="J4151" t="s">
        <v>46</v>
      </c>
      <c r="K4151" t="s">
        <v>1032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25">
      <c r="A4152" t="s">
        <v>15444</v>
      </c>
      <c r="B4152" t="s">
        <v>15445</v>
      </c>
      <c r="C4152" s="1" t="str">
        <f t="shared" si="163"/>
        <v>21:0118</v>
      </c>
      <c r="D4152" s="1" t="str">
        <f t="shared" si="164"/>
        <v>21:0027</v>
      </c>
      <c r="E4152" t="s">
        <v>15446</v>
      </c>
      <c r="F4152" t="s">
        <v>15447</v>
      </c>
      <c r="H4152">
        <v>63.958221899999998</v>
      </c>
      <c r="I4152">
        <v>-95.117798500000006</v>
      </c>
      <c r="J4152" t="s">
        <v>46</v>
      </c>
      <c r="K4152" t="s">
        <v>1032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25">
      <c r="A4153" t="s">
        <v>15448</v>
      </c>
      <c r="B4153" t="s">
        <v>15449</v>
      </c>
      <c r="C4153" s="1" t="str">
        <f t="shared" si="163"/>
        <v>21:0118</v>
      </c>
      <c r="D4153" s="1" t="str">
        <f t="shared" si="164"/>
        <v>21:0027</v>
      </c>
      <c r="E4153" t="s">
        <v>15450</v>
      </c>
      <c r="F4153" t="s">
        <v>15451</v>
      </c>
      <c r="H4153">
        <v>63.974244800000001</v>
      </c>
      <c r="I4153">
        <v>-95.115516099999994</v>
      </c>
      <c r="J4153" t="s">
        <v>46</v>
      </c>
      <c r="K4153" t="s">
        <v>1032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25">
      <c r="A4154" t="s">
        <v>15452</v>
      </c>
      <c r="B4154" t="s">
        <v>15453</v>
      </c>
      <c r="C4154" s="1" t="str">
        <f t="shared" si="163"/>
        <v>21:0118</v>
      </c>
      <c r="D4154" s="1" t="str">
        <f t="shared" si="164"/>
        <v>21:0027</v>
      </c>
      <c r="E4154" t="s">
        <v>15454</v>
      </c>
      <c r="F4154" t="s">
        <v>15455</v>
      </c>
      <c r="H4154">
        <v>64.002237199999996</v>
      </c>
      <c r="I4154">
        <v>-95.108756299999996</v>
      </c>
      <c r="J4154" t="s">
        <v>46</v>
      </c>
      <c r="K4154" t="s">
        <v>1032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25">
      <c r="A4155" t="s">
        <v>15456</v>
      </c>
      <c r="B4155" t="s">
        <v>15457</v>
      </c>
      <c r="C4155" s="1" t="str">
        <f t="shared" si="163"/>
        <v>21:0118</v>
      </c>
      <c r="D4155" s="1" t="str">
        <f t="shared" si="164"/>
        <v>21:0027</v>
      </c>
      <c r="E4155" t="s">
        <v>15458</v>
      </c>
      <c r="F4155" t="s">
        <v>15459</v>
      </c>
      <c r="H4155">
        <v>63.6434292</v>
      </c>
      <c r="I4155">
        <v>-95.089189399999995</v>
      </c>
      <c r="J4155" t="s">
        <v>46</v>
      </c>
      <c r="K4155" t="s">
        <v>1032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25">
      <c r="A4156" t="s">
        <v>15460</v>
      </c>
      <c r="B4156" t="s">
        <v>15461</v>
      </c>
      <c r="C4156" s="1" t="str">
        <f t="shared" si="163"/>
        <v>21:0118</v>
      </c>
      <c r="D4156" s="1" t="str">
        <f t="shared" si="164"/>
        <v>21:0027</v>
      </c>
      <c r="E4156" t="s">
        <v>15462</v>
      </c>
      <c r="F4156" t="s">
        <v>15463</v>
      </c>
      <c r="H4156">
        <v>63.656638800000003</v>
      </c>
      <c r="I4156">
        <v>-95.092707099999998</v>
      </c>
      <c r="J4156" t="s">
        <v>46</v>
      </c>
      <c r="K4156" t="s">
        <v>1032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25">
      <c r="A4157" t="s">
        <v>15464</v>
      </c>
      <c r="B4157" t="s">
        <v>15465</v>
      </c>
      <c r="C4157" s="1" t="str">
        <f t="shared" si="163"/>
        <v>21:0118</v>
      </c>
      <c r="D4157" s="1" t="str">
        <f t="shared" si="164"/>
        <v>21:0027</v>
      </c>
      <c r="E4157" t="s">
        <v>15466</v>
      </c>
      <c r="F4157" t="s">
        <v>15467</v>
      </c>
      <c r="H4157">
        <v>63.672954300000001</v>
      </c>
      <c r="I4157">
        <v>-95.0906959</v>
      </c>
      <c r="J4157" t="s">
        <v>46</v>
      </c>
      <c r="K4157" t="s">
        <v>1032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25">
      <c r="A4158" t="s">
        <v>15468</v>
      </c>
      <c r="B4158" t="s">
        <v>15469</v>
      </c>
      <c r="C4158" s="1" t="str">
        <f t="shared" si="163"/>
        <v>21:0118</v>
      </c>
      <c r="D4158" s="1" t="str">
        <f t="shared" si="164"/>
        <v>21:0027</v>
      </c>
      <c r="E4158" t="s">
        <v>15470</v>
      </c>
      <c r="F4158" t="s">
        <v>15471</v>
      </c>
      <c r="H4158">
        <v>63.931836199999999</v>
      </c>
      <c r="I4158">
        <v>-95.086220800000007</v>
      </c>
      <c r="J4158" t="s">
        <v>46</v>
      </c>
      <c r="K4158" t="s">
        <v>1032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25">
      <c r="A4159" t="s">
        <v>15472</v>
      </c>
      <c r="B4159" t="s">
        <v>15473</v>
      </c>
      <c r="C4159" s="1" t="str">
        <f t="shared" si="163"/>
        <v>21:0118</v>
      </c>
      <c r="D4159" s="1" t="str">
        <f t="shared" si="164"/>
        <v>21:0027</v>
      </c>
      <c r="E4159" t="s">
        <v>15474</v>
      </c>
      <c r="F4159" t="s">
        <v>15475</v>
      </c>
      <c r="H4159">
        <v>63.941122900000003</v>
      </c>
      <c r="I4159">
        <v>-95.080339699999996</v>
      </c>
      <c r="J4159" t="s">
        <v>46</v>
      </c>
      <c r="K4159" t="s">
        <v>1032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25">
      <c r="A4160" t="s">
        <v>15476</v>
      </c>
      <c r="B4160" t="s">
        <v>15477</v>
      </c>
      <c r="C4160" s="1" t="str">
        <f t="shared" si="163"/>
        <v>21:0118</v>
      </c>
      <c r="D4160" s="1" t="str">
        <f t="shared" si="164"/>
        <v>21:0027</v>
      </c>
      <c r="E4160" t="s">
        <v>15478</v>
      </c>
      <c r="F4160" t="s">
        <v>15479</v>
      </c>
      <c r="H4160">
        <v>63.975588199999997</v>
      </c>
      <c r="I4160">
        <v>-95.070945899999998</v>
      </c>
      <c r="J4160" t="s">
        <v>46</v>
      </c>
      <c r="K4160" t="s">
        <v>1032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25">
      <c r="A4161" t="s">
        <v>15480</v>
      </c>
      <c r="B4161" t="s">
        <v>15481</v>
      </c>
      <c r="C4161" s="1" t="str">
        <f t="shared" si="163"/>
        <v>21:0118</v>
      </c>
      <c r="D4161" s="1" t="str">
        <f t="shared" si="164"/>
        <v>21:0027</v>
      </c>
      <c r="E4161" t="s">
        <v>15482</v>
      </c>
      <c r="F4161" t="s">
        <v>15483</v>
      </c>
      <c r="H4161">
        <v>64.005607400000002</v>
      </c>
      <c r="I4161">
        <v>-95.069834799999995</v>
      </c>
      <c r="J4161" t="s">
        <v>46</v>
      </c>
      <c r="K4161" t="s">
        <v>1032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25">
      <c r="A4162" t="s">
        <v>15484</v>
      </c>
      <c r="B4162" t="s">
        <v>15485</v>
      </c>
      <c r="C4162" s="1" t="str">
        <f t="shared" si="163"/>
        <v>21:0118</v>
      </c>
      <c r="D4162" s="1" t="str">
        <f t="shared" si="164"/>
        <v>21:0027</v>
      </c>
      <c r="E4162" t="s">
        <v>15486</v>
      </c>
      <c r="F4162" t="s">
        <v>15487</v>
      </c>
      <c r="H4162">
        <v>63.644721099999998</v>
      </c>
      <c r="I4162">
        <v>-95.053111599999994</v>
      </c>
      <c r="J4162" t="s">
        <v>46</v>
      </c>
      <c r="K4162" t="s">
        <v>1032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25">
      <c r="A4163" t="s">
        <v>15488</v>
      </c>
      <c r="B4163" t="s">
        <v>15489</v>
      </c>
      <c r="C4163" s="1" t="str">
        <f t="shared" si="163"/>
        <v>21:0118</v>
      </c>
      <c r="D4163" s="1" t="str">
        <f t="shared" si="164"/>
        <v>21:0027</v>
      </c>
      <c r="E4163" t="s">
        <v>15490</v>
      </c>
      <c r="F4163" t="s">
        <v>15491</v>
      </c>
      <c r="H4163">
        <v>63.6565637</v>
      </c>
      <c r="I4163">
        <v>-95.057463400000003</v>
      </c>
      <c r="J4163" t="s">
        <v>46</v>
      </c>
      <c r="K4163" t="s">
        <v>1032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25">
      <c r="A4164" t="s">
        <v>15492</v>
      </c>
      <c r="B4164" t="s">
        <v>15493</v>
      </c>
      <c r="C4164" s="1" t="str">
        <f t="shared" si="163"/>
        <v>21:0118</v>
      </c>
      <c r="D4164" s="1" t="str">
        <f t="shared" si="164"/>
        <v>21:0027</v>
      </c>
      <c r="E4164" t="s">
        <v>15494</v>
      </c>
      <c r="F4164" t="s">
        <v>15495</v>
      </c>
      <c r="H4164">
        <v>63.675330099999996</v>
      </c>
      <c r="I4164">
        <v>-95.060441800000007</v>
      </c>
      <c r="J4164" t="s">
        <v>46</v>
      </c>
      <c r="K4164" t="s">
        <v>1032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25">
      <c r="A4165" t="s">
        <v>15496</v>
      </c>
      <c r="B4165" t="s">
        <v>15497</v>
      </c>
      <c r="C4165" s="1" t="str">
        <f t="shared" si="163"/>
        <v>21:0118</v>
      </c>
      <c r="D4165" s="1" t="str">
        <f t="shared" si="164"/>
        <v>21:0027</v>
      </c>
      <c r="E4165" t="s">
        <v>15498</v>
      </c>
      <c r="F4165" t="s">
        <v>15499</v>
      </c>
      <c r="H4165">
        <v>63.906116099999998</v>
      </c>
      <c r="I4165">
        <v>-95.047128299999997</v>
      </c>
      <c r="J4165" t="s">
        <v>46</v>
      </c>
      <c r="K4165" t="s">
        <v>1032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25">
      <c r="A4166" t="s">
        <v>15500</v>
      </c>
      <c r="B4166" t="s">
        <v>15501</v>
      </c>
      <c r="C4166" s="1" t="str">
        <f t="shared" si="163"/>
        <v>21:0118</v>
      </c>
      <c r="D4166" s="1" t="str">
        <f t="shared" si="164"/>
        <v>21:0027</v>
      </c>
      <c r="E4166" t="s">
        <v>15502</v>
      </c>
      <c r="F4166" t="s">
        <v>15503</v>
      </c>
      <c r="H4166">
        <v>63.921313699999999</v>
      </c>
      <c r="I4166">
        <v>-95.042791100000002</v>
      </c>
      <c r="J4166" t="s">
        <v>46</v>
      </c>
      <c r="K4166" t="s">
        <v>1032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25">
      <c r="A4167" t="s">
        <v>15504</v>
      </c>
      <c r="B4167" t="s">
        <v>15505</v>
      </c>
      <c r="C4167" s="1" t="str">
        <f t="shared" si="163"/>
        <v>21:0118</v>
      </c>
      <c r="D4167" s="1" t="str">
        <f t="shared" si="164"/>
        <v>21:0027</v>
      </c>
      <c r="E4167" t="s">
        <v>15506</v>
      </c>
      <c r="F4167" t="s">
        <v>15507</v>
      </c>
      <c r="H4167">
        <v>63.933421199999998</v>
      </c>
      <c r="I4167">
        <v>-95.044305499999993</v>
      </c>
      <c r="J4167" t="s">
        <v>46</v>
      </c>
      <c r="K4167" t="s">
        <v>1032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25">
      <c r="A4168" t="s">
        <v>15508</v>
      </c>
      <c r="B4168" t="s">
        <v>15509</v>
      </c>
      <c r="C4168" s="1" t="str">
        <f t="shared" si="163"/>
        <v>21:0118</v>
      </c>
      <c r="D4168" s="1" t="str">
        <f t="shared" si="164"/>
        <v>21:0027</v>
      </c>
      <c r="E4168" t="s">
        <v>15510</v>
      </c>
      <c r="F4168" t="s">
        <v>15511</v>
      </c>
      <c r="H4168">
        <v>63.944820900000003</v>
      </c>
      <c r="I4168">
        <v>-95.050791099999998</v>
      </c>
      <c r="J4168" t="s">
        <v>46</v>
      </c>
      <c r="K4168" t="s">
        <v>1032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25">
      <c r="A4169" t="s">
        <v>15512</v>
      </c>
      <c r="B4169" t="s">
        <v>15513</v>
      </c>
      <c r="C4169" s="1" t="str">
        <f t="shared" si="163"/>
        <v>21:0118</v>
      </c>
      <c r="D4169" s="1" t="str">
        <f t="shared" si="164"/>
        <v>21:0027</v>
      </c>
      <c r="E4169" t="s">
        <v>15514</v>
      </c>
      <c r="F4169" t="s">
        <v>15515</v>
      </c>
      <c r="H4169">
        <v>63.959522200000002</v>
      </c>
      <c r="I4169">
        <v>-95.048538199999996</v>
      </c>
      <c r="J4169" t="s">
        <v>46</v>
      </c>
      <c r="K4169" t="s">
        <v>1032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25">
      <c r="A4170" t="s">
        <v>15516</v>
      </c>
      <c r="B4170" t="s">
        <v>15517</v>
      </c>
      <c r="C4170" s="1" t="str">
        <f t="shared" si="163"/>
        <v>21:0118</v>
      </c>
      <c r="D4170" s="1" t="str">
        <f t="shared" si="164"/>
        <v>21:0027</v>
      </c>
      <c r="E4170" t="s">
        <v>15518</v>
      </c>
      <c r="F4170" t="s">
        <v>15519</v>
      </c>
      <c r="H4170">
        <v>63.973716899999999</v>
      </c>
      <c r="I4170">
        <v>-95.039543800000004</v>
      </c>
      <c r="J4170" t="s">
        <v>46</v>
      </c>
      <c r="K4170" t="s">
        <v>1032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25">
      <c r="A4171" t="s">
        <v>15520</v>
      </c>
      <c r="B4171" t="s">
        <v>15521</v>
      </c>
      <c r="C4171" s="1" t="str">
        <f t="shared" si="163"/>
        <v>21:0118</v>
      </c>
      <c r="D4171" s="1" t="str">
        <f t="shared" si="164"/>
        <v>21:0027</v>
      </c>
      <c r="E4171" t="s">
        <v>15522</v>
      </c>
      <c r="F4171" t="s">
        <v>15523</v>
      </c>
      <c r="H4171">
        <v>64.003402300000005</v>
      </c>
      <c r="I4171">
        <v>-95.037863400000006</v>
      </c>
      <c r="J4171" t="s">
        <v>46</v>
      </c>
      <c r="K4171" t="s">
        <v>1032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25">
      <c r="A4172" t="s">
        <v>15524</v>
      </c>
      <c r="B4172" t="s">
        <v>15525</v>
      </c>
      <c r="C4172" s="1" t="str">
        <f t="shared" ref="C4172:C4235" si="165">HYPERLINK("http://geochem.nrcan.gc.ca/cdogs/content/bdl/bdl210118_e.htm", "21:0118")</f>
        <v>21:0118</v>
      </c>
      <c r="D4172" s="1" t="str">
        <f t="shared" ref="D4172:D4235" si="166">HYPERLINK("http://geochem.nrcan.gc.ca/cdogs/content/svy/svy210027_e.htm", "21:0027")</f>
        <v>21:0027</v>
      </c>
      <c r="E4172" t="s">
        <v>15526</v>
      </c>
      <c r="F4172" t="s">
        <v>15527</v>
      </c>
      <c r="H4172">
        <v>63.645261300000001</v>
      </c>
      <c r="I4172">
        <v>-95.023238800000001</v>
      </c>
      <c r="J4172" t="s">
        <v>46</v>
      </c>
      <c r="K4172" t="s">
        <v>1032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25">
      <c r="A4173" t="s">
        <v>15528</v>
      </c>
      <c r="B4173" t="s">
        <v>15529</v>
      </c>
      <c r="C4173" s="1" t="str">
        <f t="shared" si="165"/>
        <v>21:0118</v>
      </c>
      <c r="D4173" s="1" t="str">
        <f t="shared" si="166"/>
        <v>21:0027</v>
      </c>
      <c r="E4173" t="s">
        <v>15530</v>
      </c>
      <c r="F4173" t="s">
        <v>15531</v>
      </c>
      <c r="H4173">
        <v>63.658920000000002</v>
      </c>
      <c r="I4173">
        <v>-95.026192300000005</v>
      </c>
      <c r="J4173" t="s">
        <v>46</v>
      </c>
      <c r="K4173" t="s">
        <v>1032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25">
      <c r="A4174" t="s">
        <v>15532</v>
      </c>
      <c r="B4174" t="s">
        <v>15533</v>
      </c>
      <c r="C4174" s="1" t="str">
        <f t="shared" si="165"/>
        <v>21:0118</v>
      </c>
      <c r="D4174" s="1" t="str">
        <f t="shared" si="166"/>
        <v>21:0027</v>
      </c>
      <c r="E4174" t="s">
        <v>15534</v>
      </c>
      <c r="F4174" t="s">
        <v>15535</v>
      </c>
      <c r="H4174">
        <v>63.674978299999999</v>
      </c>
      <c r="I4174">
        <v>-95.021314099999998</v>
      </c>
      <c r="J4174" t="s">
        <v>46</v>
      </c>
      <c r="K4174" t="s">
        <v>1032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25">
      <c r="A4175" t="s">
        <v>15536</v>
      </c>
      <c r="B4175" t="s">
        <v>15537</v>
      </c>
      <c r="C4175" s="1" t="str">
        <f t="shared" si="165"/>
        <v>21:0118</v>
      </c>
      <c r="D4175" s="1" t="str">
        <f t="shared" si="166"/>
        <v>21:0027</v>
      </c>
      <c r="E4175" t="s">
        <v>15538</v>
      </c>
      <c r="F4175" t="s">
        <v>15539</v>
      </c>
      <c r="H4175">
        <v>63.689504700000001</v>
      </c>
      <c r="I4175">
        <v>-95.024494000000004</v>
      </c>
      <c r="J4175" t="s">
        <v>46</v>
      </c>
      <c r="K4175" t="s">
        <v>1032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25">
      <c r="A4176" t="s">
        <v>15540</v>
      </c>
      <c r="B4176" t="s">
        <v>15541</v>
      </c>
      <c r="C4176" s="1" t="str">
        <f t="shared" si="165"/>
        <v>21:0118</v>
      </c>
      <c r="D4176" s="1" t="str">
        <f t="shared" si="166"/>
        <v>21:0027</v>
      </c>
      <c r="E4176" t="s">
        <v>15542</v>
      </c>
      <c r="F4176" t="s">
        <v>15543</v>
      </c>
      <c r="H4176">
        <v>63.905473899999997</v>
      </c>
      <c r="I4176">
        <v>-95.014181800000003</v>
      </c>
      <c r="J4176" t="s">
        <v>46</v>
      </c>
      <c r="K4176" t="s">
        <v>1032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25">
      <c r="A4177" t="s">
        <v>15544</v>
      </c>
      <c r="B4177" t="s">
        <v>15545</v>
      </c>
      <c r="C4177" s="1" t="str">
        <f t="shared" si="165"/>
        <v>21:0118</v>
      </c>
      <c r="D4177" s="1" t="str">
        <f t="shared" si="166"/>
        <v>21:0027</v>
      </c>
      <c r="E4177" t="s">
        <v>15546</v>
      </c>
      <c r="F4177" t="s">
        <v>15547</v>
      </c>
      <c r="H4177">
        <v>63.9212031</v>
      </c>
      <c r="I4177">
        <v>-95.023815400000004</v>
      </c>
      <c r="J4177" t="s">
        <v>46</v>
      </c>
      <c r="K4177" t="s">
        <v>1032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25">
      <c r="A4178" t="s">
        <v>15548</v>
      </c>
      <c r="B4178" t="s">
        <v>15549</v>
      </c>
      <c r="C4178" s="1" t="str">
        <f t="shared" si="165"/>
        <v>21:0118</v>
      </c>
      <c r="D4178" s="1" t="str">
        <f t="shared" si="166"/>
        <v>21:0027</v>
      </c>
      <c r="E4178" t="s">
        <v>15550</v>
      </c>
      <c r="F4178" t="s">
        <v>15551</v>
      </c>
      <c r="H4178">
        <v>63.934234799999999</v>
      </c>
      <c r="I4178">
        <v>-95.0195729</v>
      </c>
      <c r="J4178" t="s">
        <v>46</v>
      </c>
      <c r="K4178" t="s">
        <v>1032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25">
      <c r="A4179" t="s">
        <v>15552</v>
      </c>
      <c r="B4179" t="s">
        <v>15553</v>
      </c>
      <c r="C4179" s="1" t="str">
        <f t="shared" si="165"/>
        <v>21:0118</v>
      </c>
      <c r="D4179" s="1" t="str">
        <f t="shared" si="166"/>
        <v>21:0027</v>
      </c>
      <c r="E4179" t="s">
        <v>15554</v>
      </c>
      <c r="F4179" t="s">
        <v>15555</v>
      </c>
      <c r="H4179">
        <v>63.945331600000003</v>
      </c>
      <c r="I4179">
        <v>-95.018249400000002</v>
      </c>
      <c r="J4179" t="s">
        <v>46</v>
      </c>
      <c r="K4179" t="s">
        <v>1032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25">
      <c r="A4180" t="s">
        <v>15556</v>
      </c>
      <c r="B4180" t="s">
        <v>15557</v>
      </c>
      <c r="C4180" s="1" t="str">
        <f t="shared" si="165"/>
        <v>21:0118</v>
      </c>
      <c r="D4180" s="1" t="str">
        <f t="shared" si="166"/>
        <v>21:0027</v>
      </c>
      <c r="E4180" t="s">
        <v>15558</v>
      </c>
      <c r="F4180" t="s">
        <v>15559</v>
      </c>
      <c r="H4180">
        <v>63.9596017</v>
      </c>
      <c r="I4180">
        <v>-95.024342399999995</v>
      </c>
      <c r="J4180" t="s">
        <v>46</v>
      </c>
      <c r="K4180" t="s">
        <v>1032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25">
      <c r="A4181" t="s">
        <v>15560</v>
      </c>
      <c r="B4181" t="s">
        <v>15561</v>
      </c>
      <c r="C4181" s="1" t="str">
        <f t="shared" si="165"/>
        <v>21:0118</v>
      </c>
      <c r="D4181" s="1" t="str">
        <f t="shared" si="166"/>
        <v>21:0027</v>
      </c>
      <c r="E4181" t="s">
        <v>15562</v>
      </c>
      <c r="F4181" t="s">
        <v>15563</v>
      </c>
      <c r="H4181">
        <v>63.978121899999998</v>
      </c>
      <c r="I4181">
        <v>-95.0075748</v>
      </c>
      <c r="J4181" t="s">
        <v>46</v>
      </c>
      <c r="K4181" t="s">
        <v>1032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25">
      <c r="A4182" t="s">
        <v>15564</v>
      </c>
      <c r="B4182" t="s">
        <v>15565</v>
      </c>
      <c r="C4182" s="1" t="str">
        <f t="shared" si="165"/>
        <v>21:0118</v>
      </c>
      <c r="D4182" s="1" t="str">
        <f t="shared" si="166"/>
        <v>21:0027</v>
      </c>
      <c r="E4182" t="s">
        <v>15566</v>
      </c>
      <c r="F4182" t="s">
        <v>15567</v>
      </c>
      <c r="H4182">
        <v>64.004051099999998</v>
      </c>
      <c r="I4182">
        <v>-95.015184399999995</v>
      </c>
      <c r="J4182" t="s">
        <v>46</v>
      </c>
      <c r="K4182" t="s">
        <v>1032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25">
      <c r="A4183" t="s">
        <v>15568</v>
      </c>
      <c r="B4183" t="s">
        <v>15569</v>
      </c>
      <c r="C4183" s="1" t="str">
        <f t="shared" si="165"/>
        <v>21:0118</v>
      </c>
      <c r="D4183" s="1" t="str">
        <f t="shared" si="166"/>
        <v>21:0027</v>
      </c>
      <c r="E4183" t="s">
        <v>15570</v>
      </c>
      <c r="F4183" t="s">
        <v>15571</v>
      </c>
      <c r="H4183">
        <v>63.646332700000002</v>
      </c>
      <c r="I4183">
        <v>-94.996694599999998</v>
      </c>
      <c r="J4183" t="s">
        <v>46</v>
      </c>
      <c r="K4183" t="s">
        <v>1032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25">
      <c r="A4184" t="s">
        <v>15572</v>
      </c>
      <c r="B4184" t="s">
        <v>15573</v>
      </c>
      <c r="C4184" s="1" t="str">
        <f t="shared" si="165"/>
        <v>21:0118</v>
      </c>
      <c r="D4184" s="1" t="str">
        <f t="shared" si="166"/>
        <v>21:0027</v>
      </c>
      <c r="E4184" t="s">
        <v>15574</v>
      </c>
      <c r="F4184" t="s">
        <v>15575</v>
      </c>
      <c r="H4184">
        <v>63.658029800000001</v>
      </c>
      <c r="I4184">
        <v>-94.997416099999995</v>
      </c>
      <c r="J4184" t="s">
        <v>46</v>
      </c>
      <c r="K4184" t="s">
        <v>1032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25">
      <c r="A4185" t="s">
        <v>15576</v>
      </c>
      <c r="B4185" t="s">
        <v>15577</v>
      </c>
      <c r="C4185" s="1" t="str">
        <f t="shared" si="165"/>
        <v>21:0118</v>
      </c>
      <c r="D4185" s="1" t="str">
        <f t="shared" si="166"/>
        <v>21:0027</v>
      </c>
      <c r="E4185" t="s">
        <v>15578</v>
      </c>
      <c r="F4185" t="s">
        <v>15579</v>
      </c>
      <c r="H4185">
        <v>63.678138799999999</v>
      </c>
      <c r="I4185">
        <v>-94.991027000000003</v>
      </c>
      <c r="J4185" t="s">
        <v>46</v>
      </c>
      <c r="K4185" t="s">
        <v>1032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25">
      <c r="A4186" t="s">
        <v>15580</v>
      </c>
      <c r="B4186" t="s">
        <v>15581</v>
      </c>
      <c r="C4186" s="1" t="str">
        <f t="shared" si="165"/>
        <v>21:0118</v>
      </c>
      <c r="D4186" s="1" t="str">
        <f t="shared" si="166"/>
        <v>21:0027</v>
      </c>
      <c r="E4186" t="s">
        <v>15582</v>
      </c>
      <c r="F4186" t="s">
        <v>15583</v>
      </c>
      <c r="H4186">
        <v>63.689287999999998</v>
      </c>
      <c r="I4186">
        <v>-94.994358700000006</v>
      </c>
      <c r="J4186" t="s">
        <v>46</v>
      </c>
      <c r="K4186" t="s">
        <v>1032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25">
      <c r="A4187" t="s">
        <v>15584</v>
      </c>
      <c r="B4187" t="s">
        <v>15585</v>
      </c>
      <c r="C4187" s="1" t="str">
        <f t="shared" si="165"/>
        <v>21:0118</v>
      </c>
      <c r="D4187" s="1" t="str">
        <f t="shared" si="166"/>
        <v>21:0027</v>
      </c>
      <c r="E4187" t="s">
        <v>15586</v>
      </c>
      <c r="F4187" t="s">
        <v>15587</v>
      </c>
      <c r="H4187">
        <v>63.916355199999998</v>
      </c>
      <c r="I4187">
        <v>-94.9946932</v>
      </c>
      <c r="J4187" t="s">
        <v>46</v>
      </c>
      <c r="K4187" t="s">
        <v>1032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25">
      <c r="A4188" t="s">
        <v>15588</v>
      </c>
      <c r="B4188" t="s">
        <v>15589</v>
      </c>
      <c r="C4188" s="1" t="str">
        <f t="shared" si="165"/>
        <v>21:0118</v>
      </c>
      <c r="D4188" s="1" t="str">
        <f t="shared" si="166"/>
        <v>21:0027</v>
      </c>
      <c r="E4188" t="s">
        <v>15590</v>
      </c>
      <c r="F4188" t="s">
        <v>15591</v>
      </c>
      <c r="H4188">
        <v>63.928595399999999</v>
      </c>
      <c r="I4188">
        <v>-94.985261300000005</v>
      </c>
      <c r="J4188" t="s">
        <v>46</v>
      </c>
      <c r="K4188" t="s">
        <v>1032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25">
      <c r="A4189" t="s">
        <v>15592</v>
      </c>
      <c r="B4189" t="s">
        <v>15593</v>
      </c>
      <c r="C4189" s="1" t="str">
        <f t="shared" si="165"/>
        <v>21:0118</v>
      </c>
      <c r="D4189" s="1" t="str">
        <f t="shared" si="166"/>
        <v>21:0027</v>
      </c>
      <c r="E4189" t="s">
        <v>15594</v>
      </c>
      <c r="F4189" t="s">
        <v>15595</v>
      </c>
      <c r="H4189">
        <v>63.946056200000001</v>
      </c>
      <c r="I4189">
        <v>-94.989866000000006</v>
      </c>
      <c r="J4189" t="s">
        <v>46</v>
      </c>
      <c r="K4189" t="s">
        <v>1032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25">
      <c r="A4190" t="s">
        <v>15596</v>
      </c>
      <c r="B4190" t="s">
        <v>15597</v>
      </c>
      <c r="C4190" s="1" t="str">
        <f t="shared" si="165"/>
        <v>21:0118</v>
      </c>
      <c r="D4190" s="1" t="str">
        <f t="shared" si="166"/>
        <v>21:0027</v>
      </c>
      <c r="E4190" t="s">
        <v>15598</v>
      </c>
      <c r="F4190" t="s">
        <v>15599</v>
      </c>
      <c r="H4190">
        <v>63.960751600000002</v>
      </c>
      <c r="I4190">
        <v>-94.993830399999993</v>
      </c>
      <c r="J4190" t="s">
        <v>46</v>
      </c>
      <c r="K4190" t="s">
        <v>1032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25">
      <c r="A4191" t="s">
        <v>15600</v>
      </c>
      <c r="B4191" t="s">
        <v>15601</v>
      </c>
      <c r="C4191" s="1" t="str">
        <f t="shared" si="165"/>
        <v>21:0118</v>
      </c>
      <c r="D4191" s="1" t="str">
        <f t="shared" si="166"/>
        <v>21:0027</v>
      </c>
      <c r="E4191" t="s">
        <v>15602</v>
      </c>
      <c r="F4191" t="s">
        <v>15603</v>
      </c>
      <c r="H4191">
        <v>63.977125399999998</v>
      </c>
      <c r="I4191">
        <v>-94.979485800000006</v>
      </c>
      <c r="J4191" t="s">
        <v>46</v>
      </c>
      <c r="K4191" t="s">
        <v>1032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25">
      <c r="A4192" t="s">
        <v>15604</v>
      </c>
      <c r="B4192" t="s">
        <v>15605</v>
      </c>
      <c r="C4192" s="1" t="str">
        <f t="shared" si="165"/>
        <v>21:0118</v>
      </c>
      <c r="D4192" s="1" t="str">
        <f t="shared" si="166"/>
        <v>21:0027</v>
      </c>
      <c r="E4192" t="s">
        <v>15606</v>
      </c>
      <c r="F4192" t="s">
        <v>15607</v>
      </c>
      <c r="H4192">
        <v>64.006007400000001</v>
      </c>
      <c r="I4192">
        <v>-94.991165800000005</v>
      </c>
      <c r="J4192" t="s">
        <v>46</v>
      </c>
      <c r="K4192" t="s">
        <v>1032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25">
      <c r="A4193" t="s">
        <v>15608</v>
      </c>
      <c r="B4193" t="s">
        <v>15609</v>
      </c>
      <c r="C4193" s="1" t="str">
        <f t="shared" si="165"/>
        <v>21:0118</v>
      </c>
      <c r="D4193" s="1" t="str">
        <f t="shared" si="166"/>
        <v>21:0027</v>
      </c>
      <c r="E4193" t="s">
        <v>15610</v>
      </c>
      <c r="F4193" t="s">
        <v>15611</v>
      </c>
      <c r="H4193">
        <v>63.643691400000002</v>
      </c>
      <c r="I4193">
        <v>-94.964903000000007</v>
      </c>
      <c r="J4193" t="s">
        <v>46</v>
      </c>
      <c r="K4193" t="s">
        <v>1032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25">
      <c r="A4194" t="s">
        <v>15612</v>
      </c>
      <c r="B4194" t="s">
        <v>15613</v>
      </c>
      <c r="C4194" s="1" t="str">
        <f t="shared" si="165"/>
        <v>21:0118</v>
      </c>
      <c r="D4194" s="1" t="str">
        <f t="shared" si="166"/>
        <v>21:0027</v>
      </c>
      <c r="E4194" t="s">
        <v>15614</v>
      </c>
      <c r="F4194" t="s">
        <v>15615</v>
      </c>
      <c r="H4194">
        <v>63.658753400000002</v>
      </c>
      <c r="I4194">
        <v>-94.958509399999997</v>
      </c>
      <c r="J4194" t="s">
        <v>46</v>
      </c>
      <c r="K4194" t="s">
        <v>1032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25">
      <c r="A4195" t="s">
        <v>15616</v>
      </c>
      <c r="B4195" t="s">
        <v>15617</v>
      </c>
      <c r="C4195" s="1" t="str">
        <f t="shared" si="165"/>
        <v>21:0118</v>
      </c>
      <c r="D4195" s="1" t="str">
        <f t="shared" si="166"/>
        <v>21:0027</v>
      </c>
      <c r="E4195" t="s">
        <v>15618</v>
      </c>
      <c r="F4195" t="s">
        <v>15619</v>
      </c>
      <c r="H4195">
        <v>63.673776699999998</v>
      </c>
      <c r="I4195">
        <v>-94.953622899999999</v>
      </c>
      <c r="J4195" t="s">
        <v>46</v>
      </c>
      <c r="K4195" t="s">
        <v>1032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25">
      <c r="A4196" t="s">
        <v>15620</v>
      </c>
      <c r="B4196" t="s">
        <v>15621</v>
      </c>
      <c r="C4196" s="1" t="str">
        <f t="shared" si="165"/>
        <v>21:0118</v>
      </c>
      <c r="D4196" s="1" t="str">
        <f t="shared" si="166"/>
        <v>21:0027</v>
      </c>
      <c r="E4196" t="s">
        <v>15622</v>
      </c>
      <c r="F4196" t="s">
        <v>15623</v>
      </c>
      <c r="H4196">
        <v>63.902968700000002</v>
      </c>
      <c r="I4196">
        <v>-94.9532849</v>
      </c>
      <c r="J4196" t="s">
        <v>46</v>
      </c>
      <c r="K4196" t="s">
        <v>1032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25">
      <c r="A4197" t="s">
        <v>15624</v>
      </c>
      <c r="B4197" t="s">
        <v>15625</v>
      </c>
      <c r="C4197" s="1" t="str">
        <f t="shared" si="165"/>
        <v>21:0118</v>
      </c>
      <c r="D4197" s="1" t="str">
        <f t="shared" si="166"/>
        <v>21:0027</v>
      </c>
      <c r="E4197" t="s">
        <v>15626</v>
      </c>
      <c r="F4197" t="s">
        <v>15627</v>
      </c>
      <c r="H4197">
        <v>63.912551000000001</v>
      </c>
      <c r="I4197">
        <v>-94.954359199999999</v>
      </c>
      <c r="J4197" t="s">
        <v>46</v>
      </c>
      <c r="K4197" t="s">
        <v>1032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25">
      <c r="A4198" t="s">
        <v>15628</v>
      </c>
      <c r="B4198" t="s">
        <v>15629</v>
      </c>
      <c r="C4198" s="1" t="str">
        <f t="shared" si="165"/>
        <v>21:0118</v>
      </c>
      <c r="D4198" s="1" t="str">
        <f t="shared" si="166"/>
        <v>21:0027</v>
      </c>
      <c r="E4198" t="s">
        <v>15630</v>
      </c>
      <c r="F4198" t="s">
        <v>15631</v>
      </c>
      <c r="H4198">
        <v>63.931272499999999</v>
      </c>
      <c r="I4198">
        <v>-94.953419299999993</v>
      </c>
      <c r="J4198" t="s">
        <v>46</v>
      </c>
      <c r="K4198" t="s">
        <v>1032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25">
      <c r="A4199" t="s">
        <v>15632</v>
      </c>
      <c r="B4199" t="s">
        <v>15633</v>
      </c>
      <c r="C4199" s="1" t="str">
        <f t="shared" si="165"/>
        <v>21:0118</v>
      </c>
      <c r="D4199" s="1" t="str">
        <f t="shared" si="166"/>
        <v>21:0027</v>
      </c>
      <c r="E4199" t="s">
        <v>15634</v>
      </c>
      <c r="F4199" t="s">
        <v>15635</v>
      </c>
      <c r="H4199">
        <v>63.944152699999997</v>
      </c>
      <c r="I4199">
        <v>-94.964216300000004</v>
      </c>
      <c r="J4199" t="s">
        <v>46</v>
      </c>
      <c r="K4199" t="s">
        <v>1032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25">
      <c r="A4200" t="s">
        <v>15636</v>
      </c>
      <c r="B4200" t="s">
        <v>15637</v>
      </c>
      <c r="C4200" s="1" t="str">
        <f t="shared" si="165"/>
        <v>21:0118</v>
      </c>
      <c r="D4200" s="1" t="str">
        <f t="shared" si="166"/>
        <v>21:0027</v>
      </c>
      <c r="E4200" t="s">
        <v>15638</v>
      </c>
      <c r="F4200" t="s">
        <v>15639</v>
      </c>
      <c r="H4200">
        <v>63.958450200000001</v>
      </c>
      <c r="I4200">
        <v>-94.961154699999994</v>
      </c>
      <c r="J4200" t="s">
        <v>46</v>
      </c>
      <c r="K4200" t="s">
        <v>1032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25">
      <c r="A4201" t="s">
        <v>15640</v>
      </c>
      <c r="B4201" t="s">
        <v>15641</v>
      </c>
      <c r="C4201" s="1" t="str">
        <f t="shared" si="165"/>
        <v>21:0118</v>
      </c>
      <c r="D4201" s="1" t="str">
        <f t="shared" si="166"/>
        <v>21:0027</v>
      </c>
      <c r="E4201" t="s">
        <v>15642</v>
      </c>
      <c r="F4201" t="s">
        <v>15643</v>
      </c>
      <c r="H4201">
        <v>63.978430299999999</v>
      </c>
      <c r="I4201">
        <v>-94.947411000000002</v>
      </c>
      <c r="J4201" t="s">
        <v>46</v>
      </c>
      <c r="K4201" t="s">
        <v>1032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25">
      <c r="A4202" t="s">
        <v>15644</v>
      </c>
      <c r="B4202" t="s">
        <v>15645</v>
      </c>
      <c r="C4202" s="1" t="str">
        <f t="shared" si="165"/>
        <v>21:0118</v>
      </c>
      <c r="D4202" s="1" t="str">
        <f t="shared" si="166"/>
        <v>21:0027</v>
      </c>
      <c r="E4202" t="s">
        <v>15646</v>
      </c>
      <c r="F4202" t="s">
        <v>15647</v>
      </c>
      <c r="H4202">
        <v>64.0062949</v>
      </c>
      <c r="I4202">
        <v>-94.949474699999996</v>
      </c>
      <c r="J4202" t="s">
        <v>46</v>
      </c>
      <c r="K4202" t="s">
        <v>1032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25">
      <c r="A4203" t="s">
        <v>15648</v>
      </c>
      <c r="B4203" t="s">
        <v>15649</v>
      </c>
      <c r="C4203" s="1" t="str">
        <f t="shared" si="165"/>
        <v>21:0118</v>
      </c>
      <c r="D4203" s="1" t="str">
        <f t="shared" si="166"/>
        <v>21:0027</v>
      </c>
      <c r="E4203" t="s">
        <v>15650</v>
      </c>
      <c r="F4203" t="s">
        <v>15651</v>
      </c>
      <c r="H4203">
        <v>63.658110399999998</v>
      </c>
      <c r="I4203">
        <v>-94.933046500000003</v>
      </c>
      <c r="J4203" t="s">
        <v>46</v>
      </c>
      <c r="K4203" t="s">
        <v>1032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25">
      <c r="A4204" t="s">
        <v>15652</v>
      </c>
      <c r="B4204" t="s">
        <v>15653</v>
      </c>
      <c r="C4204" s="1" t="str">
        <f t="shared" si="165"/>
        <v>21:0118</v>
      </c>
      <c r="D4204" s="1" t="str">
        <f t="shared" si="166"/>
        <v>21:0027</v>
      </c>
      <c r="E4204" t="s">
        <v>15654</v>
      </c>
      <c r="F4204" t="s">
        <v>15655</v>
      </c>
      <c r="H4204">
        <v>63.6710718</v>
      </c>
      <c r="I4204">
        <v>-94.928532099999998</v>
      </c>
      <c r="J4204" t="s">
        <v>46</v>
      </c>
      <c r="K4204" t="s">
        <v>1032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25">
      <c r="A4205" t="s">
        <v>15656</v>
      </c>
      <c r="B4205" t="s">
        <v>15657</v>
      </c>
      <c r="C4205" s="1" t="str">
        <f t="shared" si="165"/>
        <v>21:0118</v>
      </c>
      <c r="D4205" s="1" t="str">
        <f t="shared" si="166"/>
        <v>21:0027</v>
      </c>
      <c r="E4205" t="s">
        <v>15658</v>
      </c>
      <c r="F4205" t="s">
        <v>15659</v>
      </c>
      <c r="H4205">
        <v>63.898856199999997</v>
      </c>
      <c r="I4205">
        <v>-94.9184372</v>
      </c>
      <c r="J4205" t="s">
        <v>46</v>
      </c>
      <c r="K4205" t="s">
        <v>1032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25">
      <c r="A4206" t="s">
        <v>15660</v>
      </c>
      <c r="B4206" t="s">
        <v>15661</v>
      </c>
      <c r="C4206" s="1" t="str">
        <f t="shared" si="165"/>
        <v>21:0118</v>
      </c>
      <c r="D4206" s="1" t="str">
        <f t="shared" si="166"/>
        <v>21:0027</v>
      </c>
      <c r="E4206" t="s">
        <v>15662</v>
      </c>
      <c r="F4206" t="s">
        <v>15663</v>
      </c>
      <c r="H4206">
        <v>63.914264899999999</v>
      </c>
      <c r="I4206">
        <v>-94.918164599999997</v>
      </c>
      <c r="J4206" t="s">
        <v>46</v>
      </c>
      <c r="K4206" t="s">
        <v>1032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25">
      <c r="A4207" t="s">
        <v>15664</v>
      </c>
      <c r="B4207" t="s">
        <v>15665</v>
      </c>
      <c r="C4207" s="1" t="str">
        <f t="shared" si="165"/>
        <v>21:0118</v>
      </c>
      <c r="D4207" s="1" t="str">
        <f t="shared" si="166"/>
        <v>21:0027</v>
      </c>
      <c r="E4207" t="s">
        <v>15666</v>
      </c>
      <c r="F4207" t="s">
        <v>15667</v>
      </c>
      <c r="H4207">
        <v>63.932104000000002</v>
      </c>
      <c r="I4207">
        <v>-94.920098499999995</v>
      </c>
      <c r="J4207" t="s">
        <v>46</v>
      </c>
      <c r="K4207" t="s">
        <v>1032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25">
      <c r="A4208" t="s">
        <v>15668</v>
      </c>
      <c r="B4208" t="s">
        <v>15669</v>
      </c>
      <c r="C4208" s="1" t="str">
        <f t="shared" si="165"/>
        <v>21:0118</v>
      </c>
      <c r="D4208" s="1" t="str">
        <f t="shared" si="166"/>
        <v>21:0027</v>
      </c>
      <c r="E4208" t="s">
        <v>15670</v>
      </c>
      <c r="F4208" t="s">
        <v>15671</v>
      </c>
      <c r="H4208">
        <v>63.943269600000001</v>
      </c>
      <c r="I4208">
        <v>-94.924986200000006</v>
      </c>
      <c r="J4208" t="s">
        <v>46</v>
      </c>
      <c r="K4208" t="s">
        <v>1032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25">
      <c r="A4209" t="s">
        <v>15672</v>
      </c>
      <c r="B4209" t="s">
        <v>15673</v>
      </c>
      <c r="C4209" s="1" t="str">
        <f t="shared" si="165"/>
        <v>21:0118</v>
      </c>
      <c r="D4209" s="1" t="str">
        <f t="shared" si="166"/>
        <v>21:0027</v>
      </c>
      <c r="E4209" t="s">
        <v>15674</v>
      </c>
      <c r="F4209" t="s">
        <v>15675</v>
      </c>
      <c r="H4209">
        <v>63.958014499999997</v>
      </c>
      <c r="I4209">
        <v>-94.927367500000003</v>
      </c>
      <c r="J4209" t="s">
        <v>46</v>
      </c>
      <c r="K4209" t="s">
        <v>1032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25">
      <c r="A4210" t="s">
        <v>15676</v>
      </c>
      <c r="B4210" t="s">
        <v>15677</v>
      </c>
      <c r="C4210" s="1" t="str">
        <f t="shared" si="165"/>
        <v>21:0118</v>
      </c>
      <c r="D4210" s="1" t="str">
        <f t="shared" si="166"/>
        <v>21:0027</v>
      </c>
      <c r="E4210" t="s">
        <v>15678</v>
      </c>
      <c r="F4210" t="s">
        <v>15679</v>
      </c>
      <c r="H4210">
        <v>63.97692</v>
      </c>
      <c r="I4210">
        <v>-94.915202300000004</v>
      </c>
      <c r="J4210" t="s">
        <v>46</v>
      </c>
      <c r="K4210" t="s">
        <v>1032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25">
      <c r="A4211" t="s">
        <v>15680</v>
      </c>
      <c r="B4211" t="s">
        <v>15681</v>
      </c>
      <c r="C4211" s="1" t="str">
        <f t="shared" si="165"/>
        <v>21:0118</v>
      </c>
      <c r="D4211" s="1" t="str">
        <f t="shared" si="166"/>
        <v>21:0027</v>
      </c>
      <c r="E4211" t="s">
        <v>15682</v>
      </c>
      <c r="F4211" t="s">
        <v>15683</v>
      </c>
      <c r="H4211">
        <v>63.993555200000003</v>
      </c>
      <c r="I4211">
        <v>-94.917199999999994</v>
      </c>
      <c r="J4211" t="s">
        <v>46</v>
      </c>
      <c r="K4211" t="s">
        <v>1032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25">
      <c r="A4212" t="s">
        <v>15684</v>
      </c>
      <c r="B4212" t="s">
        <v>15685</v>
      </c>
      <c r="C4212" s="1" t="str">
        <f t="shared" si="165"/>
        <v>21:0118</v>
      </c>
      <c r="D4212" s="1" t="str">
        <f t="shared" si="166"/>
        <v>21:0027</v>
      </c>
      <c r="E4212" t="s">
        <v>15686</v>
      </c>
      <c r="F4212" t="s">
        <v>15687</v>
      </c>
      <c r="H4212">
        <v>64.006768399999999</v>
      </c>
      <c r="I4212">
        <v>-94.920008699999997</v>
      </c>
      <c r="J4212" t="s">
        <v>46</v>
      </c>
      <c r="K4212" t="s">
        <v>1032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25">
      <c r="A4213" t="s">
        <v>15688</v>
      </c>
      <c r="B4213" t="s">
        <v>15689</v>
      </c>
      <c r="C4213" s="1" t="str">
        <f t="shared" si="165"/>
        <v>21:0118</v>
      </c>
      <c r="D4213" s="1" t="str">
        <f t="shared" si="166"/>
        <v>21:0027</v>
      </c>
      <c r="E4213" t="s">
        <v>15690</v>
      </c>
      <c r="F4213" t="s">
        <v>15691</v>
      </c>
      <c r="H4213">
        <v>63.6445796</v>
      </c>
      <c r="I4213">
        <v>-94.897449899999998</v>
      </c>
      <c r="J4213" t="s">
        <v>46</v>
      </c>
      <c r="K4213" t="s">
        <v>1032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25">
      <c r="A4214" t="s">
        <v>15692</v>
      </c>
      <c r="B4214" t="s">
        <v>15693</v>
      </c>
      <c r="C4214" s="1" t="str">
        <f t="shared" si="165"/>
        <v>21:0118</v>
      </c>
      <c r="D4214" s="1" t="str">
        <f t="shared" si="166"/>
        <v>21:0027</v>
      </c>
      <c r="E4214" t="s">
        <v>15694</v>
      </c>
      <c r="F4214" t="s">
        <v>15695</v>
      </c>
      <c r="H4214">
        <v>63.658886099999997</v>
      </c>
      <c r="I4214">
        <v>-94.895678099999998</v>
      </c>
      <c r="J4214" t="s">
        <v>46</v>
      </c>
      <c r="K4214" t="s">
        <v>1032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25">
      <c r="A4215" t="s">
        <v>15696</v>
      </c>
      <c r="B4215" t="s">
        <v>15697</v>
      </c>
      <c r="C4215" s="1" t="str">
        <f t="shared" si="165"/>
        <v>21:0118</v>
      </c>
      <c r="D4215" s="1" t="str">
        <f t="shared" si="166"/>
        <v>21:0027</v>
      </c>
      <c r="E4215" t="s">
        <v>15698</v>
      </c>
      <c r="F4215" t="s">
        <v>15699</v>
      </c>
      <c r="H4215">
        <v>63.676737299999999</v>
      </c>
      <c r="I4215">
        <v>-94.8981043</v>
      </c>
      <c r="J4215" t="s">
        <v>46</v>
      </c>
      <c r="K4215" t="s">
        <v>1032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25">
      <c r="A4216" t="s">
        <v>15700</v>
      </c>
      <c r="B4216" t="s">
        <v>15701</v>
      </c>
      <c r="C4216" s="1" t="str">
        <f t="shared" si="165"/>
        <v>21:0118</v>
      </c>
      <c r="D4216" s="1" t="str">
        <f t="shared" si="166"/>
        <v>21:0027</v>
      </c>
      <c r="E4216" t="s">
        <v>15702</v>
      </c>
      <c r="F4216" t="s">
        <v>15703</v>
      </c>
      <c r="H4216">
        <v>63.700623399999998</v>
      </c>
      <c r="I4216">
        <v>-94.897640199999998</v>
      </c>
      <c r="J4216" t="s">
        <v>46</v>
      </c>
      <c r="K4216" t="s">
        <v>1032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25">
      <c r="A4217" t="s">
        <v>15704</v>
      </c>
      <c r="B4217" t="s">
        <v>15705</v>
      </c>
      <c r="C4217" s="1" t="str">
        <f t="shared" si="165"/>
        <v>21:0118</v>
      </c>
      <c r="D4217" s="1" t="str">
        <f t="shared" si="166"/>
        <v>21:0027</v>
      </c>
      <c r="E4217" t="s">
        <v>15706</v>
      </c>
      <c r="F4217" t="s">
        <v>15707</v>
      </c>
      <c r="H4217">
        <v>63.714787200000004</v>
      </c>
      <c r="I4217">
        <v>-94.904642699999997</v>
      </c>
      <c r="J4217" t="s">
        <v>46</v>
      </c>
      <c r="K4217" t="s">
        <v>1032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25">
      <c r="A4218" t="s">
        <v>15708</v>
      </c>
      <c r="B4218" t="s">
        <v>15709</v>
      </c>
      <c r="C4218" s="1" t="str">
        <f t="shared" si="165"/>
        <v>21:0118</v>
      </c>
      <c r="D4218" s="1" t="str">
        <f t="shared" si="166"/>
        <v>21:0027</v>
      </c>
      <c r="E4218" t="s">
        <v>15710</v>
      </c>
      <c r="F4218" t="s">
        <v>15711</v>
      </c>
      <c r="H4218">
        <v>63.893942500000001</v>
      </c>
      <c r="I4218">
        <v>-94.878982600000001</v>
      </c>
      <c r="J4218" t="s">
        <v>46</v>
      </c>
      <c r="K4218" t="s">
        <v>1032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25">
      <c r="A4219" t="s">
        <v>15712</v>
      </c>
      <c r="B4219" t="s">
        <v>15713</v>
      </c>
      <c r="C4219" s="1" t="str">
        <f t="shared" si="165"/>
        <v>21:0118</v>
      </c>
      <c r="D4219" s="1" t="str">
        <f t="shared" si="166"/>
        <v>21:0027</v>
      </c>
      <c r="E4219" t="s">
        <v>15714</v>
      </c>
      <c r="F4219" t="s">
        <v>15715</v>
      </c>
      <c r="H4219">
        <v>63.916177400000002</v>
      </c>
      <c r="I4219">
        <v>-94.885323400000004</v>
      </c>
      <c r="J4219" t="s">
        <v>46</v>
      </c>
      <c r="K4219" t="s">
        <v>1032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25">
      <c r="A4220" t="s">
        <v>15716</v>
      </c>
      <c r="B4220" t="s">
        <v>15717</v>
      </c>
      <c r="C4220" s="1" t="str">
        <f t="shared" si="165"/>
        <v>21:0118</v>
      </c>
      <c r="D4220" s="1" t="str">
        <f t="shared" si="166"/>
        <v>21:0027</v>
      </c>
      <c r="E4220" t="s">
        <v>15718</v>
      </c>
      <c r="F4220" t="s">
        <v>15719</v>
      </c>
      <c r="H4220">
        <v>63.9306907</v>
      </c>
      <c r="I4220">
        <v>-94.886910799999995</v>
      </c>
      <c r="J4220" t="s">
        <v>46</v>
      </c>
      <c r="K4220" t="s">
        <v>1032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25">
      <c r="A4221" t="s">
        <v>15720</v>
      </c>
      <c r="B4221" t="s">
        <v>15721</v>
      </c>
      <c r="C4221" s="1" t="str">
        <f t="shared" si="165"/>
        <v>21:0118</v>
      </c>
      <c r="D4221" s="1" t="str">
        <f t="shared" si="166"/>
        <v>21:0027</v>
      </c>
      <c r="E4221" t="s">
        <v>15722</v>
      </c>
      <c r="F4221" t="s">
        <v>15723</v>
      </c>
      <c r="H4221">
        <v>63.9446686</v>
      </c>
      <c r="I4221">
        <v>-94.886177900000007</v>
      </c>
      <c r="J4221" t="s">
        <v>46</v>
      </c>
      <c r="K4221" t="s">
        <v>1032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25">
      <c r="A4222" t="s">
        <v>15724</v>
      </c>
      <c r="B4222" t="s">
        <v>15725</v>
      </c>
      <c r="C4222" s="1" t="str">
        <f t="shared" si="165"/>
        <v>21:0118</v>
      </c>
      <c r="D4222" s="1" t="str">
        <f t="shared" si="166"/>
        <v>21:0027</v>
      </c>
      <c r="E4222" t="s">
        <v>15726</v>
      </c>
      <c r="F4222" t="s">
        <v>15727</v>
      </c>
      <c r="H4222">
        <v>63.957576699999997</v>
      </c>
      <c r="I4222">
        <v>-94.882105100000004</v>
      </c>
      <c r="J4222" t="s">
        <v>46</v>
      </c>
      <c r="K4222" t="s">
        <v>1032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25">
      <c r="A4223" t="s">
        <v>15728</v>
      </c>
      <c r="B4223" t="s">
        <v>15729</v>
      </c>
      <c r="C4223" s="1" t="str">
        <f t="shared" si="165"/>
        <v>21:0118</v>
      </c>
      <c r="D4223" s="1" t="str">
        <f t="shared" si="166"/>
        <v>21:0027</v>
      </c>
      <c r="E4223" t="s">
        <v>15730</v>
      </c>
      <c r="F4223" t="s">
        <v>15731</v>
      </c>
      <c r="H4223">
        <v>63.974261900000002</v>
      </c>
      <c r="I4223">
        <v>-94.883042799999998</v>
      </c>
      <c r="J4223" t="s">
        <v>46</v>
      </c>
      <c r="K4223" t="s">
        <v>1032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25">
      <c r="A4224" t="s">
        <v>15732</v>
      </c>
      <c r="B4224" t="s">
        <v>15733</v>
      </c>
      <c r="C4224" s="1" t="str">
        <f t="shared" si="165"/>
        <v>21:0118</v>
      </c>
      <c r="D4224" s="1" t="str">
        <f t="shared" si="166"/>
        <v>21:0027</v>
      </c>
      <c r="E4224" t="s">
        <v>15734</v>
      </c>
      <c r="F4224" t="s">
        <v>15735</v>
      </c>
      <c r="H4224">
        <v>64.003506700000003</v>
      </c>
      <c r="I4224">
        <v>-94.881841800000004</v>
      </c>
      <c r="J4224" t="s">
        <v>46</v>
      </c>
      <c r="K4224" t="s">
        <v>1032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25">
      <c r="A4225" t="s">
        <v>15736</v>
      </c>
      <c r="B4225" t="s">
        <v>15737</v>
      </c>
      <c r="C4225" s="1" t="str">
        <f t="shared" si="165"/>
        <v>21:0118</v>
      </c>
      <c r="D4225" s="1" t="str">
        <f t="shared" si="166"/>
        <v>21:0027</v>
      </c>
      <c r="E4225" t="s">
        <v>15738</v>
      </c>
      <c r="F4225" t="s">
        <v>15739</v>
      </c>
      <c r="H4225">
        <v>63.644349699999999</v>
      </c>
      <c r="I4225">
        <v>-94.868393800000007</v>
      </c>
      <c r="J4225" t="s">
        <v>46</v>
      </c>
      <c r="K4225" t="s">
        <v>1032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25">
      <c r="A4226" t="s">
        <v>15740</v>
      </c>
      <c r="B4226" t="s">
        <v>15741</v>
      </c>
      <c r="C4226" s="1" t="str">
        <f t="shared" si="165"/>
        <v>21:0118</v>
      </c>
      <c r="D4226" s="1" t="str">
        <f t="shared" si="166"/>
        <v>21:0027</v>
      </c>
      <c r="E4226" t="s">
        <v>15742</v>
      </c>
      <c r="F4226" t="s">
        <v>15743</v>
      </c>
      <c r="H4226">
        <v>63.660871999999998</v>
      </c>
      <c r="I4226">
        <v>-94.870855000000006</v>
      </c>
      <c r="J4226" t="s">
        <v>46</v>
      </c>
      <c r="K4226" t="s">
        <v>1032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25">
      <c r="A4227" t="s">
        <v>15744</v>
      </c>
      <c r="B4227" t="s">
        <v>15745</v>
      </c>
      <c r="C4227" s="1" t="str">
        <f t="shared" si="165"/>
        <v>21:0118</v>
      </c>
      <c r="D4227" s="1" t="str">
        <f t="shared" si="166"/>
        <v>21:0027</v>
      </c>
      <c r="E4227" t="s">
        <v>15746</v>
      </c>
      <c r="F4227" t="s">
        <v>15747</v>
      </c>
      <c r="H4227">
        <v>63.673129000000003</v>
      </c>
      <c r="I4227">
        <v>-94.869944899999993</v>
      </c>
      <c r="J4227" t="s">
        <v>46</v>
      </c>
      <c r="K4227" t="s">
        <v>1032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25">
      <c r="A4228" t="s">
        <v>15748</v>
      </c>
      <c r="B4228" t="s">
        <v>15749</v>
      </c>
      <c r="C4228" s="1" t="str">
        <f t="shared" si="165"/>
        <v>21:0118</v>
      </c>
      <c r="D4228" s="1" t="str">
        <f t="shared" si="166"/>
        <v>21:0027</v>
      </c>
      <c r="E4228" t="s">
        <v>15750</v>
      </c>
      <c r="F4228" t="s">
        <v>15751</v>
      </c>
      <c r="H4228">
        <v>63.701255400000001</v>
      </c>
      <c r="I4228">
        <v>-94.869230999999999</v>
      </c>
      <c r="J4228" t="s">
        <v>46</v>
      </c>
      <c r="K4228" t="s">
        <v>1032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25">
      <c r="A4229" t="s">
        <v>15752</v>
      </c>
      <c r="B4229" t="s">
        <v>15753</v>
      </c>
      <c r="C4229" s="1" t="str">
        <f t="shared" si="165"/>
        <v>21:0118</v>
      </c>
      <c r="D4229" s="1" t="str">
        <f t="shared" si="166"/>
        <v>21:0027</v>
      </c>
      <c r="E4229" t="s">
        <v>15754</v>
      </c>
      <c r="F4229" t="s">
        <v>15755</v>
      </c>
      <c r="H4229">
        <v>63.719452400000002</v>
      </c>
      <c r="I4229">
        <v>-94.866463600000003</v>
      </c>
      <c r="J4229" t="s">
        <v>46</v>
      </c>
      <c r="K4229" t="s">
        <v>1032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25">
      <c r="A4230" t="s">
        <v>15756</v>
      </c>
      <c r="B4230" t="s">
        <v>15757</v>
      </c>
      <c r="C4230" s="1" t="str">
        <f t="shared" si="165"/>
        <v>21:0118</v>
      </c>
      <c r="D4230" s="1" t="str">
        <f t="shared" si="166"/>
        <v>21:0027</v>
      </c>
      <c r="E4230" t="s">
        <v>15758</v>
      </c>
      <c r="F4230" t="s">
        <v>15759</v>
      </c>
      <c r="H4230">
        <v>63.896325900000001</v>
      </c>
      <c r="I4230">
        <v>-94.847946199999996</v>
      </c>
      <c r="J4230" t="s">
        <v>46</v>
      </c>
      <c r="K4230" t="s">
        <v>1032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25">
      <c r="A4231" t="s">
        <v>15760</v>
      </c>
      <c r="B4231" t="s">
        <v>15761</v>
      </c>
      <c r="C4231" s="1" t="str">
        <f t="shared" si="165"/>
        <v>21:0118</v>
      </c>
      <c r="D4231" s="1" t="str">
        <f t="shared" si="166"/>
        <v>21:0027</v>
      </c>
      <c r="E4231" t="s">
        <v>15762</v>
      </c>
      <c r="F4231" t="s">
        <v>15763</v>
      </c>
      <c r="H4231">
        <v>63.917439999999999</v>
      </c>
      <c r="I4231">
        <v>-94.862671700000007</v>
      </c>
      <c r="J4231" t="s">
        <v>46</v>
      </c>
      <c r="K4231" t="s">
        <v>1032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25">
      <c r="A4232" t="s">
        <v>15764</v>
      </c>
      <c r="B4232" t="s">
        <v>15765</v>
      </c>
      <c r="C4232" s="1" t="str">
        <f t="shared" si="165"/>
        <v>21:0118</v>
      </c>
      <c r="D4232" s="1" t="str">
        <f t="shared" si="166"/>
        <v>21:0027</v>
      </c>
      <c r="E4232" t="s">
        <v>15766</v>
      </c>
      <c r="F4232" t="s">
        <v>15767</v>
      </c>
      <c r="H4232">
        <v>63.932646400000003</v>
      </c>
      <c r="I4232">
        <v>-94.8472984</v>
      </c>
      <c r="J4232" t="s">
        <v>46</v>
      </c>
      <c r="K4232" t="s">
        <v>1032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25">
      <c r="A4233" t="s">
        <v>15768</v>
      </c>
      <c r="B4233" t="s">
        <v>15769</v>
      </c>
      <c r="C4233" s="1" t="str">
        <f t="shared" si="165"/>
        <v>21:0118</v>
      </c>
      <c r="D4233" s="1" t="str">
        <f t="shared" si="166"/>
        <v>21:0027</v>
      </c>
      <c r="E4233" t="s">
        <v>15770</v>
      </c>
      <c r="F4233" t="s">
        <v>15771</v>
      </c>
      <c r="H4233">
        <v>63.958857899999998</v>
      </c>
      <c r="I4233">
        <v>-94.844574699999995</v>
      </c>
      <c r="J4233" t="s">
        <v>46</v>
      </c>
      <c r="K4233" t="s">
        <v>1032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25">
      <c r="A4234" t="s">
        <v>15772</v>
      </c>
      <c r="B4234" t="s">
        <v>15773</v>
      </c>
      <c r="C4234" s="1" t="str">
        <f t="shared" si="165"/>
        <v>21:0118</v>
      </c>
      <c r="D4234" s="1" t="str">
        <f t="shared" si="166"/>
        <v>21:0027</v>
      </c>
      <c r="E4234" t="s">
        <v>15774</v>
      </c>
      <c r="F4234" t="s">
        <v>15775</v>
      </c>
      <c r="H4234">
        <v>63.975884600000001</v>
      </c>
      <c r="I4234">
        <v>-94.850416800000005</v>
      </c>
      <c r="J4234" t="s">
        <v>46</v>
      </c>
      <c r="K4234" t="s">
        <v>1032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25">
      <c r="A4235" t="s">
        <v>15776</v>
      </c>
      <c r="B4235" t="s">
        <v>15777</v>
      </c>
      <c r="C4235" s="1" t="str">
        <f t="shared" si="165"/>
        <v>21:0118</v>
      </c>
      <c r="D4235" s="1" t="str">
        <f t="shared" si="166"/>
        <v>21:0027</v>
      </c>
      <c r="E4235" t="s">
        <v>15778</v>
      </c>
      <c r="F4235" t="s">
        <v>15779</v>
      </c>
      <c r="H4235">
        <v>64.003906599999993</v>
      </c>
      <c r="I4235">
        <v>-94.859164300000003</v>
      </c>
      <c r="J4235" t="s">
        <v>46</v>
      </c>
      <c r="K4235" t="s">
        <v>1032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25">
      <c r="A4236" t="s">
        <v>15780</v>
      </c>
      <c r="B4236" t="s">
        <v>15781</v>
      </c>
      <c r="C4236" s="1" t="str">
        <f t="shared" ref="C4236:C4299" si="167">HYPERLINK("http://geochem.nrcan.gc.ca/cdogs/content/bdl/bdl210118_e.htm", "21:0118")</f>
        <v>21:0118</v>
      </c>
      <c r="D4236" s="1" t="str">
        <f t="shared" ref="D4236:D4299" si="168">HYPERLINK("http://geochem.nrcan.gc.ca/cdogs/content/svy/svy210027_e.htm", "21:0027")</f>
        <v>21:0027</v>
      </c>
      <c r="E4236" t="s">
        <v>15782</v>
      </c>
      <c r="F4236" t="s">
        <v>15783</v>
      </c>
      <c r="H4236">
        <v>63.992504799999999</v>
      </c>
      <c r="I4236">
        <v>-94.850820999999996</v>
      </c>
      <c r="J4236" t="s">
        <v>46</v>
      </c>
      <c r="K4236" t="s">
        <v>1032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25">
      <c r="A4237" t="s">
        <v>15784</v>
      </c>
      <c r="B4237" t="s">
        <v>15785</v>
      </c>
      <c r="C4237" s="1" t="str">
        <f t="shared" si="167"/>
        <v>21:0118</v>
      </c>
      <c r="D4237" s="1" t="str">
        <f t="shared" si="168"/>
        <v>21:0027</v>
      </c>
      <c r="E4237" t="s">
        <v>15786</v>
      </c>
      <c r="F4237" t="s">
        <v>15787</v>
      </c>
      <c r="H4237">
        <v>63.661374500000001</v>
      </c>
      <c r="I4237">
        <v>-94.840961300000004</v>
      </c>
      <c r="J4237" t="s">
        <v>46</v>
      </c>
      <c r="K4237" t="s">
        <v>1032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25">
      <c r="A4238" t="s">
        <v>15788</v>
      </c>
      <c r="B4238" t="s">
        <v>15789</v>
      </c>
      <c r="C4238" s="1" t="str">
        <f t="shared" si="167"/>
        <v>21:0118</v>
      </c>
      <c r="D4238" s="1" t="str">
        <f t="shared" si="168"/>
        <v>21:0027</v>
      </c>
      <c r="E4238" t="s">
        <v>15790</v>
      </c>
      <c r="F4238" t="s">
        <v>15791</v>
      </c>
      <c r="H4238">
        <v>63.697397899999999</v>
      </c>
      <c r="I4238">
        <v>-94.834115400000002</v>
      </c>
      <c r="J4238" t="s">
        <v>46</v>
      </c>
      <c r="K4238" t="s">
        <v>1032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25">
      <c r="A4239" t="s">
        <v>15792</v>
      </c>
      <c r="B4239" t="s">
        <v>15793</v>
      </c>
      <c r="C4239" s="1" t="str">
        <f t="shared" si="167"/>
        <v>21:0118</v>
      </c>
      <c r="D4239" s="1" t="str">
        <f t="shared" si="168"/>
        <v>21:0027</v>
      </c>
      <c r="E4239" t="s">
        <v>15794</v>
      </c>
      <c r="F4239" t="s">
        <v>15795</v>
      </c>
      <c r="H4239">
        <v>63.7202245</v>
      </c>
      <c r="I4239">
        <v>-94.8357156</v>
      </c>
      <c r="J4239" t="s">
        <v>46</v>
      </c>
      <c r="K4239" t="s">
        <v>1032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25">
      <c r="A4240" t="s">
        <v>15796</v>
      </c>
      <c r="B4240" t="s">
        <v>15797</v>
      </c>
      <c r="C4240" s="1" t="str">
        <f t="shared" si="167"/>
        <v>21:0118</v>
      </c>
      <c r="D4240" s="1" t="str">
        <f t="shared" si="168"/>
        <v>21:0027</v>
      </c>
      <c r="E4240" t="s">
        <v>15798</v>
      </c>
      <c r="F4240" t="s">
        <v>15799</v>
      </c>
      <c r="H4240">
        <v>63.901515799999999</v>
      </c>
      <c r="I4240">
        <v>-94.823791200000002</v>
      </c>
      <c r="J4240" t="s">
        <v>46</v>
      </c>
      <c r="K4240" t="s">
        <v>1032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25">
      <c r="A4241" t="s">
        <v>15800</v>
      </c>
      <c r="B4241" t="s">
        <v>15801</v>
      </c>
      <c r="C4241" s="1" t="str">
        <f t="shared" si="167"/>
        <v>21:0118</v>
      </c>
      <c r="D4241" s="1" t="str">
        <f t="shared" si="168"/>
        <v>21:0027</v>
      </c>
      <c r="E4241" t="s">
        <v>15802</v>
      </c>
      <c r="F4241" t="s">
        <v>15803</v>
      </c>
      <c r="H4241">
        <v>63.916437000000002</v>
      </c>
      <c r="I4241">
        <v>-94.8258206</v>
      </c>
      <c r="J4241" t="s">
        <v>46</v>
      </c>
      <c r="K4241" t="s">
        <v>1032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25">
      <c r="A4242" t="s">
        <v>15804</v>
      </c>
      <c r="B4242" t="s">
        <v>15805</v>
      </c>
      <c r="C4242" s="1" t="str">
        <f t="shared" si="167"/>
        <v>21:0118</v>
      </c>
      <c r="D4242" s="1" t="str">
        <f t="shared" si="168"/>
        <v>21:0027</v>
      </c>
      <c r="E4242" t="s">
        <v>15806</v>
      </c>
      <c r="F4242" t="s">
        <v>15807</v>
      </c>
      <c r="H4242">
        <v>63.932111800000001</v>
      </c>
      <c r="I4242">
        <v>-94.822883000000004</v>
      </c>
      <c r="J4242" t="s">
        <v>46</v>
      </c>
      <c r="K4242" t="s">
        <v>1032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25">
      <c r="A4243" t="s">
        <v>15808</v>
      </c>
      <c r="B4243" t="s">
        <v>15809</v>
      </c>
      <c r="C4243" s="1" t="str">
        <f t="shared" si="167"/>
        <v>21:0118</v>
      </c>
      <c r="D4243" s="1" t="str">
        <f t="shared" si="168"/>
        <v>21:0027</v>
      </c>
      <c r="E4243" t="s">
        <v>15810</v>
      </c>
      <c r="F4243" t="s">
        <v>15811</v>
      </c>
      <c r="H4243">
        <v>63.964579800000003</v>
      </c>
      <c r="I4243">
        <v>-94.820849499999994</v>
      </c>
      <c r="J4243" t="s">
        <v>46</v>
      </c>
      <c r="K4243" t="s">
        <v>1032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25">
      <c r="A4244" t="s">
        <v>15812</v>
      </c>
      <c r="B4244" t="s">
        <v>15813</v>
      </c>
      <c r="C4244" s="1" t="str">
        <f t="shared" si="167"/>
        <v>21:0118</v>
      </c>
      <c r="D4244" s="1" t="str">
        <f t="shared" si="168"/>
        <v>21:0027</v>
      </c>
      <c r="E4244" t="s">
        <v>15814</v>
      </c>
      <c r="F4244" t="s">
        <v>15815</v>
      </c>
      <c r="H4244">
        <v>63.974308700000002</v>
      </c>
      <c r="I4244">
        <v>-94.820297199999999</v>
      </c>
      <c r="J4244" t="s">
        <v>46</v>
      </c>
      <c r="K4244" t="s">
        <v>1032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25">
      <c r="A4245" t="s">
        <v>15816</v>
      </c>
      <c r="B4245" t="s">
        <v>15817</v>
      </c>
      <c r="C4245" s="1" t="str">
        <f t="shared" si="167"/>
        <v>21:0118</v>
      </c>
      <c r="D4245" s="1" t="str">
        <f t="shared" si="168"/>
        <v>21:0027</v>
      </c>
      <c r="E4245" t="s">
        <v>15818</v>
      </c>
      <c r="F4245" t="s">
        <v>15819</v>
      </c>
      <c r="H4245">
        <v>64.001727900000006</v>
      </c>
      <c r="I4245">
        <v>-94.814964500000002</v>
      </c>
      <c r="J4245" t="s">
        <v>46</v>
      </c>
      <c r="K4245" t="s">
        <v>1032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25">
      <c r="A4246" t="s">
        <v>15820</v>
      </c>
      <c r="B4246" t="s">
        <v>15821</v>
      </c>
      <c r="C4246" s="1" t="str">
        <f t="shared" si="167"/>
        <v>21:0118</v>
      </c>
      <c r="D4246" s="1" t="str">
        <f t="shared" si="168"/>
        <v>21:0027</v>
      </c>
      <c r="E4246" t="s">
        <v>15822</v>
      </c>
      <c r="F4246" t="s">
        <v>15823</v>
      </c>
      <c r="H4246">
        <v>63.645508900000003</v>
      </c>
      <c r="I4246">
        <v>-94.808629999999994</v>
      </c>
      <c r="J4246" t="s">
        <v>46</v>
      </c>
      <c r="K4246" t="s">
        <v>1032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25">
      <c r="A4247" t="s">
        <v>15824</v>
      </c>
      <c r="B4247" t="s">
        <v>15825</v>
      </c>
      <c r="C4247" s="1" t="str">
        <f t="shared" si="167"/>
        <v>21:0118</v>
      </c>
      <c r="D4247" s="1" t="str">
        <f t="shared" si="168"/>
        <v>21:0027</v>
      </c>
      <c r="E4247" t="s">
        <v>15826</v>
      </c>
      <c r="F4247" t="s">
        <v>15827</v>
      </c>
      <c r="H4247">
        <v>63.6663487</v>
      </c>
      <c r="I4247">
        <v>-94.796154099999995</v>
      </c>
      <c r="J4247" t="s">
        <v>46</v>
      </c>
      <c r="K4247" t="s">
        <v>1032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25">
      <c r="A4248" t="s">
        <v>15828</v>
      </c>
      <c r="B4248" t="s">
        <v>15829</v>
      </c>
      <c r="C4248" s="1" t="str">
        <f t="shared" si="167"/>
        <v>21:0118</v>
      </c>
      <c r="D4248" s="1" t="str">
        <f t="shared" si="168"/>
        <v>21:0027</v>
      </c>
      <c r="E4248" t="s">
        <v>15830</v>
      </c>
      <c r="F4248" t="s">
        <v>15831</v>
      </c>
      <c r="H4248">
        <v>63.675384100000002</v>
      </c>
      <c r="I4248">
        <v>-94.794360800000007</v>
      </c>
      <c r="J4248" t="s">
        <v>46</v>
      </c>
      <c r="K4248" t="s">
        <v>1032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25">
      <c r="A4249" t="s">
        <v>15832</v>
      </c>
      <c r="B4249" t="s">
        <v>15833</v>
      </c>
      <c r="C4249" s="1" t="str">
        <f t="shared" si="167"/>
        <v>21:0118</v>
      </c>
      <c r="D4249" s="1" t="str">
        <f t="shared" si="168"/>
        <v>21:0027</v>
      </c>
      <c r="E4249" t="s">
        <v>15834</v>
      </c>
      <c r="F4249" t="s">
        <v>15835</v>
      </c>
      <c r="H4249">
        <v>63.699332499999997</v>
      </c>
      <c r="I4249">
        <v>-94.794561999999999</v>
      </c>
      <c r="J4249" t="s">
        <v>46</v>
      </c>
      <c r="K4249" t="s">
        <v>1032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25">
      <c r="A4250" t="s">
        <v>15836</v>
      </c>
      <c r="B4250" t="s">
        <v>15837</v>
      </c>
      <c r="C4250" s="1" t="str">
        <f t="shared" si="167"/>
        <v>21:0118</v>
      </c>
      <c r="D4250" s="1" t="str">
        <f t="shared" si="168"/>
        <v>21:0027</v>
      </c>
      <c r="E4250" t="s">
        <v>15838</v>
      </c>
      <c r="F4250" t="s">
        <v>15839</v>
      </c>
      <c r="H4250">
        <v>63.7163526</v>
      </c>
      <c r="I4250">
        <v>-94.7938793</v>
      </c>
      <c r="J4250" t="s">
        <v>46</v>
      </c>
      <c r="K4250" t="s">
        <v>1032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25">
      <c r="A4251" t="s">
        <v>15840</v>
      </c>
      <c r="B4251" t="s">
        <v>15841</v>
      </c>
      <c r="C4251" s="1" t="str">
        <f t="shared" si="167"/>
        <v>21:0118</v>
      </c>
      <c r="D4251" s="1" t="str">
        <f t="shared" si="168"/>
        <v>21:0027</v>
      </c>
      <c r="E4251" t="s">
        <v>15842</v>
      </c>
      <c r="F4251" t="s">
        <v>15843</v>
      </c>
      <c r="H4251">
        <v>63.900663799999997</v>
      </c>
      <c r="I4251">
        <v>-94.791374300000001</v>
      </c>
      <c r="J4251" t="s">
        <v>46</v>
      </c>
      <c r="K4251" t="s">
        <v>1032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25">
      <c r="A4252" t="s">
        <v>15844</v>
      </c>
      <c r="B4252" t="s">
        <v>15845</v>
      </c>
      <c r="C4252" s="1" t="str">
        <f t="shared" si="167"/>
        <v>21:0118</v>
      </c>
      <c r="D4252" s="1" t="str">
        <f t="shared" si="168"/>
        <v>21:0027</v>
      </c>
      <c r="E4252" t="s">
        <v>15846</v>
      </c>
      <c r="F4252" t="s">
        <v>15847</v>
      </c>
      <c r="H4252">
        <v>63.9180359</v>
      </c>
      <c r="I4252">
        <v>-94.7919524</v>
      </c>
      <c r="J4252" t="s">
        <v>46</v>
      </c>
      <c r="K4252" t="s">
        <v>1032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25">
      <c r="A4253" t="s">
        <v>15848</v>
      </c>
      <c r="B4253" t="s">
        <v>15849</v>
      </c>
      <c r="C4253" s="1" t="str">
        <f t="shared" si="167"/>
        <v>21:0118</v>
      </c>
      <c r="D4253" s="1" t="str">
        <f t="shared" si="168"/>
        <v>21:0027</v>
      </c>
      <c r="E4253" t="s">
        <v>15850</v>
      </c>
      <c r="F4253" t="s">
        <v>15851</v>
      </c>
      <c r="H4253">
        <v>63.932462800000003</v>
      </c>
      <c r="I4253">
        <v>-94.791139999999999</v>
      </c>
      <c r="J4253" t="s">
        <v>46</v>
      </c>
      <c r="K4253" t="s">
        <v>1032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25">
      <c r="A4254" t="s">
        <v>15852</v>
      </c>
      <c r="B4254" t="s">
        <v>15853</v>
      </c>
      <c r="C4254" s="1" t="str">
        <f t="shared" si="167"/>
        <v>21:0118</v>
      </c>
      <c r="D4254" s="1" t="str">
        <f t="shared" si="168"/>
        <v>21:0027</v>
      </c>
      <c r="E4254" t="s">
        <v>15854</v>
      </c>
      <c r="F4254" t="s">
        <v>15855</v>
      </c>
      <c r="H4254">
        <v>63.957742099999997</v>
      </c>
      <c r="I4254">
        <v>-94.791816600000004</v>
      </c>
      <c r="J4254" t="s">
        <v>46</v>
      </c>
      <c r="K4254" t="s">
        <v>1032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25">
      <c r="A4255" t="s">
        <v>15856</v>
      </c>
      <c r="B4255" t="s">
        <v>15857</v>
      </c>
      <c r="C4255" s="1" t="str">
        <f t="shared" si="167"/>
        <v>21:0118</v>
      </c>
      <c r="D4255" s="1" t="str">
        <f t="shared" si="168"/>
        <v>21:0027</v>
      </c>
      <c r="E4255" t="s">
        <v>15858</v>
      </c>
      <c r="F4255" t="s">
        <v>15859</v>
      </c>
      <c r="H4255">
        <v>63.973822400000003</v>
      </c>
      <c r="I4255">
        <v>-94.790128300000006</v>
      </c>
      <c r="J4255" t="s">
        <v>46</v>
      </c>
      <c r="K4255" t="s">
        <v>1032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25">
      <c r="A4256" t="s">
        <v>15860</v>
      </c>
      <c r="B4256" t="s">
        <v>15861</v>
      </c>
      <c r="C4256" s="1" t="str">
        <f t="shared" si="167"/>
        <v>21:0118</v>
      </c>
      <c r="D4256" s="1" t="str">
        <f t="shared" si="168"/>
        <v>21:0027</v>
      </c>
      <c r="E4256" t="s">
        <v>15862</v>
      </c>
      <c r="F4256" t="s">
        <v>15863</v>
      </c>
      <c r="H4256">
        <v>63.9856695</v>
      </c>
      <c r="I4256">
        <v>-94.772019599999993</v>
      </c>
      <c r="J4256" t="s">
        <v>46</v>
      </c>
      <c r="K4256" t="s">
        <v>1032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25">
      <c r="A4257" t="s">
        <v>15864</v>
      </c>
      <c r="B4257" t="s">
        <v>15865</v>
      </c>
      <c r="C4257" s="1" t="str">
        <f t="shared" si="167"/>
        <v>21:0118</v>
      </c>
      <c r="D4257" s="1" t="str">
        <f t="shared" si="168"/>
        <v>21:0027</v>
      </c>
      <c r="E4257" t="s">
        <v>15866</v>
      </c>
      <c r="F4257" t="s">
        <v>15867</v>
      </c>
      <c r="H4257">
        <v>64.001074500000001</v>
      </c>
      <c r="I4257">
        <v>-94.7763499</v>
      </c>
      <c r="J4257" t="s">
        <v>46</v>
      </c>
      <c r="K4257" t="s">
        <v>1032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25">
      <c r="A4258" t="s">
        <v>15868</v>
      </c>
      <c r="B4258" t="s">
        <v>15869</v>
      </c>
      <c r="C4258" s="1" t="str">
        <f t="shared" si="167"/>
        <v>21:0118</v>
      </c>
      <c r="D4258" s="1" t="str">
        <f t="shared" si="168"/>
        <v>21:0027</v>
      </c>
      <c r="E4258" t="s">
        <v>15870</v>
      </c>
      <c r="F4258" t="s">
        <v>15871</v>
      </c>
      <c r="H4258">
        <v>63.645419400000002</v>
      </c>
      <c r="I4258">
        <v>-94.752784500000004</v>
      </c>
      <c r="J4258" t="s">
        <v>46</v>
      </c>
      <c r="K4258" t="s">
        <v>1032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25">
      <c r="A4259" t="s">
        <v>15872</v>
      </c>
      <c r="B4259" t="s">
        <v>15873</v>
      </c>
      <c r="C4259" s="1" t="str">
        <f t="shared" si="167"/>
        <v>21:0118</v>
      </c>
      <c r="D4259" s="1" t="str">
        <f t="shared" si="168"/>
        <v>21:0027</v>
      </c>
      <c r="E4259" t="s">
        <v>15874</v>
      </c>
      <c r="F4259" t="s">
        <v>15875</v>
      </c>
      <c r="H4259">
        <v>63.6621174</v>
      </c>
      <c r="I4259">
        <v>-94.760079500000003</v>
      </c>
      <c r="J4259" t="s">
        <v>46</v>
      </c>
      <c r="K4259" t="s">
        <v>1032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25">
      <c r="A4260" t="s">
        <v>15876</v>
      </c>
      <c r="B4260" t="s">
        <v>15877</v>
      </c>
      <c r="C4260" s="1" t="str">
        <f t="shared" si="167"/>
        <v>21:0118</v>
      </c>
      <c r="D4260" s="1" t="str">
        <f t="shared" si="168"/>
        <v>21:0027</v>
      </c>
      <c r="E4260" t="s">
        <v>15878</v>
      </c>
      <c r="F4260" t="s">
        <v>15879</v>
      </c>
      <c r="H4260">
        <v>63.674817099999999</v>
      </c>
      <c r="I4260">
        <v>-94.768367499999997</v>
      </c>
      <c r="J4260" t="s">
        <v>46</v>
      </c>
      <c r="K4260" t="s">
        <v>1032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25">
      <c r="A4261" t="s">
        <v>15880</v>
      </c>
      <c r="B4261" t="s">
        <v>15881</v>
      </c>
      <c r="C4261" s="1" t="str">
        <f t="shared" si="167"/>
        <v>21:0118</v>
      </c>
      <c r="D4261" s="1" t="str">
        <f t="shared" si="168"/>
        <v>21:0027</v>
      </c>
      <c r="E4261" t="s">
        <v>15882</v>
      </c>
      <c r="F4261" t="s">
        <v>15883</v>
      </c>
      <c r="H4261">
        <v>63.700701500000001</v>
      </c>
      <c r="I4261">
        <v>-94.761484199999998</v>
      </c>
      <c r="J4261" t="s">
        <v>46</v>
      </c>
      <c r="K4261" t="s">
        <v>1032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25">
      <c r="A4262" t="s">
        <v>15884</v>
      </c>
      <c r="B4262" t="s">
        <v>15885</v>
      </c>
      <c r="C4262" s="1" t="str">
        <f t="shared" si="167"/>
        <v>21:0118</v>
      </c>
      <c r="D4262" s="1" t="str">
        <f t="shared" si="168"/>
        <v>21:0027</v>
      </c>
      <c r="E4262" t="s">
        <v>15886</v>
      </c>
      <c r="F4262" t="s">
        <v>15887</v>
      </c>
      <c r="H4262">
        <v>63.7168274</v>
      </c>
      <c r="I4262">
        <v>-94.763418700000003</v>
      </c>
      <c r="J4262" t="s">
        <v>46</v>
      </c>
      <c r="K4262" t="s">
        <v>1032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25">
      <c r="A4263" t="s">
        <v>15888</v>
      </c>
      <c r="B4263" t="s">
        <v>15889</v>
      </c>
      <c r="C4263" s="1" t="str">
        <f t="shared" si="167"/>
        <v>21:0118</v>
      </c>
      <c r="D4263" s="1" t="str">
        <f t="shared" si="168"/>
        <v>21:0027</v>
      </c>
      <c r="E4263" t="s">
        <v>15890</v>
      </c>
      <c r="F4263" t="s">
        <v>15891</v>
      </c>
      <c r="H4263">
        <v>63.903356000000002</v>
      </c>
      <c r="I4263">
        <v>-94.753311999999994</v>
      </c>
      <c r="J4263" t="s">
        <v>46</v>
      </c>
      <c r="K4263" t="s">
        <v>1032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25">
      <c r="A4264" t="s">
        <v>15892</v>
      </c>
      <c r="B4264" t="s">
        <v>15893</v>
      </c>
      <c r="C4264" s="1" t="str">
        <f t="shared" si="167"/>
        <v>21:0118</v>
      </c>
      <c r="D4264" s="1" t="str">
        <f t="shared" si="168"/>
        <v>21:0027</v>
      </c>
      <c r="E4264" t="s">
        <v>15894</v>
      </c>
      <c r="F4264" t="s">
        <v>15895</v>
      </c>
      <c r="H4264">
        <v>63.916629299999997</v>
      </c>
      <c r="I4264">
        <v>-94.767618600000006</v>
      </c>
      <c r="J4264" t="s">
        <v>46</v>
      </c>
      <c r="K4264" t="s">
        <v>1032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25">
      <c r="A4265" t="s">
        <v>15896</v>
      </c>
      <c r="B4265" t="s">
        <v>15897</v>
      </c>
      <c r="C4265" s="1" t="str">
        <f t="shared" si="167"/>
        <v>21:0118</v>
      </c>
      <c r="D4265" s="1" t="str">
        <f t="shared" si="168"/>
        <v>21:0027</v>
      </c>
      <c r="E4265" t="s">
        <v>15898</v>
      </c>
      <c r="F4265" t="s">
        <v>15899</v>
      </c>
      <c r="H4265">
        <v>63.932992200000001</v>
      </c>
      <c r="I4265">
        <v>-94.754470400000002</v>
      </c>
      <c r="J4265" t="s">
        <v>46</v>
      </c>
      <c r="K4265" t="s">
        <v>1032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25">
      <c r="A4266" t="s">
        <v>15900</v>
      </c>
      <c r="B4266" t="s">
        <v>15901</v>
      </c>
      <c r="C4266" s="1" t="str">
        <f t="shared" si="167"/>
        <v>21:0118</v>
      </c>
      <c r="D4266" s="1" t="str">
        <f t="shared" si="168"/>
        <v>21:0027</v>
      </c>
      <c r="E4266" t="s">
        <v>15902</v>
      </c>
      <c r="F4266" t="s">
        <v>15903</v>
      </c>
      <c r="H4266">
        <v>63.957574600000001</v>
      </c>
      <c r="I4266">
        <v>-94.754866199999995</v>
      </c>
      <c r="J4266" t="s">
        <v>46</v>
      </c>
      <c r="K4266" t="s">
        <v>1032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25">
      <c r="A4267" t="s">
        <v>15904</v>
      </c>
      <c r="B4267" t="s">
        <v>15905</v>
      </c>
      <c r="C4267" s="1" t="str">
        <f t="shared" si="167"/>
        <v>21:0118</v>
      </c>
      <c r="D4267" s="1" t="str">
        <f t="shared" si="168"/>
        <v>21:0027</v>
      </c>
      <c r="E4267" t="s">
        <v>15906</v>
      </c>
      <c r="F4267" t="s">
        <v>15907</v>
      </c>
      <c r="H4267">
        <v>63.9707893</v>
      </c>
      <c r="I4267">
        <v>-94.752548300000001</v>
      </c>
      <c r="J4267" t="s">
        <v>46</v>
      </c>
      <c r="K4267" t="s">
        <v>1032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25">
      <c r="A4268" t="s">
        <v>15908</v>
      </c>
      <c r="B4268" t="s">
        <v>15909</v>
      </c>
      <c r="C4268" s="1" t="str">
        <f t="shared" si="167"/>
        <v>21:0118</v>
      </c>
      <c r="D4268" s="1" t="str">
        <f t="shared" si="168"/>
        <v>21:0027</v>
      </c>
      <c r="E4268" t="s">
        <v>15910</v>
      </c>
      <c r="F4268" t="s">
        <v>15911</v>
      </c>
      <c r="H4268">
        <v>63.9881271</v>
      </c>
      <c r="I4268">
        <v>-94.744782799999996</v>
      </c>
      <c r="J4268" t="s">
        <v>46</v>
      </c>
      <c r="K4268" t="s">
        <v>1032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25">
      <c r="A4269" t="s">
        <v>15912</v>
      </c>
      <c r="B4269" t="s">
        <v>15913</v>
      </c>
      <c r="C4269" s="1" t="str">
        <f t="shared" si="167"/>
        <v>21:0118</v>
      </c>
      <c r="D4269" s="1" t="str">
        <f t="shared" si="168"/>
        <v>21:0027</v>
      </c>
      <c r="E4269" t="s">
        <v>15914</v>
      </c>
      <c r="F4269" t="s">
        <v>15915</v>
      </c>
      <c r="H4269">
        <v>64.000561899999994</v>
      </c>
      <c r="I4269">
        <v>-94.744597499999998</v>
      </c>
      <c r="J4269" t="s">
        <v>46</v>
      </c>
      <c r="K4269" t="s">
        <v>1032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25">
      <c r="A4270" t="s">
        <v>15916</v>
      </c>
      <c r="B4270" t="s">
        <v>15917</v>
      </c>
      <c r="C4270" s="1" t="str">
        <f t="shared" si="167"/>
        <v>21:0118</v>
      </c>
      <c r="D4270" s="1" t="str">
        <f t="shared" si="168"/>
        <v>21:0027</v>
      </c>
      <c r="E4270" t="s">
        <v>15918</v>
      </c>
      <c r="F4270" t="s">
        <v>15919</v>
      </c>
      <c r="H4270">
        <v>63.644737900000003</v>
      </c>
      <c r="I4270">
        <v>-94.731982599999995</v>
      </c>
      <c r="J4270" t="s">
        <v>46</v>
      </c>
      <c r="K4270" t="s">
        <v>1032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25">
      <c r="A4271" t="s">
        <v>15920</v>
      </c>
      <c r="B4271" t="s">
        <v>15921</v>
      </c>
      <c r="C4271" s="1" t="str">
        <f t="shared" si="167"/>
        <v>21:0118</v>
      </c>
      <c r="D4271" s="1" t="str">
        <f t="shared" si="168"/>
        <v>21:0027</v>
      </c>
      <c r="E4271" t="s">
        <v>15922</v>
      </c>
      <c r="F4271" t="s">
        <v>15923</v>
      </c>
      <c r="H4271">
        <v>63.660332500000003</v>
      </c>
      <c r="I4271">
        <v>-94.738550900000007</v>
      </c>
      <c r="J4271" t="s">
        <v>46</v>
      </c>
      <c r="K4271" t="s">
        <v>1032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25">
      <c r="A4272" t="s">
        <v>15924</v>
      </c>
      <c r="B4272" t="s">
        <v>15925</v>
      </c>
      <c r="C4272" s="1" t="str">
        <f t="shared" si="167"/>
        <v>21:0118</v>
      </c>
      <c r="D4272" s="1" t="str">
        <f t="shared" si="168"/>
        <v>21:0027</v>
      </c>
      <c r="E4272" t="s">
        <v>15926</v>
      </c>
      <c r="F4272" t="s">
        <v>15927</v>
      </c>
      <c r="H4272">
        <v>63.674119599999997</v>
      </c>
      <c r="I4272">
        <v>-94.735696300000001</v>
      </c>
      <c r="J4272" t="s">
        <v>46</v>
      </c>
      <c r="K4272" t="s">
        <v>1032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25">
      <c r="A4273" t="s">
        <v>15928</v>
      </c>
      <c r="B4273" t="s">
        <v>15929</v>
      </c>
      <c r="C4273" s="1" t="str">
        <f t="shared" si="167"/>
        <v>21:0118</v>
      </c>
      <c r="D4273" s="1" t="str">
        <f t="shared" si="168"/>
        <v>21:0027</v>
      </c>
      <c r="E4273" t="s">
        <v>15930</v>
      </c>
      <c r="F4273" t="s">
        <v>15931</v>
      </c>
      <c r="H4273">
        <v>63.718112699999999</v>
      </c>
      <c r="I4273">
        <v>-94.734444499999995</v>
      </c>
      <c r="J4273" t="s">
        <v>46</v>
      </c>
      <c r="K4273" t="s">
        <v>1032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25">
      <c r="A4274" t="s">
        <v>15932</v>
      </c>
      <c r="B4274" t="s">
        <v>15933</v>
      </c>
      <c r="C4274" s="1" t="str">
        <f t="shared" si="167"/>
        <v>21:0118</v>
      </c>
      <c r="D4274" s="1" t="str">
        <f t="shared" si="168"/>
        <v>21:0027</v>
      </c>
      <c r="E4274" t="s">
        <v>15934</v>
      </c>
      <c r="F4274" t="s">
        <v>15935</v>
      </c>
      <c r="H4274">
        <v>63.9018175</v>
      </c>
      <c r="I4274">
        <v>-94.728210700000005</v>
      </c>
      <c r="J4274" t="s">
        <v>46</v>
      </c>
      <c r="K4274" t="s">
        <v>1032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25">
      <c r="A4275" t="s">
        <v>15936</v>
      </c>
      <c r="B4275" t="s">
        <v>15937</v>
      </c>
      <c r="C4275" s="1" t="str">
        <f t="shared" si="167"/>
        <v>21:0118</v>
      </c>
      <c r="D4275" s="1" t="str">
        <f t="shared" si="168"/>
        <v>21:0027</v>
      </c>
      <c r="E4275" t="s">
        <v>15938</v>
      </c>
      <c r="F4275" t="s">
        <v>15939</v>
      </c>
      <c r="H4275">
        <v>63.914561499999998</v>
      </c>
      <c r="I4275">
        <v>-94.719412399999996</v>
      </c>
      <c r="J4275" t="s">
        <v>46</v>
      </c>
      <c r="K4275" t="s">
        <v>1032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25">
      <c r="A4276" t="s">
        <v>15940</v>
      </c>
      <c r="B4276" t="s">
        <v>15941</v>
      </c>
      <c r="C4276" s="1" t="str">
        <f t="shared" si="167"/>
        <v>21:0118</v>
      </c>
      <c r="D4276" s="1" t="str">
        <f t="shared" si="168"/>
        <v>21:0027</v>
      </c>
      <c r="E4276" t="s">
        <v>15942</v>
      </c>
      <c r="F4276" t="s">
        <v>15943</v>
      </c>
      <c r="H4276">
        <v>63.929947200000001</v>
      </c>
      <c r="I4276">
        <v>-94.743468100000001</v>
      </c>
      <c r="J4276" t="s">
        <v>46</v>
      </c>
      <c r="K4276" t="s">
        <v>1032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25">
      <c r="A4277" t="s">
        <v>15944</v>
      </c>
      <c r="B4277" t="s">
        <v>15945</v>
      </c>
      <c r="C4277" s="1" t="str">
        <f t="shared" si="167"/>
        <v>21:0118</v>
      </c>
      <c r="D4277" s="1" t="str">
        <f t="shared" si="168"/>
        <v>21:0027</v>
      </c>
      <c r="E4277" t="s">
        <v>15946</v>
      </c>
      <c r="F4277" t="s">
        <v>15947</v>
      </c>
      <c r="H4277">
        <v>63.956826800000002</v>
      </c>
      <c r="I4277">
        <v>-94.722904200000002</v>
      </c>
      <c r="J4277" t="s">
        <v>46</v>
      </c>
      <c r="K4277" t="s">
        <v>1032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25">
      <c r="A4278" t="s">
        <v>15948</v>
      </c>
      <c r="B4278" t="s">
        <v>15949</v>
      </c>
      <c r="C4278" s="1" t="str">
        <f t="shared" si="167"/>
        <v>21:0118</v>
      </c>
      <c r="D4278" s="1" t="str">
        <f t="shared" si="168"/>
        <v>21:0027</v>
      </c>
      <c r="E4278" t="s">
        <v>15950</v>
      </c>
      <c r="F4278" t="s">
        <v>15951</v>
      </c>
      <c r="H4278">
        <v>63.968879800000003</v>
      </c>
      <c r="I4278">
        <v>-94.7193355</v>
      </c>
      <c r="J4278" t="s">
        <v>46</v>
      </c>
      <c r="K4278" t="s">
        <v>1032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25">
      <c r="A4279" t="s">
        <v>15952</v>
      </c>
      <c r="B4279" t="s">
        <v>15953</v>
      </c>
      <c r="C4279" s="1" t="str">
        <f t="shared" si="167"/>
        <v>21:0118</v>
      </c>
      <c r="D4279" s="1" t="str">
        <f t="shared" si="168"/>
        <v>21:0027</v>
      </c>
      <c r="E4279" t="s">
        <v>15954</v>
      </c>
      <c r="F4279" t="s">
        <v>15955</v>
      </c>
      <c r="H4279">
        <v>63.984577100000003</v>
      </c>
      <c r="I4279">
        <v>-94.703580700000003</v>
      </c>
      <c r="J4279" t="s">
        <v>46</v>
      </c>
      <c r="K4279" t="s">
        <v>1032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25">
      <c r="A4280" t="s">
        <v>15956</v>
      </c>
      <c r="B4280" t="s">
        <v>15957</v>
      </c>
      <c r="C4280" s="1" t="str">
        <f t="shared" si="167"/>
        <v>21:0118</v>
      </c>
      <c r="D4280" s="1" t="str">
        <f t="shared" si="168"/>
        <v>21:0027</v>
      </c>
      <c r="E4280" t="s">
        <v>15958</v>
      </c>
      <c r="F4280" t="s">
        <v>15959</v>
      </c>
      <c r="H4280">
        <v>64.000289100000003</v>
      </c>
      <c r="I4280">
        <v>-94.709425600000003</v>
      </c>
      <c r="J4280" t="s">
        <v>46</v>
      </c>
      <c r="K4280" t="s">
        <v>1032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25">
      <c r="A4281" t="s">
        <v>15960</v>
      </c>
      <c r="B4281" t="s">
        <v>15961</v>
      </c>
      <c r="C4281" s="1" t="str">
        <f t="shared" si="167"/>
        <v>21:0118</v>
      </c>
      <c r="D4281" s="1" t="str">
        <f t="shared" si="168"/>
        <v>21:0027</v>
      </c>
      <c r="E4281" t="s">
        <v>8682</v>
      </c>
      <c r="F4281" t="s">
        <v>15962</v>
      </c>
      <c r="H4281">
        <v>63.815669</v>
      </c>
      <c r="I4281">
        <v>-97.074113499999996</v>
      </c>
      <c r="J4281" t="s">
        <v>46</v>
      </c>
      <c r="K4281" t="s">
        <v>1032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25">
      <c r="A4282" t="s">
        <v>15963</v>
      </c>
      <c r="B4282" t="s">
        <v>15964</v>
      </c>
      <c r="C4282" s="1" t="str">
        <f t="shared" si="167"/>
        <v>21:0118</v>
      </c>
      <c r="D4282" s="1" t="str">
        <f t="shared" si="168"/>
        <v>21:0027</v>
      </c>
      <c r="E4282" t="s">
        <v>8694</v>
      </c>
      <c r="F4282" t="s">
        <v>15965</v>
      </c>
      <c r="H4282">
        <v>63.821688999999999</v>
      </c>
      <c r="I4282">
        <v>-97.043766899999994</v>
      </c>
      <c r="J4282" t="s">
        <v>46</v>
      </c>
      <c r="K4282" t="s">
        <v>1032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25">
      <c r="A4283" t="s">
        <v>15966</v>
      </c>
      <c r="B4283" t="s">
        <v>15967</v>
      </c>
      <c r="C4283" s="1" t="str">
        <f t="shared" si="167"/>
        <v>21:0118</v>
      </c>
      <c r="D4283" s="1" t="str">
        <f t="shared" si="168"/>
        <v>21:0027</v>
      </c>
      <c r="E4283" t="s">
        <v>8730</v>
      </c>
      <c r="F4283" t="s">
        <v>15968</v>
      </c>
      <c r="H4283">
        <v>63.821099500000003</v>
      </c>
      <c r="I4283">
        <v>-96.950099699999996</v>
      </c>
      <c r="J4283" t="s">
        <v>46</v>
      </c>
      <c r="K4283" t="s">
        <v>1032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25">
      <c r="A4284" t="s">
        <v>15969</v>
      </c>
      <c r="B4284" t="s">
        <v>15970</v>
      </c>
      <c r="C4284" s="1" t="str">
        <f t="shared" si="167"/>
        <v>21:0118</v>
      </c>
      <c r="D4284" s="1" t="str">
        <f t="shared" si="168"/>
        <v>21:0027</v>
      </c>
      <c r="E4284" t="s">
        <v>8754</v>
      </c>
      <c r="F4284" t="s">
        <v>15971</v>
      </c>
      <c r="H4284">
        <v>63.818618200000003</v>
      </c>
      <c r="I4284">
        <v>-96.881410399999993</v>
      </c>
      <c r="J4284" t="s">
        <v>46</v>
      </c>
      <c r="K4284" t="s">
        <v>1032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25">
      <c r="A4285" t="s">
        <v>15972</v>
      </c>
      <c r="B4285" t="s">
        <v>15973</v>
      </c>
      <c r="C4285" s="1" t="str">
        <f t="shared" si="167"/>
        <v>21:0118</v>
      </c>
      <c r="D4285" s="1" t="str">
        <f t="shared" si="168"/>
        <v>21:0027</v>
      </c>
      <c r="E4285" t="s">
        <v>8770</v>
      </c>
      <c r="F4285" t="s">
        <v>15974</v>
      </c>
      <c r="H4285">
        <v>63.8047453</v>
      </c>
      <c r="I4285">
        <v>-96.782617799999997</v>
      </c>
      <c r="J4285" t="s">
        <v>46</v>
      </c>
      <c r="K4285" t="s">
        <v>1032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25">
      <c r="A4286" t="s">
        <v>15975</v>
      </c>
      <c r="B4286" t="s">
        <v>15976</v>
      </c>
      <c r="C4286" s="1" t="str">
        <f t="shared" si="167"/>
        <v>21:0118</v>
      </c>
      <c r="D4286" s="1" t="str">
        <f t="shared" si="168"/>
        <v>21:0027</v>
      </c>
      <c r="E4286" t="s">
        <v>8806</v>
      </c>
      <c r="F4286" t="s">
        <v>15977</v>
      </c>
      <c r="H4286">
        <v>63.688543799999998</v>
      </c>
      <c r="I4286">
        <v>-96.715849000000006</v>
      </c>
      <c r="J4286" t="s">
        <v>46</v>
      </c>
      <c r="K4286" t="s">
        <v>1032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25">
      <c r="A4287" t="s">
        <v>15978</v>
      </c>
      <c r="B4287" t="s">
        <v>15979</v>
      </c>
      <c r="C4287" s="1" t="str">
        <f t="shared" si="167"/>
        <v>21:0118</v>
      </c>
      <c r="D4287" s="1" t="str">
        <f t="shared" si="168"/>
        <v>21:0027</v>
      </c>
      <c r="E4287" t="s">
        <v>8810</v>
      </c>
      <c r="F4287" t="s">
        <v>15980</v>
      </c>
      <c r="H4287">
        <v>63.701210400000001</v>
      </c>
      <c r="I4287">
        <v>-96.715131600000007</v>
      </c>
      <c r="J4287" t="s">
        <v>46</v>
      </c>
      <c r="K4287" t="s">
        <v>1032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25">
      <c r="A4288" t="s">
        <v>15981</v>
      </c>
      <c r="B4288" t="s">
        <v>15982</v>
      </c>
      <c r="C4288" s="1" t="str">
        <f t="shared" si="167"/>
        <v>21:0118</v>
      </c>
      <c r="D4288" s="1" t="str">
        <f t="shared" si="168"/>
        <v>21:0027</v>
      </c>
      <c r="E4288" t="s">
        <v>8822</v>
      </c>
      <c r="F4288" t="s">
        <v>15983</v>
      </c>
      <c r="H4288">
        <v>63.757917200000001</v>
      </c>
      <c r="I4288">
        <v>-96.728029800000002</v>
      </c>
      <c r="J4288" t="s">
        <v>46</v>
      </c>
      <c r="K4288" t="s">
        <v>1032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25">
      <c r="A4289" t="s">
        <v>15984</v>
      </c>
      <c r="B4289" t="s">
        <v>15985</v>
      </c>
      <c r="C4289" s="1" t="str">
        <f t="shared" si="167"/>
        <v>21:0118</v>
      </c>
      <c r="D4289" s="1" t="str">
        <f t="shared" si="168"/>
        <v>21:0027</v>
      </c>
      <c r="E4289" t="s">
        <v>8862</v>
      </c>
      <c r="F4289" t="s">
        <v>15986</v>
      </c>
      <c r="H4289">
        <v>63.633337599999997</v>
      </c>
      <c r="I4289">
        <v>-96.685255699999999</v>
      </c>
      <c r="J4289" t="s">
        <v>46</v>
      </c>
      <c r="K4289" t="s">
        <v>1032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25">
      <c r="A4290" t="s">
        <v>15987</v>
      </c>
      <c r="B4290" t="s">
        <v>15988</v>
      </c>
      <c r="C4290" s="1" t="str">
        <f t="shared" si="167"/>
        <v>21:0118</v>
      </c>
      <c r="D4290" s="1" t="str">
        <f t="shared" si="168"/>
        <v>21:0027</v>
      </c>
      <c r="E4290" t="s">
        <v>8894</v>
      </c>
      <c r="F4290" t="s">
        <v>15989</v>
      </c>
      <c r="H4290">
        <v>63.758429300000003</v>
      </c>
      <c r="I4290">
        <v>-96.686820400000002</v>
      </c>
      <c r="J4290" t="s">
        <v>46</v>
      </c>
      <c r="K4290" t="s">
        <v>1032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25">
      <c r="A4291" t="s">
        <v>15990</v>
      </c>
      <c r="B4291" t="s">
        <v>15991</v>
      </c>
      <c r="C4291" s="1" t="str">
        <f t="shared" si="167"/>
        <v>21:0118</v>
      </c>
      <c r="D4291" s="1" t="str">
        <f t="shared" si="168"/>
        <v>21:0027</v>
      </c>
      <c r="E4291" t="s">
        <v>8934</v>
      </c>
      <c r="F4291" t="s">
        <v>15992</v>
      </c>
      <c r="H4291">
        <v>63.6879062</v>
      </c>
      <c r="I4291">
        <v>-96.651124800000005</v>
      </c>
      <c r="J4291" t="s">
        <v>46</v>
      </c>
      <c r="K4291" t="s">
        <v>1032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25">
      <c r="A4292" t="s">
        <v>15993</v>
      </c>
      <c r="B4292" t="s">
        <v>15994</v>
      </c>
      <c r="C4292" s="1" t="str">
        <f t="shared" si="167"/>
        <v>21:0118</v>
      </c>
      <c r="D4292" s="1" t="str">
        <f t="shared" si="168"/>
        <v>21:0027</v>
      </c>
      <c r="E4292" t="s">
        <v>8950</v>
      </c>
      <c r="F4292" t="s">
        <v>15995</v>
      </c>
      <c r="H4292">
        <v>63.7582381</v>
      </c>
      <c r="I4292">
        <v>-96.653860499999993</v>
      </c>
      <c r="J4292" t="s">
        <v>46</v>
      </c>
      <c r="K4292" t="s">
        <v>1032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25">
      <c r="A4293" t="s">
        <v>15996</v>
      </c>
      <c r="B4293" t="s">
        <v>15997</v>
      </c>
      <c r="C4293" s="1" t="str">
        <f t="shared" si="167"/>
        <v>21:0118</v>
      </c>
      <c r="D4293" s="1" t="str">
        <f t="shared" si="168"/>
        <v>21:0027</v>
      </c>
      <c r="E4293" t="s">
        <v>8958</v>
      </c>
      <c r="F4293" t="s">
        <v>15998</v>
      </c>
      <c r="H4293">
        <v>63.788746099999997</v>
      </c>
      <c r="I4293">
        <v>-96.649863300000007</v>
      </c>
      <c r="J4293" t="s">
        <v>46</v>
      </c>
      <c r="K4293" t="s">
        <v>1032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25">
      <c r="A4294" t="s">
        <v>15999</v>
      </c>
      <c r="B4294" t="s">
        <v>16000</v>
      </c>
      <c r="C4294" s="1" t="str">
        <f t="shared" si="167"/>
        <v>21:0118</v>
      </c>
      <c r="D4294" s="1" t="str">
        <f t="shared" si="168"/>
        <v>21:0027</v>
      </c>
      <c r="E4294" t="s">
        <v>9026</v>
      </c>
      <c r="F4294" t="s">
        <v>16001</v>
      </c>
      <c r="H4294">
        <v>63.757985099999999</v>
      </c>
      <c r="I4294">
        <v>-96.605695299999994</v>
      </c>
      <c r="J4294" t="s">
        <v>46</v>
      </c>
      <c r="K4294" t="s">
        <v>1032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25">
      <c r="A4295" t="s">
        <v>16002</v>
      </c>
      <c r="B4295" t="s">
        <v>16003</v>
      </c>
      <c r="C4295" s="1" t="str">
        <f t="shared" si="167"/>
        <v>21:0118</v>
      </c>
      <c r="D4295" s="1" t="str">
        <f t="shared" si="168"/>
        <v>21:0027</v>
      </c>
      <c r="E4295" t="s">
        <v>9102</v>
      </c>
      <c r="F4295" t="s">
        <v>16004</v>
      </c>
      <c r="H4295">
        <v>63.813067400000001</v>
      </c>
      <c r="I4295">
        <v>-96.584417599999995</v>
      </c>
      <c r="J4295" t="s">
        <v>46</v>
      </c>
      <c r="K4295" t="s">
        <v>1032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25">
      <c r="A4296" t="s">
        <v>16005</v>
      </c>
      <c r="B4296" t="s">
        <v>16006</v>
      </c>
      <c r="C4296" s="1" t="str">
        <f t="shared" si="167"/>
        <v>21:0118</v>
      </c>
      <c r="D4296" s="1" t="str">
        <f t="shared" si="168"/>
        <v>21:0027</v>
      </c>
      <c r="E4296" t="s">
        <v>9178</v>
      </c>
      <c r="F4296" t="s">
        <v>16007</v>
      </c>
      <c r="H4296">
        <v>63.786935999999997</v>
      </c>
      <c r="I4296">
        <v>-96.536488300000002</v>
      </c>
      <c r="J4296" t="s">
        <v>46</v>
      </c>
      <c r="K4296" t="s">
        <v>1032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25">
      <c r="A4297" t="s">
        <v>16008</v>
      </c>
      <c r="B4297" t="s">
        <v>16009</v>
      </c>
      <c r="C4297" s="1" t="str">
        <f t="shared" si="167"/>
        <v>21:0118</v>
      </c>
      <c r="D4297" s="1" t="str">
        <f t="shared" si="168"/>
        <v>21:0027</v>
      </c>
      <c r="E4297" t="s">
        <v>9238</v>
      </c>
      <c r="F4297" t="s">
        <v>16010</v>
      </c>
      <c r="H4297">
        <v>63.7018877</v>
      </c>
      <c r="I4297">
        <v>-96.521052999999995</v>
      </c>
      <c r="J4297" t="s">
        <v>46</v>
      </c>
      <c r="K4297" t="s">
        <v>1032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25">
      <c r="A4298" t="s">
        <v>16011</v>
      </c>
      <c r="B4298" t="s">
        <v>16012</v>
      </c>
      <c r="C4298" s="1" t="str">
        <f t="shared" si="167"/>
        <v>21:0118</v>
      </c>
      <c r="D4298" s="1" t="str">
        <f t="shared" si="168"/>
        <v>21:0027</v>
      </c>
      <c r="E4298" t="s">
        <v>9266</v>
      </c>
      <c r="F4298" t="s">
        <v>16013</v>
      </c>
      <c r="H4298">
        <v>63.8025533</v>
      </c>
      <c r="I4298">
        <v>-96.519320899999997</v>
      </c>
      <c r="J4298" t="s">
        <v>46</v>
      </c>
      <c r="K4298" t="s">
        <v>1032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25">
      <c r="A4299" t="s">
        <v>16014</v>
      </c>
      <c r="B4299" t="s">
        <v>16015</v>
      </c>
      <c r="C4299" s="1" t="str">
        <f t="shared" si="167"/>
        <v>21:0118</v>
      </c>
      <c r="D4299" s="1" t="str">
        <f t="shared" si="168"/>
        <v>21:0027</v>
      </c>
      <c r="E4299" t="s">
        <v>9326</v>
      </c>
      <c r="F4299" t="s">
        <v>16016</v>
      </c>
      <c r="H4299">
        <v>63.701892000000001</v>
      </c>
      <c r="I4299">
        <v>-96.481460200000001</v>
      </c>
      <c r="J4299" t="s">
        <v>46</v>
      </c>
      <c r="K4299" t="s">
        <v>1032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25">
      <c r="A4300" t="s">
        <v>16017</v>
      </c>
      <c r="B4300" t="s">
        <v>16018</v>
      </c>
      <c r="C4300" s="1" t="str">
        <f t="shared" ref="C4300:C4363" si="169">HYPERLINK("http://geochem.nrcan.gc.ca/cdogs/content/bdl/bdl210118_e.htm", "21:0118")</f>
        <v>21:0118</v>
      </c>
      <c r="D4300" s="1" t="str">
        <f t="shared" ref="D4300:D4363" si="170">HYPERLINK("http://geochem.nrcan.gc.ca/cdogs/content/svy/svy210027_e.htm", "21:0027")</f>
        <v>21:0027</v>
      </c>
      <c r="E4300" t="s">
        <v>9362</v>
      </c>
      <c r="F4300" t="s">
        <v>16019</v>
      </c>
      <c r="H4300">
        <v>63.859577399999999</v>
      </c>
      <c r="I4300">
        <v>-96.480669000000006</v>
      </c>
      <c r="J4300" t="s">
        <v>46</v>
      </c>
      <c r="K4300" t="s">
        <v>1032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25">
      <c r="A4301" t="s">
        <v>16020</v>
      </c>
      <c r="B4301" t="s">
        <v>16021</v>
      </c>
      <c r="C4301" s="1" t="str">
        <f t="shared" si="169"/>
        <v>21:0118</v>
      </c>
      <c r="D4301" s="1" t="str">
        <f t="shared" si="170"/>
        <v>21:0027</v>
      </c>
      <c r="E4301" t="s">
        <v>9402</v>
      </c>
      <c r="F4301" t="s">
        <v>16022</v>
      </c>
      <c r="H4301">
        <v>63.672564899999998</v>
      </c>
      <c r="I4301">
        <v>-96.450395999999998</v>
      </c>
      <c r="J4301" t="s">
        <v>46</v>
      </c>
      <c r="K4301" t="s">
        <v>1032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25">
      <c r="A4302" t="s">
        <v>16023</v>
      </c>
      <c r="B4302" t="s">
        <v>16024</v>
      </c>
      <c r="C4302" s="1" t="str">
        <f t="shared" si="169"/>
        <v>21:0118</v>
      </c>
      <c r="D4302" s="1" t="str">
        <f t="shared" si="170"/>
        <v>21:0027</v>
      </c>
      <c r="E4302" t="s">
        <v>9502</v>
      </c>
      <c r="F4302" t="s">
        <v>16025</v>
      </c>
      <c r="H4302">
        <v>63.701709700000002</v>
      </c>
      <c r="I4302">
        <v>-96.416439100000005</v>
      </c>
      <c r="J4302" t="s">
        <v>46</v>
      </c>
      <c r="K4302" t="s">
        <v>1032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25">
      <c r="A4303" t="s">
        <v>16026</v>
      </c>
      <c r="B4303" t="s">
        <v>16027</v>
      </c>
      <c r="C4303" s="1" t="str">
        <f t="shared" si="169"/>
        <v>21:0118</v>
      </c>
      <c r="D4303" s="1" t="str">
        <f t="shared" si="170"/>
        <v>21:0027</v>
      </c>
      <c r="E4303" t="s">
        <v>9594</v>
      </c>
      <c r="F4303" t="s">
        <v>16028</v>
      </c>
      <c r="H4303">
        <v>63.702478800000002</v>
      </c>
      <c r="I4303">
        <v>-96.388393300000004</v>
      </c>
      <c r="J4303" t="s">
        <v>46</v>
      </c>
      <c r="K4303" t="s">
        <v>1032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25">
      <c r="A4304" t="s">
        <v>16029</v>
      </c>
      <c r="B4304" t="s">
        <v>16030</v>
      </c>
      <c r="C4304" s="1" t="str">
        <f t="shared" si="169"/>
        <v>21:0118</v>
      </c>
      <c r="D4304" s="1" t="str">
        <f t="shared" si="170"/>
        <v>21:0027</v>
      </c>
      <c r="E4304" t="s">
        <v>9618</v>
      </c>
      <c r="F4304" t="s">
        <v>16031</v>
      </c>
      <c r="H4304">
        <v>63.829291699999999</v>
      </c>
      <c r="I4304">
        <v>-96.387259999999998</v>
      </c>
      <c r="J4304" t="s">
        <v>46</v>
      </c>
      <c r="K4304" t="s">
        <v>1032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25">
      <c r="A4305" t="s">
        <v>16032</v>
      </c>
      <c r="B4305" t="s">
        <v>16033</v>
      </c>
      <c r="C4305" s="1" t="str">
        <f t="shared" si="169"/>
        <v>21:0118</v>
      </c>
      <c r="D4305" s="1" t="str">
        <f t="shared" si="170"/>
        <v>21:0027</v>
      </c>
      <c r="E4305" t="s">
        <v>9694</v>
      </c>
      <c r="F4305" t="s">
        <v>16034</v>
      </c>
      <c r="H4305">
        <v>63.8453418</v>
      </c>
      <c r="I4305">
        <v>-96.352383000000003</v>
      </c>
      <c r="J4305" t="s">
        <v>46</v>
      </c>
      <c r="K4305" t="s">
        <v>1032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25">
      <c r="A4306" t="s">
        <v>16035</v>
      </c>
      <c r="B4306" t="s">
        <v>16036</v>
      </c>
      <c r="C4306" s="1" t="str">
        <f t="shared" si="169"/>
        <v>21:0118</v>
      </c>
      <c r="D4306" s="1" t="str">
        <f t="shared" si="170"/>
        <v>21:0027</v>
      </c>
      <c r="E4306" t="s">
        <v>9758</v>
      </c>
      <c r="F4306" t="s">
        <v>16037</v>
      </c>
      <c r="H4306">
        <v>63.759331000000003</v>
      </c>
      <c r="I4306">
        <v>-96.317441000000002</v>
      </c>
      <c r="J4306" t="s">
        <v>46</v>
      </c>
      <c r="K4306" t="s">
        <v>1032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25">
      <c r="A4307" t="s">
        <v>16038</v>
      </c>
      <c r="B4307" t="s">
        <v>16039</v>
      </c>
      <c r="C4307" s="1" t="str">
        <f t="shared" si="169"/>
        <v>21:0118</v>
      </c>
      <c r="D4307" s="1" t="str">
        <f t="shared" si="170"/>
        <v>21:0027</v>
      </c>
      <c r="E4307" t="s">
        <v>9842</v>
      </c>
      <c r="F4307" t="s">
        <v>16040</v>
      </c>
      <c r="H4307">
        <v>63.759153499999996</v>
      </c>
      <c r="I4307">
        <v>-96.287315199999995</v>
      </c>
      <c r="J4307" t="s">
        <v>46</v>
      </c>
      <c r="K4307" t="s">
        <v>1032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25">
      <c r="A4308" t="s">
        <v>16041</v>
      </c>
      <c r="B4308" t="s">
        <v>16042</v>
      </c>
      <c r="C4308" s="1" t="str">
        <f t="shared" si="169"/>
        <v>21:0118</v>
      </c>
      <c r="D4308" s="1" t="str">
        <f t="shared" si="170"/>
        <v>21:0027</v>
      </c>
      <c r="E4308" t="s">
        <v>9918</v>
      </c>
      <c r="F4308" t="s">
        <v>16043</v>
      </c>
      <c r="H4308">
        <v>63.713161499999998</v>
      </c>
      <c r="I4308">
        <v>-96.260594699999999</v>
      </c>
      <c r="J4308" t="s">
        <v>46</v>
      </c>
      <c r="K4308" t="s">
        <v>1032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25">
      <c r="A4309" t="s">
        <v>16044</v>
      </c>
      <c r="B4309" t="s">
        <v>16045</v>
      </c>
      <c r="C4309" s="1" t="str">
        <f t="shared" si="169"/>
        <v>21:0118</v>
      </c>
      <c r="D4309" s="1" t="str">
        <f t="shared" si="170"/>
        <v>21:0027</v>
      </c>
      <c r="E4309" t="s">
        <v>9958</v>
      </c>
      <c r="F4309" t="s">
        <v>16046</v>
      </c>
      <c r="H4309">
        <v>63.599829499999998</v>
      </c>
      <c r="I4309">
        <v>-96.252366100000003</v>
      </c>
      <c r="J4309" t="s">
        <v>46</v>
      </c>
      <c r="K4309" t="s">
        <v>1032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25">
      <c r="A4310" t="s">
        <v>16047</v>
      </c>
      <c r="B4310" t="s">
        <v>16048</v>
      </c>
      <c r="C4310" s="1" t="str">
        <f t="shared" si="169"/>
        <v>21:0118</v>
      </c>
      <c r="D4310" s="1" t="str">
        <f t="shared" si="170"/>
        <v>21:0027</v>
      </c>
      <c r="E4310" t="s">
        <v>10038</v>
      </c>
      <c r="F4310" t="s">
        <v>16049</v>
      </c>
      <c r="H4310">
        <v>63.849183699999998</v>
      </c>
      <c r="I4310">
        <v>-96.239021500000007</v>
      </c>
      <c r="J4310" t="s">
        <v>46</v>
      </c>
      <c r="K4310" t="s">
        <v>1032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25">
      <c r="A4311" t="s">
        <v>16050</v>
      </c>
      <c r="B4311" t="s">
        <v>16051</v>
      </c>
      <c r="C4311" s="1" t="str">
        <f t="shared" si="169"/>
        <v>21:0118</v>
      </c>
      <c r="D4311" s="1" t="str">
        <f t="shared" si="170"/>
        <v>21:0027</v>
      </c>
      <c r="E4311" t="s">
        <v>10070</v>
      </c>
      <c r="F4311" t="s">
        <v>16052</v>
      </c>
      <c r="H4311">
        <v>63.651426299999997</v>
      </c>
      <c r="I4311">
        <v>-96.197581600000007</v>
      </c>
      <c r="J4311" t="s">
        <v>46</v>
      </c>
      <c r="K4311" t="s">
        <v>1032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25">
      <c r="A4312" t="s">
        <v>16053</v>
      </c>
      <c r="B4312" t="s">
        <v>16054</v>
      </c>
      <c r="C4312" s="1" t="str">
        <f t="shared" si="169"/>
        <v>21:0118</v>
      </c>
      <c r="D4312" s="1" t="str">
        <f t="shared" si="170"/>
        <v>21:0027</v>
      </c>
      <c r="E4312" t="s">
        <v>10170</v>
      </c>
      <c r="F4312" t="s">
        <v>16055</v>
      </c>
      <c r="H4312">
        <v>63.644103200000004</v>
      </c>
      <c r="I4312">
        <v>-96.137693400000003</v>
      </c>
      <c r="J4312" t="s">
        <v>46</v>
      </c>
      <c r="K4312" t="s">
        <v>1032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25">
      <c r="A4313" t="s">
        <v>16056</v>
      </c>
      <c r="B4313" t="s">
        <v>16057</v>
      </c>
      <c r="C4313" s="1" t="str">
        <f t="shared" si="169"/>
        <v>21:0118</v>
      </c>
      <c r="D4313" s="1" t="str">
        <f t="shared" si="170"/>
        <v>21:0027</v>
      </c>
      <c r="E4313" t="s">
        <v>10222</v>
      </c>
      <c r="F4313" t="s">
        <v>16058</v>
      </c>
      <c r="H4313">
        <v>63.642493399999999</v>
      </c>
      <c r="I4313">
        <v>-96.100843800000007</v>
      </c>
      <c r="J4313" t="s">
        <v>46</v>
      </c>
      <c r="K4313" t="s">
        <v>1032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25">
      <c r="A4314" t="s">
        <v>16059</v>
      </c>
      <c r="B4314" t="s">
        <v>16060</v>
      </c>
      <c r="C4314" s="1" t="str">
        <f t="shared" si="169"/>
        <v>21:0118</v>
      </c>
      <c r="D4314" s="1" t="str">
        <f t="shared" si="170"/>
        <v>21:0027</v>
      </c>
      <c r="E4314" t="s">
        <v>10278</v>
      </c>
      <c r="F4314" t="s">
        <v>16061</v>
      </c>
      <c r="H4314">
        <v>63.643366299999997</v>
      </c>
      <c r="I4314">
        <v>-96.072570200000001</v>
      </c>
      <c r="J4314" t="s">
        <v>46</v>
      </c>
      <c r="K4314" t="s">
        <v>1032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25">
      <c r="A4315" t="s">
        <v>16062</v>
      </c>
      <c r="B4315" t="s">
        <v>16063</v>
      </c>
      <c r="C4315" s="1" t="str">
        <f t="shared" si="169"/>
        <v>21:0118</v>
      </c>
      <c r="D4315" s="1" t="str">
        <f t="shared" si="170"/>
        <v>21:0027</v>
      </c>
      <c r="E4315" t="s">
        <v>10366</v>
      </c>
      <c r="F4315" t="s">
        <v>16064</v>
      </c>
      <c r="H4315">
        <v>63.7699949</v>
      </c>
      <c r="I4315">
        <v>-96.039908999999994</v>
      </c>
      <c r="J4315" t="s">
        <v>46</v>
      </c>
      <c r="K4315" t="s">
        <v>1032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25">
      <c r="A4316" t="s">
        <v>16065</v>
      </c>
      <c r="B4316" t="s">
        <v>16066</v>
      </c>
      <c r="C4316" s="1" t="str">
        <f t="shared" si="169"/>
        <v>21:0118</v>
      </c>
      <c r="D4316" s="1" t="str">
        <f t="shared" si="170"/>
        <v>21:0027</v>
      </c>
      <c r="E4316" t="s">
        <v>10410</v>
      </c>
      <c r="F4316" t="s">
        <v>16067</v>
      </c>
      <c r="H4316">
        <v>63.770097</v>
      </c>
      <c r="I4316">
        <v>-96.002066400000004</v>
      </c>
      <c r="J4316" t="s">
        <v>46</v>
      </c>
      <c r="K4316" t="s">
        <v>1032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25">
      <c r="A4317" t="s">
        <v>16068</v>
      </c>
      <c r="B4317" t="s">
        <v>16069</v>
      </c>
      <c r="C4317" s="1" t="str">
        <f t="shared" si="169"/>
        <v>21:0118</v>
      </c>
      <c r="D4317" s="1" t="str">
        <f t="shared" si="170"/>
        <v>21:0027</v>
      </c>
      <c r="E4317" t="s">
        <v>10466</v>
      </c>
      <c r="F4317" t="s">
        <v>16070</v>
      </c>
      <c r="H4317">
        <v>63.782669499999997</v>
      </c>
      <c r="I4317">
        <v>-95.968317600000006</v>
      </c>
      <c r="J4317" t="s">
        <v>46</v>
      </c>
      <c r="K4317" t="s">
        <v>1032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25">
      <c r="A4318" t="s">
        <v>16071</v>
      </c>
      <c r="B4318" t="s">
        <v>16072</v>
      </c>
      <c r="C4318" s="1" t="str">
        <f t="shared" si="169"/>
        <v>21:0118</v>
      </c>
      <c r="D4318" s="1" t="str">
        <f t="shared" si="170"/>
        <v>21:0027</v>
      </c>
      <c r="E4318" t="s">
        <v>10514</v>
      </c>
      <c r="F4318" t="s">
        <v>16073</v>
      </c>
      <c r="H4318">
        <v>63.771530300000002</v>
      </c>
      <c r="I4318">
        <v>-95.935505199999994</v>
      </c>
      <c r="J4318" t="s">
        <v>46</v>
      </c>
      <c r="K4318" t="s">
        <v>1032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25">
      <c r="A4319" t="s">
        <v>16074</v>
      </c>
      <c r="B4319" t="s">
        <v>16075</v>
      </c>
      <c r="C4319" s="1" t="str">
        <f t="shared" si="169"/>
        <v>21:0118</v>
      </c>
      <c r="D4319" s="1" t="str">
        <f t="shared" si="170"/>
        <v>21:0027</v>
      </c>
      <c r="E4319" t="s">
        <v>10626</v>
      </c>
      <c r="F4319" t="s">
        <v>16076</v>
      </c>
      <c r="H4319">
        <v>63.770281199999999</v>
      </c>
      <c r="I4319">
        <v>-95.862274499999998</v>
      </c>
      <c r="J4319" t="s">
        <v>46</v>
      </c>
      <c r="K4319" t="s">
        <v>1032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25">
      <c r="A4320" t="s">
        <v>16077</v>
      </c>
      <c r="B4320" t="s">
        <v>16078</v>
      </c>
      <c r="C4320" s="1" t="str">
        <f t="shared" si="169"/>
        <v>21:0118</v>
      </c>
      <c r="D4320" s="1" t="str">
        <f t="shared" si="170"/>
        <v>21:0027</v>
      </c>
      <c r="E4320" t="s">
        <v>10642</v>
      </c>
      <c r="F4320" t="s">
        <v>16079</v>
      </c>
      <c r="H4320">
        <v>63.640529399999998</v>
      </c>
      <c r="I4320">
        <v>-95.831899100000001</v>
      </c>
      <c r="J4320" t="s">
        <v>46</v>
      </c>
      <c r="K4320" t="s">
        <v>1032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25">
      <c r="A4321" t="s">
        <v>16080</v>
      </c>
      <c r="B4321" t="s">
        <v>16081</v>
      </c>
      <c r="C4321" s="1" t="str">
        <f t="shared" si="169"/>
        <v>21:0118</v>
      </c>
      <c r="D4321" s="1" t="str">
        <f t="shared" si="170"/>
        <v>21:0027</v>
      </c>
      <c r="E4321" t="s">
        <v>10778</v>
      </c>
      <c r="F4321" t="s">
        <v>16082</v>
      </c>
      <c r="H4321">
        <v>63.769253200000001</v>
      </c>
      <c r="I4321">
        <v>-95.770994400000006</v>
      </c>
      <c r="J4321" t="s">
        <v>46</v>
      </c>
      <c r="K4321" t="s">
        <v>1032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25">
      <c r="A4322" t="s">
        <v>16083</v>
      </c>
      <c r="B4322" t="s">
        <v>16084</v>
      </c>
      <c r="C4322" s="1" t="str">
        <f t="shared" si="169"/>
        <v>21:0118</v>
      </c>
      <c r="D4322" s="1" t="str">
        <f t="shared" si="170"/>
        <v>21:0027</v>
      </c>
      <c r="E4322" t="s">
        <v>10886</v>
      </c>
      <c r="F4322" t="s">
        <v>16085</v>
      </c>
      <c r="H4322">
        <v>63.788052299999997</v>
      </c>
      <c r="I4322">
        <v>-95.716085800000002</v>
      </c>
      <c r="J4322" t="s">
        <v>46</v>
      </c>
      <c r="K4322" t="s">
        <v>1032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25">
      <c r="A4323" t="s">
        <v>16086</v>
      </c>
      <c r="B4323" t="s">
        <v>16087</v>
      </c>
      <c r="C4323" s="1" t="str">
        <f t="shared" si="169"/>
        <v>21:0118</v>
      </c>
      <c r="D4323" s="1" t="str">
        <f t="shared" si="170"/>
        <v>21:0027</v>
      </c>
      <c r="E4323" t="s">
        <v>10998</v>
      </c>
      <c r="F4323" t="s">
        <v>16088</v>
      </c>
      <c r="H4323">
        <v>63.684980899999999</v>
      </c>
      <c r="I4323">
        <v>-95.642397799999998</v>
      </c>
      <c r="J4323" t="s">
        <v>46</v>
      </c>
      <c r="K4323" t="s">
        <v>1032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25">
      <c r="A4324" t="s">
        <v>16089</v>
      </c>
      <c r="B4324" t="s">
        <v>16090</v>
      </c>
      <c r="C4324" s="1" t="str">
        <f t="shared" si="169"/>
        <v>21:0118</v>
      </c>
      <c r="D4324" s="1" t="str">
        <f t="shared" si="170"/>
        <v>21:0027</v>
      </c>
      <c r="E4324" t="s">
        <v>11110</v>
      </c>
      <c r="F4324" t="s">
        <v>16091</v>
      </c>
      <c r="H4324">
        <v>63.658522599999998</v>
      </c>
      <c r="I4324">
        <v>-95.580229399999993</v>
      </c>
      <c r="J4324" t="s">
        <v>46</v>
      </c>
      <c r="K4324" t="s">
        <v>1032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25">
      <c r="A4325" t="s">
        <v>16092</v>
      </c>
      <c r="B4325" t="s">
        <v>16093</v>
      </c>
      <c r="C4325" s="1" t="str">
        <f t="shared" si="169"/>
        <v>21:0118</v>
      </c>
      <c r="D4325" s="1" t="str">
        <f t="shared" si="170"/>
        <v>21:0027</v>
      </c>
      <c r="E4325" t="s">
        <v>11178</v>
      </c>
      <c r="F4325" t="s">
        <v>16094</v>
      </c>
      <c r="H4325">
        <v>63.686133400000003</v>
      </c>
      <c r="I4325">
        <v>-95.538982799999999</v>
      </c>
      <c r="J4325" t="s">
        <v>46</v>
      </c>
      <c r="K4325" t="s">
        <v>1032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25">
      <c r="A4326" t="s">
        <v>16095</v>
      </c>
      <c r="B4326" t="s">
        <v>16096</v>
      </c>
      <c r="C4326" s="1" t="str">
        <f t="shared" si="169"/>
        <v>21:0118</v>
      </c>
      <c r="D4326" s="1" t="str">
        <f t="shared" si="170"/>
        <v>21:0027</v>
      </c>
      <c r="E4326" t="s">
        <v>11334</v>
      </c>
      <c r="F4326" t="s">
        <v>16097</v>
      </c>
      <c r="H4326">
        <v>63.814279200000001</v>
      </c>
      <c r="I4326">
        <v>-95.476158299999994</v>
      </c>
      <c r="J4326" t="s">
        <v>46</v>
      </c>
      <c r="K4326" t="s">
        <v>1032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25">
      <c r="A4327" t="s">
        <v>16098</v>
      </c>
      <c r="B4327" t="s">
        <v>16099</v>
      </c>
      <c r="C4327" s="1" t="str">
        <f t="shared" si="169"/>
        <v>21:0118</v>
      </c>
      <c r="D4327" s="1" t="str">
        <f t="shared" si="170"/>
        <v>21:0027</v>
      </c>
      <c r="E4327" t="s">
        <v>11530</v>
      </c>
      <c r="F4327" t="s">
        <v>16100</v>
      </c>
      <c r="H4327">
        <v>63.673863599999997</v>
      </c>
      <c r="I4327">
        <v>-95.344511999999995</v>
      </c>
      <c r="J4327" t="s">
        <v>46</v>
      </c>
      <c r="K4327" t="s">
        <v>1032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25">
      <c r="A4328" t="s">
        <v>16101</v>
      </c>
      <c r="B4328" t="s">
        <v>16102</v>
      </c>
      <c r="C4328" s="1" t="str">
        <f t="shared" si="169"/>
        <v>21:0118</v>
      </c>
      <c r="D4328" s="1" t="str">
        <f t="shared" si="170"/>
        <v>21:0027</v>
      </c>
      <c r="E4328" t="s">
        <v>11634</v>
      </c>
      <c r="F4328" t="s">
        <v>16103</v>
      </c>
      <c r="H4328">
        <v>63.688237800000003</v>
      </c>
      <c r="I4328">
        <v>-95.284282000000005</v>
      </c>
      <c r="J4328" t="s">
        <v>46</v>
      </c>
      <c r="K4328" t="s">
        <v>1032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25">
      <c r="A4329" t="s">
        <v>16104</v>
      </c>
      <c r="B4329" t="s">
        <v>16105</v>
      </c>
      <c r="C4329" s="1" t="str">
        <f t="shared" si="169"/>
        <v>21:0118</v>
      </c>
      <c r="D4329" s="1" t="str">
        <f t="shared" si="170"/>
        <v>21:0027</v>
      </c>
      <c r="E4329" t="s">
        <v>11706</v>
      </c>
      <c r="F4329" t="s">
        <v>16106</v>
      </c>
      <c r="H4329">
        <v>63.7908975</v>
      </c>
      <c r="I4329">
        <v>-95.246174199999999</v>
      </c>
      <c r="J4329" t="s">
        <v>46</v>
      </c>
      <c r="K4329" t="s">
        <v>1032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25">
      <c r="A4330" t="s">
        <v>16107</v>
      </c>
      <c r="B4330" t="s">
        <v>16108</v>
      </c>
      <c r="C4330" s="1" t="str">
        <f t="shared" si="169"/>
        <v>21:0118</v>
      </c>
      <c r="D4330" s="1" t="str">
        <f t="shared" si="170"/>
        <v>21:0027</v>
      </c>
      <c r="E4330" t="s">
        <v>11826</v>
      </c>
      <c r="F4330" t="s">
        <v>16109</v>
      </c>
      <c r="H4330">
        <v>63.864439099999998</v>
      </c>
      <c r="I4330">
        <v>-95.182956200000007</v>
      </c>
      <c r="J4330" t="s">
        <v>46</v>
      </c>
      <c r="K4330" t="s">
        <v>1032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25">
      <c r="A4331" t="s">
        <v>16110</v>
      </c>
      <c r="B4331" t="s">
        <v>16111</v>
      </c>
      <c r="C4331" s="1" t="str">
        <f t="shared" si="169"/>
        <v>21:0118</v>
      </c>
      <c r="D4331" s="1" t="str">
        <f t="shared" si="170"/>
        <v>21:0027</v>
      </c>
      <c r="E4331" t="s">
        <v>11846</v>
      </c>
      <c r="F4331" t="s">
        <v>16112</v>
      </c>
      <c r="H4331">
        <v>63.745694800000003</v>
      </c>
      <c r="I4331">
        <v>-95.157124199999998</v>
      </c>
      <c r="J4331" t="s">
        <v>46</v>
      </c>
      <c r="K4331" t="s">
        <v>1032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25">
      <c r="A4332" t="s">
        <v>16113</v>
      </c>
      <c r="B4332" t="s">
        <v>16114</v>
      </c>
      <c r="C4332" s="1" t="str">
        <f t="shared" si="169"/>
        <v>21:0118</v>
      </c>
      <c r="D4332" s="1" t="str">
        <f t="shared" si="170"/>
        <v>21:0027</v>
      </c>
      <c r="E4332" t="s">
        <v>11990</v>
      </c>
      <c r="F4332" t="s">
        <v>16115</v>
      </c>
      <c r="H4332">
        <v>63.717514899999998</v>
      </c>
      <c r="I4332">
        <v>-95.063146700000004</v>
      </c>
      <c r="J4332" t="s">
        <v>46</v>
      </c>
      <c r="K4332" t="s">
        <v>1032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25">
      <c r="A4333" t="s">
        <v>16116</v>
      </c>
      <c r="B4333" t="s">
        <v>16117</v>
      </c>
      <c r="C4333" s="1" t="str">
        <f t="shared" si="169"/>
        <v>21:0118</v>
      </c>
      <c r="D4333" s="1" t="str">
        <f t="shared" si="170"/>
        <v>21:0027</v>
      </c>
      <c r="E4333" t="s">
        <v>12086</v>
      </c>
      <c r="F4333" t="s">
        <v>16118</v>
      </c>
      <c r="H4333">
        <v>63.7310929</v>
      </c>
      <c r="I4333">
        <v>-94.997284300000004</v>
      </c>
      <c r="J4333" t="s">
        <v>46</v>
      </c>
      <c r="K4333" t="s">
        <v>1032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25">
      <c r="A4334" t="s">
        <v>16119</v>
      </c>
      <c r="B4334" t="s">
        <v>16120</v>
      </c>
      <c r="C4334" s="1" t="str">
        <f t="shared" si="169"/>
        <v>21:0118</v>
      </c>
      <c r="D4334" s="1" t="str">
        <f t="shared" si="170"/>
        <v>21:0027</v>
      </c>
      <c r="E4334" t="s">
        <v>12122</v>
      </c>
      <c r="F4334" t="s">
        <v>16121</v>
      </c>
      <c r="H4334">
        <v>63.702840600000002</v>
      </c>
      <c r="I4334">
        <v>-94.960645600000007</v>
      </c>
      <c r="J4334" t="s">
        <v>46</v>
      </c>
      <c r="K4334" t="s">
        <v>1032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25">
      <c r="A4335" t="s">
        <v>16122</v>
      </c>
      <c r="B4335" t="s">
        <v>16123</v>
      </c>
      <c r="C4335" s="1" t="str">
        <f t="shared" si="169"/>
        <v>21:0118</v>
      </c>
      <c r="D4335" s="1" t="str">
        <f t="shared" si="170"/>
        <v>21:0027</v>
      </c>
      <c r="E4335" t="s">
        <v>12258</v>
      </c>
      <c r="F4335" t="s">
        <v>16124</v>
      </c>
      <c r="H4335">
        <v>63.859527499999999</v>
      </c>
      <c r="I4335">
        <v>-94.888345099999995</v>
      </c>
      <c r="J4335" t="s">
        <v>46</v>
      </c>
      <c r="K4335" t="s">
        <v>1032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25">
      <c r="A4336" t="s">
        <v>16125</v>
      </c>
      <c r="B4336" t="s">
        <v>16126</v>
      </c>
      <c r="C4336" s="1" t="str">
        <f t="shared" si="169"/>
        <v>21:0118</v>
      </c>
      <c r="D4336" s="1" t="str">
        <f t="shared" si="170"/>
        <v>21:0027</v>
      </c>
      <c r="E4336" t="s">
        <v>12342</v>
      </c>
      <c r="F4336" t="s">
        <v>16127</v>
      </c>
      <c r="H4336">
        <v>63.841897799999998</v>
      </c>
      <c r="I4336">
        <v>-94.834532100000004</v>
      </c>
      <c r="J4336" t="s">
        <v>46</v>
      </c>
      <c r="K4336" t="s">
        <v>1032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25">
      <c r="A4337" t="s">
        <v>16128</v>
      </c>
      <c r="B4337" t="s">
        <v>16129</v>
      </c>
      <c r="C4337" s="1" t="str">
        <f t="shared" si="169"/>
        <v>21:0118</v>
      </c>
      <c r="D4337" s="1" t="str">
        <f t="shared" si="170"/>
        <v>21:0027</v>
      </c>
      <c r="E4337" t="s">
        <v>12406</v>
      </c>
      <c r="F4337" t="s">
        <v>16130</v>
      </c>
      <c r="H4337">
        <v>63.745271500000001</v>
      </c>
      <c r="I4337">
        <v>-94.763003400000002</v>
      </c>
      <c r="J4337" t="s">
        <v>46</v>
      </c>
      <c r="K4337" t="s">
        <v>1032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25">
      <c r="A4338" t="s">
        <v>16131</v>
      </c>
      <c r="B4338" t="s">
        <v>16132</v>
      </c>
      <c r="C4338" s="1" t="str">
        <f t="shared" si="169"/>
        <v>21:0118</v>
      </c>
      <c r="D4338" s="1" t="str">
        <f t="shared" si="170"/>
        <v>21:0027</v>
      </c>
      <c r="E4338" t="s">
        <v>12450</v>
      </c>
      <c r="F4338" t="s">
        <v>16133</v>
      </c>
      <c r="H4338">
        <v>63.745508000000001</v>
      </c>
      <c r="I4338">
        <v>-94.734624800000006</v>
      </c>
      <c r="J4338" t="s">
        <v>46</v>
      </c>
      <c r="K4338" t="s">
        <v>1032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25">
      <c r="A4339" t="s">
        <v>16134</v>
      </c>
      <c r="B4339" t="s">
        <v>16135</v>
      </c>
      <c r="C4339" s="1" t="str">
        <f t="shared" si="169"/>
        <v>21:0118</v>
      </c>
      <c r="D4339" s="1" t="str">
        <f t="shared" si="170"/>
        <v>21:0027</v>
      </c>
      <c r="E4339" t="s">
        <v>12538</v>
      </c>
      <c r="F4339" t="s">
        <v>16136</v>
      </c>
      <c r="H4339">
        <v>63.875790700000003</v>
      </c>
      <c r="I4339">
        <v>-97.219204700000006</v>
      </c>
      <c r="J4339" t="s">
        <v>46</v>
      </c>
      <c r="K4339" t="s">
        <v>1032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25">
      <c r="A4340" t="s">
        <v>16137</v>
      </c>
      <c r="B4340" t="s">
        <v>16138</v>
      </c>
      <c r="C4340" s="1" t="str">
        <f t="shared" si="169"/>
        <v>21:0118</v>
      </c>
      <c r="D4340" s="1" t="str">
        <f t="shared" si="170"/>
        <v>21:0027</v>
      </c>
      <c r="E4340" t="s">
        <v>12654</v>
      </c>
      <c r="F4340" t="s">
        <v>16139</v>
      </c>
      <c r="H4340">
        <v>63.987634999999997</v>
      </c>
      <c r="I4340">
        <v>-97.177523399999998</v>
      </c>
      <c r="J4340" t="s">
        <v>46</v>
      </c>
      <c r="K4340" t="s">
        <v>1032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25">
      <c r="A4341" t="s">
        <v>16140</v>
      </c>
      <c r="B4341" t="s">
        <v>16141</v>
      </c>
      <c r="C4341" s="1" t="str">
        <f t="shared" si="169"/>
        <v>21:0118</v>
      </c>
      <c r="D4341" s="1" t="str">
        <f t="shared" si="170"/>
        <v>21:0027</v>
      </c>
      <c r="E4341" t="s">
        <v>12754</v>
      </c>
      <c r="F4341" t="s">
        <v>16142</v>
      </c>
      <c r="H4341">
        <v>63.981955900000003</v>
      </c>
      <c r="I4341">
        <v>-97.1451919</v>
      </c>
      <c r="J4341" t="s">
        <v>46</v>
      </c>
      <c r="K4341" t="s">
        <v>1032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25">
      <c r="A4342" t="s">
        <v>16143</v>
      </c>
      <c r="B4342" t="s">
        <v>16144</v>
      </c>
      <c r="C4342" s="1" t="str">
        <f t="shared" si="169"/>
        <v>21:0118</v>
      </c>
      <c r="D4342" s="1" t="str">
        <f t="shared" si="170"/>
        <v>21:0027</v>
      </c>
      <c r="E4342" t="s">
        <v>12902</v>
      </c>
      <c r="F4342" t="s">
        <v>16145</v>
      </c>
      <c r="H4342">
        <v>63.729642800000001</v>
      </c>
      <c r="I4342">
        <v>-97.069759099999999</v>
      </c>
      <c r="J4342" t="s">
        <v>46</v>
      </c>
      <c r="K4342" t="s">
        <v>1032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25">
      <c r="A4343" t="s">
        <v>16146</v>
      </c>
      <c r="B4343" t="s">
        <v>16147</v>
      </c>
      <c r="C4343" s="1" t="str">
        <f t="shared" si="169"/>
        <v>21:0118</v>
      </c>
      <c r="D4343" s="1" t="str">
        <f t="shared" si="170"/>
        <v>21:0027</v>
      </c>
      <c r="E4343" t="s">
        <v>12930</v>
      </c>
      <c r="F4343" t="s">
        <v>16148</v>
      </c>
      <c r="H4343">
        <v>63.890932100000001</v>
      </c>
      <c r="I4343">
        <v>-97.073908500000002</v>
      </c>
      <c r="J4343" t="s">
        <v>46</v>
      </c>
      <c r="K4343" t="s">
        <v>1032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25">
      <c r="A4344" t="s">
        <v>16149</v>
      </c>
      <c r="B4344" t="s">
        <v>16150</v>
      </c>
      <c r="C4344" s="1" t="str">
        <f t="shared" si="169"/>
        <v>21:0118</v>
      </c>
      <c r="D4344" s="1" t="str">
        <f t="shared" si="170"/>
        <v>21:0027</v>
      </c>
      <c r="E4344" t="s">
        <v>13034</v>
      </c>
      <c r="F4344" t="s">
        <v>16151</v>
      </c>
      <c r="H4344">
        <v>63.902668499999997</v>
      </c>
      <c r="I4344">
        <v>-97.041349699999998</v>
      </c>
      <c r="J4344" t="s">
        <v>46</v>
      </c>
      <c r="K4344" t="s">
        <v>1032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25">
      <c r="A4345" t="s">
        <v>16152</v>
      </c>
      <c r="B4345" t="s">
        <v>16153</v>
      </c>
      <c r="C4345" s="1" t="str">
        <f t="shared" si="169"/>
        <v>21:0118</v>
      </c>
      <c r="D4345" s="1" t="str">
        <f t="shared" si="170"/>
        <v>21:0027</v>
      </c>
      <c r="E4345" t="s">
        <v>13122</v>
      </c>
      <c r="F4345" t="s">
        <v>16154</v>
      </c>
      <c r="H4345">
        <v>63.893467999999999</v>
      </c>
      <c r="I4345">
        <v>-97.017052199999995</v>
      </c>
      <c r="J4345" t="s">
        <v>46</v>
      </c>
      <c r="K4345" t="s">
        <v>1032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25">
      <c r="A4346" t="s">
        <v>16155</v>
      </c>
      <c r="B4346" t="s">
        <v>16156</v>
      </c>
      <c r="C4346" s="1" t="str">
        <f t="shared" si="169"/>
        <v>21:0118</v>
      </c>
      <c r="D4346" s="1" t="str">
        <f t="shared" si="170"/>
        <v>21:0027</v>
      </c>
      <c r="E4346" t="s">
        <v>13198</v>
      </c>
      <c r="F4346" t="s">
        <v>16157</v>
      </c>
      <c r="H4346">
        <v>63.7610788</v>
      </c>
      <c r="I4346">
        <v>-96.967574600000006</v>
      </c>
      <c r="J4346" t="s">
        <v>46</v>
      </c>
      <c r="K4346" t="s">
        <v>1032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25">
      <c r="A4347" t="s">
        <v>16158</v>
      </c>
      <c r="B4347" t="s">
        <v>16159</v>
      </c>
      <c r="C4347" s="1" t="str">
        <f t="shared" si="169"/>
        <v>21:0118</v>
      </c>
      <c r="D4347" s="1" t="str">
        <f t="shared" si="170"/>
        <v>21:0027</v>
      </c>
      <c r="E4347" t="s">
        <v>13374</v>
      </c>
      <c r="F4347" t="s">
        <v>16160</v>
      </c>
      <c r="H4347">
        <v>63.660838499999997</v>
      </c>
      <c r="I4347">
        <v>-96.893132199999997</v>
      </c>
      <c r="J4347" t="s">
        <v>46</v>
      </c>
      <c r="K4347" t="s">
        <v>1032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25">
      <c r="A4348" t="s">
        <v>16161</v>
      </c>
      <c r="B4348" t="s">
        <v>16162</v>
      </c>
      <c r="C4348" s="1" t="str">
        <f t="shared" si="169"/>
        <v>21:0118</v>
      </c>
      <c r="D4348" s="1" t="str">
        <f t="shared" si="170"/>
        <v>21:0027</v>
      </c>
      <c r="E4348" t="s">
        <v>13458</v>
      </c>
      <c r="F4348" t="s">
        <v>16163</v>
      </c>
      <c r="H4348">
        <v>63.688699700000001</v>
      </c>
      <c r="I4348">
        <v>-96.8513533</v>
      </c>
      <c r="J4348" t="s">
        <v>46</v>
      </c>
      <c r="K4348" t="s">
        <v>1032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25">
      <c r="A4349" t="s">
        <v>16164</v>
      </c>
      <c r="B4349" t="s">
        <v>16165</v>
      </c>
      <c r="C4349" s="1" t="str">
        <f t="shared" si="169"/>
        <v>21:0118</v>
      </c>
      <c r="D4349" s="1" t="str">
        <f t="shared" si="170"/>
        <v>21:0027</v>
      </c>
      <c r="E4349" t="s">
        <v>13622</v>
      </c>
      <c r="F4349" t="s">
        <v>16166</v>
      </c>
      <c r="H4349">
        <v>63.991987299999998</v>
      </c>
      <c r="I4349">
        <v>-96.854325900000006</v>
      </c>
      <c r="J4349" t="s">
        <v>46</v>
      </c>
      <c r="K4349" t="s">
        <v>1032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25">
      <c r="A4350" t="s">
        <v>16167</v>
      </c>
      <c r="B4350" t="s">
        <v>16168</v>
      </c>
      <c r="C4350" s="1" t="str">
        <f t="shared" si="169"/>
        <v>21:0118</v>
      </c>
      <c r="D4350" s="1" t="str">
        <f t="shared" si="170"/>
        <v>21:0027</v>
      </c>
      <c r="E4350" t="s">
        <v>13690</v>
      </c>
      <c r="F4350" t="s">
        <v>16169</v>
      </c>
      <c r="H4350">
        <v>63.859244099999998</v>
      </c>
      <c r="I4350">
        <v>-96.810907799999995</v>
      </c>
      <c r="J4350" t="s">
        <v>46</v>
      </c>
      <c r="K4350" t="s">
        <v>1032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25">
      <c r="A4351" t="s">
        <v>16170</v>
      </c>
      <c r="B4351" t="s">
        <v>16171</v>
      </c>
      <c r="C4351" s="1" t="str">
        <f t="shared" si="169"/>
        <v>21:0118</v>
      </c>
      <c r="D4351" s="1" t="str">
        <f t="shared" si="170"/>
        <v>21:0027</v>
      </c>
      <c r="E4351" t="s">
        <v>13758</v>
      </c>
      <c r="F4351" t="s">
        <v>16172</v>
      </c>
      <c r="H4351">
        <v>63.697840800000002</v>
      </c>
      <c r="I4351">
        <v>-96.748024299999997</v>
      </c>
      <c r="J4351" t="s">
        <v>46</v>
      </c>
      <c r="K4351" t="s">
        <v>1032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25">
      <c r="A4352" t="s">
        <v>16173</v>
      </c>
      <c r="B4352" t="s">
        <v>16174</v>
      </c>
      <c r="C4352" s="1" t="str">
        <f t="shared" si="169"/>
        <v>21:0118</v>
      </c>
      <c r="D4352" s="1" t="str">
        <f t="shared" si="170"/>
        <v>21:0027</v>
      </c>
      <c r="E4352" t="s">
        <v>13846</v>
      </c>
      <c r="F4352" t="s">
        <v>16175</v>
      </c>
      <c r="H4352">
        <v>63.6612376</v>
      </c>
      <c r="I4352">
        <v>-96.703899100000001</v>
      </c>
      <c r="J4352" t="s">
        <v>46</v>
      </c>
      <c r="K4352" t="s">
        <v>1032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25">
      <c r="A4353" t="s">
        <v>16176</v>
      </c>
      <c r="B4353" t="s">
        <v>16177</v>
      </c>
      <c r="C4353" s="1" t="str">
        <f t="shared" si="169"/>
        <v>21:0118</v>
      </c>
      <c r="D4353" s="1" t="str">
        <f t="shared" si="170"/>
        <v>21:0027</v>
      </c>
      <c r="E4353" t="s">
        <v>14014</v>
      </c>
      <c r="F4353" t="s">
        <v>16178</v>
      </c>
      <c r="H4353">
        <v>63.926593199999999</v>
      </c>
      <c r="I4353">
        <v>-96.493199300000001</v>
      </c>
      <c r="J4353" t="s">
        <v>46</v>
      </c>
      <c r="K4353" t="s">
        <v>1032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25">
      <c r="A4354" t="s">
        <v>16179</v>
      </c>
      <c r="B4354" t="s">
        <v>16180</v>
      </c>
      <c r="C4354" s="1" t="str">
        <f t="shared" si="169"/>
        <v>21:0118</v>
      </c>
      <c r="D4354" s="1" t="str">
        <f t="shared" si="170"/>
        <v>21:0027</v>
      </c>
      <c r="E4354" t="s">
        <v>14074</v>
      </c>
      <c r="F4354" t="s">
        <v>16181</v>
      </c>
      <c r="H4354">
        <v>63.972771000000002</v>
      </c>
      <c r="I4354">
        <v>-96.369809399999994</v>
      </c>
      <c r="J4354" t="s">
        <v>46</v>
      </c>
      <c r="K4354" t="s">
        <v>1032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25">
      <c r="A4355" t="s">
        <v>16182</v>
      </c>
      <c r="B4355" t="s">
        <v>16183</v>
      </c>
      <c r="C4355" s="1" t="str">
        <f t="shared" si="169"/>
        <v>21:0118</v>
      </c>
      <c r="D4355" s="1" t="str">
        <f t="shared" si="170"/>
        <v>21:0027</v>
      </c>
      <c r="E4355" t="s">
        <v>14126</v>
      </c>
      <c r="F4355" t="s">
        <v>16184</v>
      </c>
      <c r="H4355">
        <v>63.871497300000001</v>
      </c>
      <c r="I4355">
        <v>-96.284874000000002</v>
      </c>
      <c r="J4355" t="s">
        <v>46</v>
      </c>
      <c r="K4355" t="s">
        <v>1032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25">
      <c r="A4356" t="s">
        <v>16185</v>
      </c>
      <c r="B4356" t="s">
        <v>16186</v>
      </c>
      <c r="C4356" s="1" t="str">
        <f t="shared" si="169"/>
        <v>21:0118</v>
      </c>
      <c r="D4356" s="1" t="str">
        <f t="shared" si="170"/>
        <v>21:0027</v>
      </c>
      <c r="E4356" t="s">
        <v>14210</v>
      </c>
      <c r="F4356" t="s">
        <v>16187</v>
      </c>
      <c r="H4356">
        <v>63.912764199999998</v>
      </c>
      <c r="I4356">
        <v>-96.228587899999994</v>
      </c>
      <c r="J4356" t="s">
        <v>46</v>
      </c>
      <c r="K4356" t="s">
        <v>1032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25">
      <c r="A4357" t="s">
        <v>16188</v>
      </c>
      <c r="B4357" t="s">
        <v>16189</v>
      </c>
      <c r="C4357" s="1" t="str">
        <f t="shared" si="169"/>
        <v>21:0118</v>
      </c>
      <c r="D4357" s="1" t="str">
        <f t="shared" si="170"/>
        <v>21:0027</v>
      </c>
      <c r="E4357" t="s">
        <v>14346</v>
      </c>
      <c r="F4357" t="s">
        <v>16190</v>
      </c>
      <c r="H4357">
        <v>63.606598699999999</v>
      </c>
      <c r="I4357">
        <v>-96.1215926</v>
      </c>
      <c r="J4357" t="s">
        <v>46</v>
      </c>
      <c r="K4357" t="s">
        <v>1032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25">
      <c r="A4358" t="s">
        <v>16191</v>
      </c>
      <c r="B4358" t="s">
        <v>16192</v>
      </c>
      <c r="C4358" s="1" t="str">
        <f t="shared" si="169"/>
        <v>21:0118</v>
      </c>
      <c r="D4358" s="1" t="str">
        <f t="shared" si="170"/>
        <v>21:0027</v>
      </c>
      <c r="E4358" t="s">
        <v>14482</v>
      </c>
      <c r="F4358" t="s">
        <v>16193</v>
      </c>
      <c r="H4358">
        <v>63.872013799999998</v>
      </c>
      <c r="I4358">
        <v>-96.071091699999997</v>
      </c>
      <c r="J4358" t="s">
        <v>46</v>
      </c>
      <c r="K4358" t="s">
        <v>1032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25">
      <c r="A4359" t="s">
        <v>16194</v>
      </c>
      <c r="B4359" t="s">
        <v>16195</v>
      </c>
      <c r="C4359" s="1" t="str">
        <f t="shared" si="169"/>
        <v>21:0118</v>
      </c>
      <c r="D4359" s="1" t="str">
        <f t="shared" si="170"/>
        <v>21:0027</v>
      </c>
      <c r="E4359" t="s">
        <v>14538</v>
      </c>
      <c r="F4359" t="s">
        <v>16196</v>
      </c>
      <c r="H4359">
        <v>63.813844799999998</v>
      </c>
      <c r="I4359">
        <v>-96.0246949</v>
      </c>
      <c r="J4359" t="s">
        <v>46</v>
      </c>
      <c r="K4359" t="s">
        <v>1032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25">
      <c r="A4360" t="s">
        <v>16197</v>
      </c>
      <c r="B4360" t="s">
        <v>16198</v>
      </c>
      <c r="C4360" s="1" t="str">
        <f t="shared" si="169"/>
        <v>21:0118</v>
      </c>
      <c r="D4360" s="1" t="str">
        <f t="shared" si="170"/>
        <v>21:0027</v>
      </c>
      <c r="E4360" t="s">
        <v>14662</v>
      </c>
      <c r="F4360" t="s">
        <v>16199</v>
      </c>
      <c r="H4360">
        <v>63.829360800000003</v>
      </c>
      <c r="I4360">
        <v>-95.972016999999994</v>
      </c>
      <c r="J4360" t="s">
        <v>46</v>
      </c>
      <c r="K4360" t="s">
        <v>1032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25">
      <c r="A4361" t="s">
        <v>16200</v>
      </c>
      <c r="B4361" t="s">
        <v>16201</v>
      </c>
      <c r="C4361" s="1" t="str">
        <f t="shared" si="169"/>
        <v>21:0118</v>
      </c>
      <c r="D4361" s="1" t="str">
        <f t="shared" si="170"/>
        <v>21:0027</v>
      </c>
      <c r="E4361" t="s">
        <v>14794</v>
      </c>
      <c r="F4361" t="s">
        <v>16202</v>
      </c>
      <c r="H4361">
        <v>63.887062399999998</v>
      </c>
      <c r="I4361">
        <v>-95.895216700000006</v>
      </c>
      <c r="J4361" t="s">
        <v>46</v>
      </c>
      <c r="K4361" t="s">
        <v>1032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25">
      <c r="A4362" t="s">
        <v>16203</v>
      </c>
      <c r="B4362" t="s">
        <v>16204</v>
      </c>
      <c r="C4362" s="1" t="str">
        <f t="shared" si="169"/>
        <v>21:0118</v>
      </c>
      <c r="D4362" s="1" t="str">
        <f t="shared" si="170"/>
        <v>21:0027</v>
      </c>
      <c r="E4362" t="s">
        <v>14846</v>
      </c>
      <c r="F4362" t="s">
        <v>16205</v>
      </c>
      <c r="H4362">
        <v>63.872190099999997</v>
      </c>
      <c r="I4362">
        <v>-95.862257499999998</v>
      </c>
      <c r="J4362" t="s">
        <v>46</v>
      </c>
      <c r="K4362" t="s">
        <v>1032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25">
      <c r="A4363" t="s">
        <v>16206</v>
      </c>
      <c r="B4363" t="s">
        <v>16207</v>
      </c>
      <c r="C4363" s="1" t="str">
        <f t="shared" si="169"/>
        <v>21:0118</v>
      </c>
      <c r="D4363" s="1" t="str">
        <f t="shared" si="170"/>
        <v>21:0027</v>
      </c>
      <c r="E4363" t="s">
        <v>14990</v>
      </c>
      <c r="F4363" t="s">
        <v>16208</v>
      </c>
      <c r="H4363">
        <v>63.989382399999997</v>
      </c>
      <c r="I4363">
        <v>-95.809921000000003</v>
      </c>
      <c r="J4363" t="s">
        <v>46</v>
      </c>
      <c r="K4363" t="s">
        <v>1032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25">
      <c r="A4364" t="s">
        <v>16209</v>
      </c>
      <c r="B4364" t="s">
        <v>16210</v>
      </c>
      <c r="C4364" s="1" t="str">
        <f t="shared" ref="C4364:C4374" si="171">HYPERLINK("http://geochem.nrcan.gc.ca/cdogs/content/bdl/bdl210118_e.htm", "21:0118")</f>
        <v>21:0118</v>
      </c>
      <c r="D4364" s="1" t="str">
        <f t="shared" ref="D4364:D4374" si="172">HYPERLINK("http://geochem.nrcan.gc.ca/cdogs/content/svy/svy210027_e.htm", "21:0027")</f>
        <v>21:0027</v>
      </c>
      <c r="E4364" t="s">
        <v>15018</v>
      </c>
      <c r="F4364" t="s">
        <v>16211</v>
      </c>
      <c r="H4364">
        <v>63.823159799999999</v>
      </c>
      <c r="I4364">
        <v>-95.763729699999999</v>
      </c>
      <c r="J4364" t="s">
        <v>46</v>
      </c>
      <c r="K4364" t="s">
        <v>1032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25">
      <c r="A4365" t="s">
        <v>16212</v>
      </c>
      <c r="B4365" t="s">
        <v>16213</v>
      </c>
      <c r="C4365" s="1" t="str">
        <f t="shared" si="171"/>
        <v>21:0118</v>
      </c>
      <c r="D4365" s="1" t="str">
        <f t="shared" si="172"/>
        <v>21:0027</v>
      </c>
      <c r="E4365" t="s">
        <v>15190</v>
      </c>
      <c r="F4365" t="s">
        <v>16214</v>
      </c>
      <c r="H4365">
        <v>64.002521099999996</v>
      </c>
      <c r="I4365">
        <v>-95.519473700000006</v>
      </c>
      <c r="J4365" t="s">
        <v>46</v>
      </c>
      <c r="K4365" t="s">
        <v>1032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25">
      <c r="A4366" t="s">
        <v>16215</v>
      </c>
      <c r="B4366" t="s">
        <v>16216</v>
      </c>
      <c r="C4366" s="1" t="str">
        <f t="shared" si="171"/>
        <v>21:0118</v>
      </c>
      <c r="D4366" s="1" t="str">
        <f t="shared" si="172"/>
        <v>21:0027</v>
      </c>
      <c r="E4366" t="s">
        <v>15258</v>
      </c>
      <c r="F4366" t="s">
        <v>16217</v>
      </c>
      <c r="H4366">
        <v>63.975382400000001</v>
      </c>
      <c r="I4366">
        <v>-95.344020599999993</v>
      </c>
      <c r="J4366" t="s">
        <v>46</v>
      </c>
      <c r="K4366" t="s">
        <v>1032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25">
      <c r="A4367" t="s">
        <v>16218</v>
      </c>
      <c r="B4367" t="s">
        <v>16219</v>
      </c>
      <c r="C4367" s="1" t="str">
        <f t="shared" si="171"/>
        <v>21:0118</v>
      </c>
      <c r="D4367" s="1" t="str">
        <f t="shared" si="172"/>
        <v>21:0027</v>
      </c>
      <c r="E4367" t="s">
        <v>15322</v>
      </c>
      <c r="F4367" t="s">
        <v>16220</v>
      </c>
      <c r="H4367">
        <v>63.672061800000002</v>
      </c>
      <c r="I4367">
        <v>-95.212802400000001</v>
      </c>
      <c r="J4367" t="s">
        <v>46</v>
      </c>
      <c r="K4367" t="s">
        <v>1032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25">
      <c r="A4368" t="s">
        <v>16221</v>
      </c>
      <c r="B4368" t="s">
        <v>16222</v>
      </c>
      <c r="C4368" s="1" t="str">
        <f t="shared" si="171"/>
        <v>21:0118</v>
      </c>
      <c r="D4368" s="1" t="str">
        <f t="shared" si="172"/>
        <v>21:0027</v>
      </c>
      <c r="E4368" t="s">
        <v>15390</v>
      </c>
      <c r="F4368" t="s">
        <v>16223</v>
      </c>
      <c r="H4368">
        <v>63.673098500000002</v>
      </c>
      <c r="I4368">
        <v>-95.149155500000006</v>
      </c>
      <c r="J4368" t="s">
        <v>46</v>
      </c>
      <c r="K4368" t="s">
        <v>1032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25">
      <c r="A4369" t="s">
        <v>16224</v>
      </c>
      <c r="B4369" t="s">
        <v>16225</v>
      </c>
      <c r="C4369" s="1" t="str">
        <f t="shared" si="171"/>
        <v>21:0118</v>
      </c>
      <c r="D4369" s="1" t="str">
        <f t="shared" si="172"/>
        <v>21:0027</v>
      </c>
      <c r="E4369" t="s">
        <v>15458</v>
      </c>
      <c r="F4369" t="s">
        <v>16226</v>
      </c>
      <c r="H4369">
        <v>63.6434292</v>
      </c>
      <c r="I4369">
        <v>-95.089189399999995</v>
      </c>
      <c r="J4369" t="s">
        <v>46</v>
      </c>
      <c r="K4369" t="s">
        <v>1032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25">
      <c r="A4370" t="s">
        <v>16227</v>
      </c>
      <c r="B4370" t="s">
        <v>16228</v>
      </c>
      <c r="C4370" s="1" t="str">
        <f t="shared" si="171"/>
        <v>21:0118</v>
      </c>
      <c r="D4370" s="1" t="str">
        <f t="shared" si="172"/>
        <v>21:0027</v>
      </c>
      <c r="E4370" t="s">
        <v>15614</v>
      </c>
      <c r="F4370" t="s">
        <v>16229</v>
      </c>
      <c r="H4370">
        <v>63.658753400000002</v>
      </c>
      <c r="I4370">
        <v>-94.958509399999997</v>
      </c>
      <c r="J4370" t="s">
        <v>46</v>
      </c>
      <c r="K4370" t="s">
        <v>1032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25">
      <c r="A4371" t="s">
        <v>16230</v>
      </c>
      <c r="B4371" t="s">
        <v>16231</v>
      </c>
      <c r="C4371" s="1" t="str">
        <f t="shared" si="171"/>
        <v>21:0118</v>
      </c>
      <c r="D4371" s="1" t="str">
        <f t="shared" si="172"/>
        <v>21:0027</v>
      </c>
      <c r="E4371" t="s">
        <v>15650</v>
      </c>
      <c r="F4371" t="s">
        <v>16232</v>
      </c>
      <c r="H4371">
        <v>63.658110399999998</v>
      </c>
      <c r="I4371">
        <v>-94.933046500000003</v>
      </c>
      <c r="J4371" t="s">
        <v>46</v>
      </c>
      <c r="K4371" t="s">
        <v>1032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25">
      <c r="A4372" t="s">
        <v>16233</v>
      </c>
      <c r="B4372" t="s">
        <v>16234</v>
      </c>
      <c r="C4372" s="1" t="str">
        <f t="shared" si="171"/>
        <v>21:0118</v>
      </c>
      <c r="D4372" s="1" t="str">
        <f t="shared" si="172"/>
        <v>21:0027</v>
      </c>
      <c r="E4372" t="s">
        <v>15746</v>
      </c>
      <c r="F4372" t="s">
        <v>16235</v>
      </c>
      <c r="H4372">
        <v>63.673129000000003</v>
      </c>
      <c r="I4372">
        <v>-94.869944899999993</v>
      </c>
      <c r="J4372" t="s">
        <v>46</v>
      </c>
      <c r="K4372" t="s">
        <v>1032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25">
      <c r="A4373" t="s">
        <v>16236</v>
      </c>
      <c r="B4373" t="s">
        <v>16237</v>
      </c>
      <c r="C4373" s="1" t="str">
        <f t="shared" si="171"/>
        <v>21:0118</v>
      </c>
      <c r="D4373" s="1" t="str">
        <f t="shared" si="172"/>
        <v>21:0027</v>
      </c>
      <c r="E4373" t="s">
        <v>15786</v>
      </c>
      <c r="F4373" t="s">
        <v>16238</v>
      </c>
      <c r="H4373">
        <v>63.661374500000001</v>
      </c>
      <c r="I4373">
        <v>-94.840961300000004</v>
      </c>
      <c r="J4373" t="s">
        <v>46</v>
      </c>
      <c r="K4373" t="s">
        <v>1032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25">
      <c r="A4374" t="s">
        <v>16239</v>
      </c>
      <c r="B4374" t="s">
        <v>16240</v>
      </c>
      <c r="C4374" s="1" t="str">
        <f t="shared" si="171"/>
        <v>21:0118</v>
      </c>
      <c r="D4374" s="1" t="str">
        <f t="shared" si="172"/>
        <v>21:0027</v>
      </c>
      <c r="E4374" t="s">
        <v>15874</v>
      </c>
      <c r="F4374" t="s">
        <v>16241</v>
      </c>
      <c r="H4374">
        <v>63.6621174</v>
      </c>
      <c r="I4374">
        <v>-94.760079500000003</v>
      </c>
      <c r="J4374" t="s">
        <v>46</v>
      </c>
      <c r="K4374" t="s">
        <v>1032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25">
      <c r="A4375" t="s">
        <v>16242</v>
      </c>
      <c r="B4375" t="s">
        <v>16243</v>
      </c>
      <c r="C4375" s="1" t="str">
        <f t="shared" ref="C4375:C4438" si="173">HYPERLINK("http://geochem.nrcan.gc.ca/cdogs/content/bdl/bdl210120_e.htm", "21:0120")</f>
        <v>21:0120</v>
      </c>
      <c r="D4375" s="1" t="str">
        <f t="shared" ref="D4375:D4438" si="174">HYPERLINK("http://geochem.nrcan.gc.ca/cdogs/content/svy/svy210003_e.htm", "21:0003")</f>
        <v>21:0003</v>
      </c>
      <c r="E4375" t="s">
        <v>16244</v>
      </c>
      <c r="F4375" t="s">
        <v>16245</v>
      </c>
      <c r="H4375">
        <v>48.809806700000003</v>
      </c>
      <c r="I4375">
        <v>-56.527158900000003</v>
      </c>
      <c r="J4375" t="s">
        <v>46</v>
      </c>
      <c r="K4375" t="s">
        <v>47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25">
      <c r="A4376" t="s">
        <v>16246</v>
      </c>
      <c r="B4376" t="s">
        <v>16247</v>
      </c>
      <c r="C4376" s="1" t="str">
        <f t="shared" si="173"/>
        <v>21:0120</v>
      </c>
      <c r="D4376" s="1" t="str">
        <f t="shared" si="174"/>
        <v>21:0003</v>
      </c>
      <c r="E4376" t="s">
        <v>16248</v>
      </c>
      <c r="F4376" t="s">
        <v>16249</v>
      </c>
      <c r="H4376">
        <v>48.805745999999999</v>
      </c>
      <c r="I4376">
        <v>-56.5237914</v>
      </c>
      <c r="J4376" t="s">
        <v>46</v>
      </c>
      <c r="K4376" t="s">
        <v>47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25">
      <c r="A4377" t="s">
        <v>16250</v>
      </c>
      <c r="B4377" t="s">
        <v>16251</v>
      </c>
      <c r="C4377" s="1" t="str">
        <f t="shared" si="173"/>
        <v>21:0120</v>
      </c>
      <c r="D4377" s="1" t="str">
        <f t="shared" si="174"/>
        <v>21:0003</v>
      </c>
      <c r="E4377" t="s">
        <v>16252</v>
      </c>
      <c r="F4377" t="s">
        <v>16253</v>
      </c>
      <c r="H4377">
        <v>48.803627300000002</v>
      </c>
      <c r="I4377">
        <v>-56.555809500000002</v>
      </c>
      <c r="J4377" t="s">
        <v>46</v>
      </c>
      <c r="K4377" t="s">
        <v>47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25">
      <c r="A4378" t="s">
        <v>16254</v>
      </c>
      <c r="B4378" t="s">
        <v>16255</v>
      </c>
      <c r="C4378" s="1" t="str">
        <f t="shared" si="173"/>
        <v>21:0120</v>
      </c>
      <c r="D4378" s="1" t="str">
        <f t="shared" si="174"/>
        <v>21:0003</v>
      </c>
      <c r="E4378" t="s">
        <v>16256</v>
      </c>
      <c r="F4378" t="s">
        <v>16257</v>
      </c>
      <c r="H4378">
        <v>48.793575300000001</v>
      </c>
      <c r="I4378">
        <v>-56.572571099999998</v>
      </c>
      <c r="J4378" t="s">
        <v>46</v>
      </c>
      <c r="K4378" t="s">
        <v>47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25">
      <c r="A4379" t="s">
        <v>16258</v>
      </c>
      <c r="B4379" t="s">
        <v>16259</v>
      </c>
      <c r="C4379" s="1" t="str">
        <f t="shared" si="173"/>
        <v>21:0120</v>
      </c>
      <c r="D4379" s="1" t="str">
        <f t="shared" si="174"/>
        <v>21:0003</v>
      </c>
      <c r="E4379" t="s">
        <v>16260</v>
      </c>
      <c r="F4379" t="s">
        <v>16261</v>
      </c>
      <c r="H4379">
        <v>48.774294500000003</v>
      </c>
      <c r="I4379">
        <v>-56.586675200000002</v>
      </c>
      <c r="J4379" t="s">
        <v>46</v>
      </c>
      <c r="K4379" t="s">
        <v>47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25">
      <c r="A4380" t="s">
        <v>16262</v>
      </c>
      <c r="B4380" t="s">
        <v>16263</v>
      </c>
      <c r="C4380" s="1" t="str">
        <f t="shared" si="173"/>
        <v>21:0120</v>
      </c>
      <c r="D4380" s="1" t="str">
        <f t="shared" si="174"/>
        <v>21:0003</v>
      </c>
      <c r="E4380" t="s">
        <v>16264</v>
      </c>
      <c r="F4380" t="s">
        <v>16265</v>
      </c>
      <c r="H4380">
        <v>48.755344800000003</v>
      </c>
      <c r="I4380">
        <v>-56.633409100000002</v>
      </c>
      <c r="J4380" t="s">
        <v>46</v>
      </c>
      <c r="K4380" t="s">
        <v>47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25">
      <c r="A4381" t="s">
        <v>16266</v>
      </c>
      <c r="B4381" t="s">
        <v>16267</v>
      </c>
      <c r="C4381" s="1" t="str">
        <f t="shared" si="173"/>
        <v>21:0120</v>
      </c>
      <c r="D4381" s="1" t="str">
        <f t="shared" si="174"/>
        <v>21:0003</v>
      </c>
      <c r="E4381" t="s">
        <v>16268</v>
      </c>
      <c r="F4381" t="s">
        <v>16269</v>
      </c>
      <c r="H4381">
        <v>48.725314099999999</v>
      </c>
      <c r="I4381">
        <v>-56.665912599999999</v>
      </c>
      <c r="J4381" t="s">
        <v>46</v>
      </c>
      <c r="K4381" t="s">
        <v>47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25">
      <c r="A4382" t="s">
        <v>16270</v>
      </c>
      <c r="B4382" t="s">
        <v>16271</v>
      </c>
      <c r="C4382" s="1" t="str">
        <f t="shared" si="173"/>
        <v>21:0120</v>
      </c>
      <c r="D4382" s="1" t="str">
        <f t="shared" si="174"/>
        <v>21:0003</v>
      </c>
      <c r="E4382" t="s">
        <v>16272</v>
      </c>
      <c r="F4382" t="s">
        <v>16273</v>
      </c>
      <c r="H4382">
        <v>48.710575400000003</v>
      </c>
      <c r="I4382">
        <v>-56.626598700000002</v>
      </c>
      <c r="J4382" t="s">
        <v>46</v>
      </c>
      <c r="K4382" t="s">
        <v>47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25">
      <c r="A4383" t="s">
        <v>16274</v>
      </c>
      <c r="B4383" t="s">
        <v>16275</v>
      </c>
      <c r="C4383" s="1" t="str">
        <f t="shared" si="173"/>
        <v>21:0120</v>
      </c>
      <c r="D4383" s="1" t="str">
        <f t="shared" si="174"/>
        <v>21:0003</v>
      </c>
      <c r="E4383" t="s">
        <v>16276</v>
      </c>
      <c r="F4383" t="s">
        <v>16277</v>
      </c>
      <c r="H4383">
        <v>48.715176499999998</v>
      </c>
      <c r="I4383">
        <v>-56.659524599999997</v>
      </c>
      <c r="J4383" t="s">
        <v>46</v>
      </c>
      <c r="K4383" t="s">
        <v>47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25">
      <c r="A4384" t="s">
        <v>16278</v>
      </c>
      <c r="B4384" t="s">
        <v>16279</v>
      </c>
      <c r="C4384" s="1" t="str">
        <f t="shared" si="173"/>
        <v>21:0120</v>
      </c>
      <c r="D4384" s="1" t="str">
        <f t="shared" si="174"/>
        <v>21:0003</v>
      </c>
      <c r="E4384" t="s">
        <v>16280</v>
      </c>
      <c r="F4384" t="s">
        <v>16281</v>
      </c>
      <c r="H4384">
        <v>48.625047199999997</v>
      </c>
      <c r="I4384">
        <v>-56.967810499999999</v>
      </c>
      <c r="J4384" t="s">
        <v>46</v>
      </c>
      <c r="K4384" t="s">
        <v>47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25">
      <c r="A4385" t="s">
        <v>16282</v>
      </c>
      <c r="B4385" t="s">
        <v>16283</v>
      </c>
      <c r="C4385" s="1" t="str">
        <f t="shared" si="173"/>
        <v>21:0120</v>
      </c>
      <c r="D4385" s="1" t="str">
        <f t="shared" si="174"/>
        <v>21:0003</v>
      </c>
      <c r="E4385" t="s">
        <v>16284</v>
      </c>
      <c r="F4385" t="s">
        <v>16285</v>
      </c>
      <c r="H4385">
        <v>48.828715299999999</v>
      </c>
      <c r="I4385">
        <v>-56.533118199999997</v>
      </c>
      <c r="J4385" t="s">
        <v>46</v>
      </c>
      <c r="K4385" t="s">
        <v>47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25">
      <c r="A4386" t="s">
        <v>16286</v>
      </c>
      <c r="B4386" t="s">
        <v>16287</v>
      </c>
      <c r="C4386" s="1" t="str">
        <f t="shared" si="173"/>
        <v>21:0120</v>
      </c>
      <c r="D4386" s="1" t="str">
        <f t="shared" si="174"/>
        <v>21:0003</v>
      </c>
      <c r="E4386" t="s">
        <v>16288</v>
      </c>
      <c r="F4386" t="s">
        <v>16289</v>
      </c>
      <c r="H4386">
        <v>48.825676000000001</v>
      </c>
      <c r="I4386">
        <v>-56.560390900000002</v>
      </c>
      <c r="J4386" t="s">
        <v>46</v>
      </c>
      <c r="K4386" t="s">
        <v>47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25">
      <c r="A4387" t="s">
        <v>16290</v>
      </c>
      <c r="B4387" t="s">
        <v>16291</v>
      </c>
      <c r="C4387" s="1" t="str">
        <f t="shared" si="173"/>
        <v>21:0120</v>
      </c>
      <c r="D4387" s="1" t="str">
        <f t="shared" si="174"/>
        <v>21:0003</v>
      </c>
      <c r="E4387" t="s">
        <v>16292</v>
      </c>
      <c r="F4387" t="s">
        <v>16293</v>
      </c>
      <c r="H4387">
        <v>48.809903300000002</v>
      </c>
      <c r="I4387">
        <v>-56.612268299999997</v>
      </c>
      <c r="J4387" t="s">
        <v>46</v>
      </c>
      <c r="K4387" t="s">
        <v>47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25">
      <c r="A4388" t="s">
        <v>16294</v>
      </c>
      <c r="B4388" t="s">
        <v>16295</v>
      </c>
      <c r="C4388" s="1" t="str">
        <f t="shared" si="173"/>
        <v>21:0120</v>
      </c>
      <c r="D4388" s="1" t="str">
        <f t="shared" si="174"/>
        <v>21:0003</v>
      </c>
      <c r="E4388" t="s">
        <v>16296</v>
      </c>
      <c r="F4388" t="s">
        <v>16297</v>
      </c>
      <c r="H4388">
        <v>48.802336500000003</v>
      </c>
      <c r="I4388">
        <v>-56.635468099999997</v>
      </c>
      <c r="J4388" t="s">
        <v>46</v>
      </c>
      <c r="K4388" t="s">
        <v>47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25">
      <c r="A4389" t="s">
        <v>16298</v>
      </c>
      <c r="B4389" t="s">
        <v>16299</v>
      </c>
      <c r="C4389" s="1" t="str">
        <f t="shared" si="173"/>
        <v>21:0120</v>
      </c>
      <c r="D4389" s="1" t="str">
        <f t="shared" si="174"/>
        <v>21:0003</v>
      </c>
      <c r="E4389" t="s">
        <v>16300</v>
      </c>
      <c r="F4389" t="s">
        <v>16301</v>
      </c>
      <c r="H4389">
        <v>48.818314100000002</v>
      </c>
      <c r="I4389">
        <v>-56.7214873</v>
      </c>
      <c r="J4389" t="s">
        <v>46</v>
      </c>
      <c r="K4389" t="s">
        <v>47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25">
      <c r="A4390" t="s">
        <v>16302</v>
      </c>
      <c r="B4390" t="s">
        <v>16303</v>
      </c>
      <c r="C4390" s="1" t="str">
        <f t="shared" si="173"/>
        <v>21:0120</v>
      </c>
      <c r="D4390" s="1" t="str">
        <f t="shared" si="174"/>
        <v>21:0003</v>
      </c>
      <c r="E4390" t="s">
        <v>16304</v>
      </c>
      <c r="F4390" t="s">
        <v>16305</v>
      </c>
      <c r="H4390">
        <v>48.811128500000002</v>
      </c>
      <c r="I4390">
        <v>-56.725271100000001</v>
      </c>
      <c r="J4390" t="s">
        <v>46</v>
      </c>
      <c r="K4390" t="s">
        <v>47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25">
      <c r="A4391" t="s">
        <v>16306</v>
      </c>
      <c r="B4391" t="s">
        <v>16307</v>
      </c>
      <c r="C4391" s="1" t="str">
        <f t="shared" si="173"/>
        <v>21:0120</v>
      </c>
      <c r="D4391" s="1" t="str">
        <f t="shared" si="174"/>
        <v>21:0003</v>
      </c>
      <c r="E4391" t="s">
        <v>16308</v>
      </c>
      <c r="F4391" t="s">
        <v>16309</v>
      </c>
      <c r="H4391">
        <v>48.799106299999998</v>
      </c>
      <c r="I4391">
        <v>-56.495941000000002</v>
      </c>
      <c r="J4391" t="s">
        <v>46</v>
      </c>
      <c r="K4391" t="s">
        <v>47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25">
      <c r="A4392" t="s">
        <v>16310</v>
      </c>
      <c r="B4392" t="s">
        <v>16311</v>
      </c>
      <c r="C4392" s="1" t="str">
        <f t="shared" si="173"/>
        <v>21:0120</v>
      </c>
      <c r="D4392" s="1" t="str">
        <f t="shared" si="174"/>
        <v>21:0003</v>
      </c>
      <c r="E4392" t="s">
        <v>16312</v>
      </c>
      <c r="F4392" t="s">
        <v>16313</v>
      </c>
      <c r="H4392">
        <v>48.782595399999998</v>
      </c>
      <c r="I4392">
        <v>-56.525023300000001</v>
      </c>
      <c r="J4392" t="s">
        <v>46</v>
      </c>
      <c r="K4392" t="s">
        <v>47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25">
      <c r="A4393" t="s">
        <v>16314</v>
      </c>
      <c r="B4393" t="s">
        <v>16315</v>
      </c>
      <c r="C4393" s="1" t="str">
        <f t="shared" si="173"/>
        <v>21:0120</v>
      </c>
      <c r="D4393" s="1" t="str">
        <f t="shared" si="174"/>
        <v>21:0003</v>
      </c>
      <c r="E4393" t="s">
        <v>16316</v>
      </c>
      <c r="F4393" t="s">
        <v>16317</v>
      </c>
      <c r="H4393">
        <v>48.785311499999999</v>
      </c>
      <c r="I4393">
        <v>-56.5294223</v>
      </c>
      <c r="J4393" t="s">
        <v>46</v>
      </c>
      <c r="K4393" t="s">
        <v>47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25">
      <c r="A4394" t="s">
        <v>16318</v>
      </c>
      <c r="B4394" t="s">
        <v>16319</v>
      </c>
      <c r="C4394" s="1" t="str">
        <f t="shared" si="173"/>
        <v>21:0120</v>
      </c>
      <c r="D4394" s="1" t="str">
        <f t="shared" si="174"/>
        <v>21:0003</v>
      </c>
      <c r="E4394" t="s">
        <v>16320</v>
      </c>
      <c r="F4394" t="s">
        <v>16321</v>
      </c>
      <c r="H4394">
        <v>48.802257900000001</v>
      </c>
      <c r="I4394">
        <v>-56.684819500000003</v>
      </c>
      <c r="J4394" t="s">
        <v>46</v>
      </c>
      <c r="K4394" t="s">
        <v>47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25">
      <c r="A4395" t="s">
        <v>16322</v>
      </c>
      <c r="B4395" t="s">
        <v>16323</v>
      </c>
      <c r="C4395" s="1" t="str">
        <f t="shared" si="173"/>
        <v>21:0120</v>
      </c>
      <c r="D4395" s="1" t="str">
        <f t="shared" si="174"/>
        <v>21:0003</v>
      </c>
      <c r="E4395" t="s">
        <v>16324</v>
      </c>
      <c r="F4395" t="s">
        <v>16325</v>
      </c>
      <c r="H4395">
        <v>48.803251500000002</v>
      </c>
      <c r="I4395">
        <v>-56.721910700000002</v>
      </c>
      <c r="J4395" t="s">
        <v>46</v>
      </c>
      <c r="K4395" t="s">
        <v>47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25">
      <c r="A4396" t="s">
        <v>16326</v>
      </c>
      <c r="B4396" t="s">
        <v>16327</v>
      </c>
      <c r="C4396" s="1" t="str">
        <f t="shared" si="173"/>
        <v>21:0120</v>
      </c>
      <c r="D4396" s="1" t="str">
        <f t="shared" si="174"/>
        <v>21:0003</v>
      </c>
      <c r="E4396" t="s">
        <v>16328</v>
      </c>
      <c r="F4396" t="s">
        <v>16329</v>
      </c>
      <c r="H4396">
        <v>48.806398999999999</v>
      </c>
      <c r="I4396">
        <v>-56.721893399999999</v>
      </c>
      <c r="J4396" t="s">
        <v>46</v>
      </c>
      <c r="K4396" t="s">
        <v>47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25">
      <c r="A4397" t="s">
        <v>16330</v>
      </c>
      <c r="B4397" t="s">
        <v>16331</v>
      </c>
      <c r="C4397" s="1" t="str">
        <f t="shared" si="173"/>
        <v>21:0120</v>
      </c>
      <c r="D4397" s="1" t="str">
        <f t="shared" si="174"/>
        <v>21:0003</v>
      </c>
      <c r="E4397" t="s">
        <v>16332</v>
      </c>
      <c r="F4397" t="s">
        <v>16333</v>
      </c>
      <c r="H4397">
        <v>48.8149759</v>
      </c>
      <c r="I4397">
        <v>-56.736142600000001</v>
      </c>
      <c r="J4397" t="s">
        <v>46</v>
      </c>
      <c r="K4397" t="s">
        <v>47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25">
      <c r="A4398" t="s">
        <v>16334</v>
      </c>
      <c r="B4398" t="s">
        <v>16335</v>
      </c>
      <c r="C4398" s="1" t="str">
        <f t="shared" si="173"/>
        <v>21:0120</v>
      </c>
      <c r="D4398" s="1" t="str">
        <f t="shared" si="174"/>
        <v>21:0003</v>
      </c>
      <c r="E4398" t="s">
        <v>16336</v>
      </c>
      <c r="F4398" t="s">
        <v>16337</v>
      </c>
      <c r="H4398">
        <v>48.8154483</v>
      </c>
      <c r="I4398">
        <v>-56.746352000000002</v>
      </c>
      <c r="J4398" t="s">
        <v>46</v>
      </c>
      <c r="K4398" t="s">
        <v>47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25">
      <c r="A4399" t="s">
        <v>16338</v>
      </c>
      <c r="B4399" t="s">
        <v>16339</v>
      </c>
      <c r="C4399" s="1" t="str">
        <f t="shared" si="173"/>
        <v>21:0120</v>
      </c>
      <c r="D4399" s="1" t="str">
        <f t="shared" si="174"/>
        <v>21:0003</v>
      </c>
      <c r="E4399" t="s">
        <v>16340</v>
      </c>
      <c r="F4399" t="s">
        <v>16341</v>
      </c>
      <c r="H4399">
        <v>48.816387599999999</v>
      </c>
      <c r="I4399">
        <v>-56.765412400000002</v>
      </c>
      <c r="J4399" t="s">
        <v>46</v>
      </c>
      <c r="K4399" t="s">
        <v>47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25">
      <c r="A4400" t="s">
        <v>16342</v>
      </c>
      <c r="B4400" t="s">
        <v>16343</v>
      </c>
      <c r="C4400" s="1" t="str">
        <f t="shared" si="173"/>
        <v>21:0120</v>
      </c>
      <c r="D4400" s="1" t="str">
        <f t="shared" si="174"/>
        <v>21:0003</v>
      </c>
      <c r="E4400" t="s">
        <v>16344</v>
      </c>
      <c r="F4400" t="s">
        <v>16345</v>
      </c>
      <c r="H4400">
        <v>48.831828600000001</v>
      </c>
      <c r="I4400">
        <v>-56.861044200000002</v>
      </c>
      <c r="J4400" t="s">
        <v>3514</v>
      </c>
      <c r="K4400" t="s">
        <v>47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25">
      <c r="A4401" t="s">
        <v>16346</v>
      </c>
      <c r="B4401" t="s">
        <v>16347</v>
      </c>
      <c r="C4401" s="1" t="str">
        <f t="shared" si="173"/>
        <v>21:0120</v>
      </c>
      <c r="D4401" s="1" t="str">
        <f t="shared" si="174"/>
        <v>21:0003</v>
      </c>
      <c r="E4401" t="s">
        <v>16348</v>
      </c>
      <c r="F4401" t="s">
        <v>16349</v>
      </c>
      <c r="H4401">
        <v>48.829588399999999</v>
      </c>
      <c r="I4401">
        <v>-56.8678624</v>
      </c>
      <c r="J4401" t="s">
        <v>3514</v>
      </c>
      <c r="K4401" t="s">
        <v>47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25">
      <c r="A4402" t="s">
        <v>16350</v>
      </c>
      <c r="B4402" t="s">
        <v>16351</v>
      </c>
      <c r="C4402" s="1" t="str">
        <f t="shared" si="173"/>
        <v>21:0120</v>
      </c>
      <c r="D4402" s="1" t="str">
        <f t="shared" si="174"/>
        <v>21:0003</v>
      </c>
      <c r="E4402" t="s">
        <v>16352</v>
      </c>
      <c r="F4402" t="s">
        <v>16353</v>
      </c>
      <c r="H4402">
        <v>48.828709500000002</v>
      </c>
      <c r="I4402">
        <v>-56.887278899999998</v>
      </c>
      <c r="J4402" t="s">
        <v>46</v>
      </c>
      <c r="K4402" t="s">
        <v>47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25">
      <c r="A4403" t="s">
        <v>16354</v>
      </c>
      <c r="B4403" t="s">
        <v>16355</v>
      </c>
      <c r="C4403" s="1" t="str">
        <f t="shared" si="173"/>
        <v>21:0120</v>
      </c>
      <c r="D4403" s="1" t="str">
        <f t="shared" si="174"/>
        <v>21:0003</v>
      </c>
      <c r="E4403" t="s">
        <v>16356</v>
      </c>
      <c r="F4403" t="s">
        <v>16357</v>
      </c>
      <c r="H4403">
        <v>48.8668896</v>
      </c>
      <c r="I4403">
        <v>-56.848352800000001</v>
      </c>
      <c r="J4403" t="s">
        <v>46</v>
      </c>
      <c r="K4403" t="s">
        <v>47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25">
      <c r="A4404" t="s">
        <v>16358</v>
      </c>
      <c r="B4404" t="s">
        <v>16359</v>
      </c>
      <c r="C4404" s="1" t="str">
        <f t="shared" si="173"/>
        <v>21:0120</v>
      </c>
      <c r="D4404" s="1" t="str">
        <f t="shared" si="174"/>
        <v>21:0003</v>
      </c>
      <c r="E4404" t="s">
        <v>16360</v>
      </c>
      <c r="F4404" t="s">
        <v>16361</v>
      </c>
      <c r="H4404">
        <v>48.891705299999998</v>
      </c>
      <c r="I4404">
        <v>-56.934258499999999</v>
      </c>
      <c r="J4404" t="s">
        <v>46</v>
      </c>
      <c r="K4404" t="s">
        <v>47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25">
      <c r="A4405" t="s">
        <v>16362</v>
      </c>
      <c r="B4405" t="s">
        <v>16363</v>
      </c>
      <c r="C4405" s="1" t="str">
        <f t="shared" si="173"/>
        <v>21:0120</v>
      </c>
      <c r="D4405" s="1" t="str">
        <f t="shared" si="174"/>
        <v>21:0003</v>
      </c>
      <c r="E4405" t="s">
        <v>16364</v>
      </c>
      <c r="F4405" t="s">
        <v>16365</v>
      </c>
      <c r="H4405">
        <v>48.9031631</v>
      </c>
      <c r="I4405">
        <v>-56.918555499999997</v>
      </c>
      <c r="J4405" t="s">
        <v>46</v>
      </c>
      <c r="K4405" t="s">
        <v>47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25">
      <c r="A4406" t="s">
        <v>16366</v>
      </c>
      <c r="B4406" t="s">
        <v>16367</v>
      </c>
      <c r="C4406" s="1" t="str">
        <f t="shared" si="173"/>
        <v>21:0120</v>
      </c>
      <c r="D4406" s="1" t="str">
        <f t="shared" si="174"/>
        <v>21:0003</v>
      </c>
      <c r="E4406" t="s">
        <v>16368</v>
      </c>
      <c r="F4406" t="s">
        <v>16369</v>
      </c>
      <c r="H4406">
        <v>48.922731300000002</v>
      </c>
      <c r="I4406">
        <v>-56.926049499999998</v>
      </c>
      <c r="J4406" t="s">
        <v>46</v>
      </c>
      <c r="K4406" t="s">
        <v>47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25">
      <c r="A4407" t="s">
        <v>16370</v>
      </c>
      <c r="B4407" t="s">
        <v>16371</v>
      </c>
      <c r="C4407" s="1" t="str">
        <f t="shared" si="173"/>
        <v>21:0120</v>
      </c>
      <c r="D4407" s="1" t="str">
        <f t="shared" si="174"/>
        <v>21:0003</v>
      </c>
      <c r="E4407" t="s">
        <v>16372</v>
      </c>
      <c r="F4407" t="s">
        <v>16373</v>
      </c>
      <c r="H4407">
        <v>48.807662200000003</v>
      </c>
      <c r="I4407">
        <v>-56.787920399999997</v>
      </c>
      <c r="J4407" t="s">
        <v>46</v>
      </c>
      <c r="K4407" t="s">
        <v>47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25">
      <c r="A4408" t="s">
        <v>16374</v>
      </c>
      <c r="B4408" t="s">
        <v>16375</v>
      </c>
      <c r="C4408" s="1" t="str">
        <f t="shared" si="173"/>
        <v>21:0120</v>
      </c>
      <c r="D4408" s="1" t="str">
        <f t="shared" si="174"/>
        <v>21:0003</v>
      </c>
      <c r="E4408" t="s">
        <v>16376</v>
      </c>
      <c r="F4408" t="s">
        <v>16377</v>
      </c>
      <c r="H4408">
        <v>48.795386999999998</v>
      </c>
      <c r="I4408">
        <v>-56.641641300000003</v>
      </c>
      <c r="J4408" t="s">
        <v>46</v>
      </c>
      <c r="K4408" t="s">
        <v>47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25">
      <c r="A4409" t="s">
        <v>16378</v>
      </c>
      <c r="B4409" t="s">
        <v>16379</v>
      </c>
      <c r="C4409" s="1" t="str">
        <f t="shared" si="173"/>
        <v>21:0120</v>
      </c>
      <c r="D4409" s="1" t="str">
        <f t="shared" si="174"/>
        <v>21:0003</v>
      </c>
      <c r="E4409" t="s">
        <v>16380</v>
      </c>
      <c r="F4409" t="s">
        <v>16381</v>
      </c>
      <c r="H4409">
        <v>48.814864900000003</v>
      </c>
      <c r="I4409">
        <v>-56.6912114</v>
      </c>
      <c r="J4409" t="s">
        <v>46</v>
      </c>
      <c r="K4409" t="s">
        <v>47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25">
      <c r="A4410" t="s">
        <v>16382</v>
      </c>
      <c r="B4410" t="s">
        <v>16383</v>
      </c>
      <c r="C4410" s="1" t="str">
        <f t="shared" si="173"/>
        <v>21:0120</v>
      </c>
      <c r="D4410" s="1" t="str">
        <f t="shared" si="174"/>
        <v>21:0003</v>
      </c>
      <c r="E4410" t="s">
        <v>16384</v>
      </c>
      <c r="F4410" t="s">
        <v>16385</v>
      </c>
      <c r="H4410">
        <v>48.8148354</v>
      </c>
      <c r="I4410">
        <v>-56.680318999999997</v>
      </c>
      <c r="J4410" t="s">
        <v>46</v>
      </c>
      <c r="K4410" t="s">
        <v>47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25">
      <c r="A4411" t="s">
        <v>16386</v>
      </c>
      <c r="B4411" t="s">
        <v>16387</v>
      </c>
      <c r="C4411" s="1" t="str">
        <f t="shared" si="173"/>
        <v>21:0120</v>
      </c>
      <c r="D4411" s="1" t="str">
        <f t="shared" si="174"/>
        <v>21:0003</v>
      </c>
      <c r="E4411" t="s">
        <v>16388</v>
      </c>
      <c r="F4411" t="s">
        <v>16389</v>
      </c>
      <c r="H4411">
        <v>48.815408599999998</v>
      </c>
      <c r="I4411">
        <v>-56.645932500000001</v>
      </c>
      <c r="J4411" t="s">
        <v>46</v>
      </c>
      <c r="K4411" t="s">
        <v>47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25">
      <c r="A4412" t="s">
        <v>16390</v>
      </c>
      <c r="B4412" t="s">
        <v>16391</v>
      </c>
      <c r="C4412" s="1" t="str">
        <f t="shared" si="173"/>
        <v>21:0120</v>
      </c>
      <c r="D4412" s="1" t="str">
        <f t="shared" si="174"/>
        <v>21:0003</v>
      </c>
      <c r="E4412" t="s">
        <v>16392</v>
      </c>
      <c r="F4412" t="s">
        <v>16393</v>
      </c>
      <c r="H4412">
        <v>48.815571200000001</v>
      </c>
      <c r="I4412">
        <v>-56.626525700000002</v>
      </c>
      <c r="J4412" t="s">
        <v>46</v>
      </c>
      <c r="K4412" t="s">
        <v>47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25">
      <c r="A4413" t="s">
        <v>16394</v>
      </c>
      <c r="B4413" t="s">
        <v>16395</v>
      </c>
      <c r="C4413" s="1" t="str">
        <f t="shared" si="173"/>
        <v>21:0120</v>
      </c>
      <c r="D4413" s="1" t="str">
        <f t="shared" si="174"/>
        <v>21:0003</v>
      </c>
      <c r="E4413" t="s">
        <v>16396</v>
      </c>
      <c r="F4413" t="s">
        <v>16397</v>
      </c>
      <c r="H4413">
        <v>48.795067899999999</v>
      </c>
      <c r="I4413">
        <v>-56.785932799999998</v>
      </c>
      <c r="J4413" t="s">
        <v>46</v>
      </c>
      <c r="K4413" t="s">
        <v>47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25">
      <c r="A4414" t="s">
        <v>16398</v>
      </c>
      <c r="B4414" t="s">
        <v>16399</v>
      </c>
      <c r="C4414" s="1" t="str">
        <f t="shared" si="173"/>
        <v>21:0120</v>
      </c>
      <c r="D4414" s="1" t="str">
        <f t="shared" si="174"/>
        <v>21:0003</v>
      </c>
      <c r="E4414" t="s">
        <v>16400</v>
      </c>
      <c r="F4414" t="s">
        <v>16401</v>
      </c>
      <c r="H4414">
        <v>48.797979599999998</v>
      </c>
      <c r="I4414">
        <v>-56.609632699999999</v>
      </c>
      <c r="J4414" t="s">
        <v>46</v>
      </c>
      <c r="K4414" t="s">
        <v>47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25">
      <c r="A4415" t="s">
        <v>16402</v>
      </c>
      <c r="B4415" t="s">
        <v>16403</v>
      </c>
      <c r="C4415" s="1" t="str">
        <f t="shared" si="173"/>
        <v>21:0120</v>
      </c>
      <c r="D4415" s="1" t="str">
        <f t="shared" si="174"/>
        <v>21:0003</v>
      </c>
      <c r="E4415" t="s">
        <v>16404</v>
      </c>
      <c r="F4415" t="s">
        <v>16405</v>
      </c>
      <c r="H4415">
        <v>48.777413500000002</v>
      </c>
      <c r="I4415">
        <v>-56.8550653</v>
      </c>
      <c r="J4415" t="s">
        <v>46</v>
      </c>
      <c r="K4415" t="s">
        <v>47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25">
      <c r="A4416" t="s">
        <v>16406</v>
      </c>
      <c r="B4416" t="s">
        <v>16407</v>
      </c>
      <c r="C4416" s="1" t="str">
        <f t="shared" si="173"/>
        <v>21:0120</v>
      </c>
      <c r="D4416" s="1" t="str">
        <f t="shared" si="174"/>
        <v>21:0003</v>
      </c>
      <c r="E4416" t="s">
        <v>16408</v>
      </c>
      <c r="F4416" t="s">
        <v>16409</v>
      </c>
      <c r="H4416">
        <v>48.790833200000002</v>
      </c>
      <c r="I4416">
        <v>-56.807048000000002</v>
      </c>
      <c r="J4416" t="s">
        <v>46</v>
      </c>
      <c r="K4416" t="s">
        <v>47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25">
      <c r="A4417" t="s">
        <v>16410</v>
      </c>
      <c r="B4417" t="s">
        <v>16411</v>
      </c>
      <c r="C4417" s="1" t="str">
        <f t="shared" si="173"/>
        <v>21:0120</v>
      </c>
      <c r="D4417" s="1" t="str">
        <f t="shared" si="174"/>
        <v>21:0003</v>
      </c>
      <c r="E4417" t="s">
        <v>16412</v>
      </c>
      <c r="F4417" t="s">
        <v>16413</v>
      </c>
      <c r="H4417">
        <v>48.762603499999997</v>
      </c>
      <c r="I4417">
        <v>-56.880271399999998</v>
      </c>
      <c r="J4417" t="s">
        <v>46</v>
      </c>
      <c r="K4417" t="s">
        <v>47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25">
      <c r="A4418" t="s">
        <v>16414</v>
      </c>
      <c r="B4418" t="s">
        <v>16415</v>
      </c>
      <c r="C4418" s="1" t="str">
        <f t="shared" si="173"/>
        <v>21:0120</v>
      </c>
      <c r="D4418" s="1" t="str">
        <f t="shared" si="174"/>
        <v>21:0003</v>
      </c>
      <c r="E4418" t="s">
        <v>16416</v>
      </c>
      <c r="F4418" t="s">
        <v>16417</v>
      </c>
      <c r="H4418">
        <v>48.796431699999999</v>
      </c>
      <c r="I4418">
        <v>-56.794094399999999</v>
      </c>
      <c r="J4418" t="s">
        <v>46</v>
      </c>
      <c r="K4418" t="s">
        <v>47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25">
      <c r="A4419" t="s">
        <v>16418</v>
      </c>
      <c r="B4419" t="s">
        <v>16419</v>
      </c>
      <c r="C4419" s="1" t="str">
        <f t="shared" si="173"/>
        <v>21:0120</v>
      </c>
      <c r="D4419" s="1" t="str">
        <f t="shared" si="174"/>
        <v>21:0003</v>
      </c>
      <c r="E4419" t="s">
        <v>16420</v>
      </c>
      <c r="F4419" t="s">
        <v>16421</v>
      </c>
      <c r="H4419">
        <v>48.814457699999998</v>
      </c>
      <c r="I4419">
        <v>-56.7075526</v>
      </c>
      <c r="J4419" t="s">
        <v>46</v>
      </c>
      <c r="K4419" t="s">
        <v>47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25">
      <c r="A4420" t="s">
        <v>16422</v>
      </c>
      <c r="B4420" t="s">
        <v>16423</v>
      </c>
      <c r="C4420" s="1" t="str">
        <f t="shared" si="173"/>
        <v>21:0120</v>
      </c>
      <c r="D4420" s="1" t="str">
        <f t="shared" si="174"/>
        <v>21:0003</v>
      </c>
      <c r="E4420" t="s">
        <v>16424</v>
      </c>
      <c r="F4420" t="s">
        <v>16425</v>
      </c>
      <c r="H4420">
        <v>48.845473200000001</v>
      </c>
      <c r="I4420">
        <v>-56.7843564</v>
      </c>
      <c r="J4420" t="s">
        <v>46</v>
      </c>
      <c r="K4420" t="s">
        <v>47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25">
      <c r="A4421" t="s">
        <v>16426</v>
      </c>
      <c r="B4421" t="s">
        <v>16427</v>
      </c>
      <c r="C4421" s="1" t="str">
        <f t="shared" si="173"/>
        <v>21:0120</v>
      </c>
      <c r="D4421" s="1" t="str">
        <f t="shared" si="174"/>
        <v>21:0003</v>
      </c>
      <c r="E4421" t="s">
        <v>16428</v>
      </c>
      <c r="F4421" t="s">
        <v>16429</v>
      </c>
      <c r="H4421">
        <v>48.8063383</v>
      </c>
      <c r="I4421">
        <v>-56.802222299999997</v>
      </c>
      <c r="J4421" t="s">
        <v>46</v>
      </c>
      <c r="K4421" t="s">
        <v>47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25">
      <c r="A4422" t="s">
        <v>16430</v>
      </c>
      <c r="B4422" t="s">
        <v>16431</v>
      </c>
      <c r="C4422" s="1" t="str">
        <f t="shared" si="173"/>
        <v>21:0120</v>
      </c>
      <c r="D4422" s="1" t="str">
        <f t="shared" si="174"/>
        <v>21:0003</v>
      </c>
      <c r="E4422" t="s">
        <v>16432</v>
      </c>
      <c r="F4422" t="s">
        <v>16433</v>
      </c>
      <c r="H4422">
        <v>48.799622900000003</v>
      </c>
      <c r="I4422">
        <v>-56.566735600000001</v>
      </c>
      <c r="J4422" t="s">
        <v>46</v>
      </c>
      <c r="K4422" t="s">
        <v>47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25">
      <c r="A4423" t="s">
        <v>16434</v>
      </c>
      <c r="B4423" t="s">
        <v>16435</v>
      </c>
      <c r="C4423" s="1" t="str">
        <f t="shared" si="173"/>
        <v>21:0120</v>
      </c>
      <c r="D4423" s="1" t="str">
        <f t="shared" si="174"/>
        <v>21:0003</v>
      </c>
      <c r="E4423" t="s">
        <v>16436</v>
      </c>
      <c r="F4423" t="s">
        <v>16437</v>
      </c>
      <c r="H4423">
        <v>48.957759500000002</v>
      </c>
      <c r="I4423">
        <v>-56.384421799999998</v>
      </c>
      <c r="J4423" t="s">
        <v>46</v>
      </c>
      <c r="K4423" t="s">
        <v>47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25">
      <c r="A4424" t="s">
        <v>16438</v>
      </c>
      <c r="B4424" t="s">
        <v>16439</v>
      </c>
      <c r="C4424" s="1" t="str">
        <f t="shared" si="173"/>
        <v>21:0120</v>
      </c>
      <c r="D4424" s="1" t="str">
        <f t="shared" si="174"/>
        <v>21:0003</v>
      </c>
      <c r="E4424" t="s">
        <v>16440</v>
      </c>
      <c r="F4424" t="s">
        <v>16441</v>
      </c>
      <c r="H4424">
        <v>48.9939879</v>
      </c>
      <c r="I4424">
        <v>-56.388764799999997</v>
      </c>
      <c r="J4424" t="s">
        <v>46</v>
      </c>
      <c r="K4424" t="s">
        <v>47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25">
      <c r="A4425" t="s">
        <v>16442</v>
      </c>
      <c r="B4425" t="s">
        <v>16443</v>
      </c>
      <c r="C4425" s="1" t="str">
        <f t="shared" si="173"/>
        <v>21:0120</v>
      </c>
      <c r="D4425" s="1" t="str">
        <f t="shared" si="174"/>
        <v>21:0003</v>
      </c>
      <c r="E4425" t="s">
        <v>16444</v>
      </c>
      <c r="F4425" t="s">
        <v>16445</v>
      </c>
      <c r="H4425">
        <v>48.989731399999997</v>
      </c>
      <c r="I4425">
        <v>-56.435971500000001</v>
      </c>
      <c r="J4425" t="s">
        <v>46</v>
      </c>
      <c r="K4425" t="s">
        <v>47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25">
      <c r="A4426" t="s">
        <v>16446</v>
      </c>
      <c r="B4426" t="s">
        <v>16447</v>
      </c>
      <c r="C4426" s="1" t="str">
        <f t="shared" si="173"/>
        <v>21:0120</v>
      </c>
      <c r="D4426" s="1" t="str">
        <f t="shared" si="174"/>
        <v>21:0003</v>
      </c>
      <c r="E4426" t="s">
        <v>16448</v>
      </c>
      <c r="F4426" t="s">
        <v>16449</v>
      </c>
      <c r="H4426">
        <v>48.989125899999998</v>
      </c>
      <c r="I4426">
        <v>-56.499531500000003</v>
      </c>
      <c r="J4426" t="s">
        <v>46</v>
      </c>
      <c r="K4426" t="s">
        <v>47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25">
      <c r="A4427" t="s">
        <v>16450</v>
      </c>
      <c r="B4427" t="s">
        <v>16451</v>
      </c>
      <c r="C4427" s="1" t="str">
        <f t="shared" si="173"/>
        <v>21:0120</v>
      </c>
      <c r="D4427" s="1" t="str">
        <f t="shared" si="174"/>
        <v>21:0003</v>
      </c>
      <c r="E4427" t="s">
        <v>16452</v>
      </c>
      <c r="F4427" t="s">
        <v>16453</v>
      </c>
      <c r="H4427">
        <v>48.999695899999999</v>
      </c>
      <c r="I4427">
        <v>-56.554447600000003</v>
      </c>
      <c r="J4427" t="s">
        <v>46</v>
      </c>
      <c r="K4427" t="s">
        <v>47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25">
      <c r="A4428" t="s">
        <v>16454</v>
      </c>
      <c r="B4428" t="s">
        <v>16455</v>
      </c>
      <c r="C4428" s="1" t="str">
        <f t="shared" si="173"/>
        <v>21:0120</v>
      </c>
      <c r="D4428" s="1" t="str">
        <f t="shared" si="174"/>
        <v>21:0003</v>
      </c>
      <c r="E4428" t="s">
        <v>16456</v>
      </c>
      <c r="F4428" t="s">
        <v>16457</v>
      </c>
      <c r="H4428">
        <v>48.989764700000002</v>
      </c>
      <c r="I4428">
        <v>-56.442804899999999</v>
      </c>
      <c r="J4428" t="s">
        <v>46</v>
      </c>
      <c r="K4428" t="s">
        <v>47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25">
      <c r="A4429" t="s">
        <v>16458</v>
      </c>
      <c r="B4429" t="s">
        <v>16459</v>
      </c>
      <c r="C4429" s="1" t="str">
        <f t="shared" si="173"/>
        <v>21:0120</v>
      </c>
      <c r="D4429" s="1" t="str">
        <f t="shared" si="174"/>
        <v>21:0003</v>
      </c>
      <c r="E4429" t="s">
        <v>16460</v>
      </c>
      <c r="F4429" t="s">
        <v>16461</v>
      </c>
      <c r="H4429">
        <v>48.750626099999998</v>
      </c>
      <c r="I4429">
        <v>-56.569518299999999</v>
      </c>
      <c r="J4429" t="s">
        <v>46</v>
      </c>
      <c r="K4429" t="s">
        <v>47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25">
      <c r="A4430" t="s">
        <v>16462</v>
      </c>
      <c r="B4430" t="s">
        <v>16463</v>
      </c>
      <c r="C4430" s="1" t="str">
        <f t="shared" si="173"/>
        <v>21:0120</v>
      </c>
      <c r="D4430" s="1" t="str">
        <f t="shared" si="174"/>
        <v>21:0003</v>
      </c>
      <c r="E4430" t="s">
        <v>16464</v>
      </c>
      <c r="F4430" t="s">
        <v>16465</v>
      </c>
      <c r="H4430">
        <v>48.736640700000002</v>
      </c>
      <c r="I4430">
        <v>-56.558418199999998</v>
      </c>
      <c r="J4430" t="s">
        <v>46</v>
      </c>
      <c r="K4430" t="s">
        <v>47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25">
      <c r="A4431" t="s">
        <v>16466</v>
      </c>
      <c r="B4431" t="s">
        <v>16467</v>
      </c>
      <c r="C4431" s="1" t="str">
        <f t="shared" si="173"/>
        <v>21:0120</v>
      </c>
      <c r="D4431" s="1" t="str">
        <f t="shared" si="174"/>
        <v>21:0003</v>
      </c>
      <c r="E4431" t="s">
        <v>16468</v>
      </c>
      <c r="F4431" t="s">
        <v>16469</v>
      </c>
      <c r="H4431">
        <v>48.724954099999998</v>
      </c>
      <c r="I4431">
        <v>-56.560218900000002</v>
      </c>
      <c r="J4431" t="s">
        <v>46</v>
      </c>
      <c r="K4431" t="s">
        <v>47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25">
      <c r="A4432" t="s">
        <v>16470</v>
      </c>
      <c r="B4432" t="s">
        <v>16471</v>
      </c>
      <c r="C4432" s="1" t="str">
        <f t="shared" si="173"/>
        <v>21:0120</v>
      </c>
      <c r="D4432" s="1" t="str">
        <f t="shared" si="174"/>
        <v>21:0003</v>
      </c>
      <c r="E4432" t="s">
        <v>16472</v>
      </c>
      <c r="F4432" t="s">
        <v>16473</v>
      </c>
      <c r="H4432">
        <v>48.720598099999997</v>
      </c>
      <c r="I4432">
        <v>-56.598318599999999</v>
      </c>
      <c r="J4432" t="s">
        <v>46</v>
      </c>
      <c r="K4432" t="s">
        <v>47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25">
      <c r="A4433" t="s">
        <v>16474</v>
      </c>
      <c r="B4433" t="s">
        <v>16475</v>
      </c>
      <c r="C4433" s="1" t="str">
        <f t="shared" si="173"/>
        <v>21:0120</v>
      </c>
      <c r="D4433" s="1" t="str">
        <f t="shared" si="174"/>
        <v>21:0003</v>
      </c>
      <c r="E4433" t="s">
        <v>16476</v>
      </c>
      <c r="F4433" t="s">
        <v>16477</v>
      </c>
      <c r="H4433">
        <v>48.749832499999997</v>
      </c>
      <c r="I4433">
        <v>-56.5984263</v>
      </c>
      <c r="J4433" t="s">
        <v>46</v>
      </c>
      <c r="K4433" t="s">
        <v>47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25">
      <c r="A4434" t="s">
        <v>16478</v>
      </c>
      <c r="B4434" t="s">
        <v>16479</v>
      </c>
      <c r="C4434" s="1" t="str">
        <f t="shared" si="173"/>
        <v>21:0120</v>
      </c>
      <c r="D4434" s="1" t="str">
        <f t="shared" si="174"/>
        <v>21:0003</v>
      </c>
      <c r="E4434" t="s">
        <v>16480</v>
      </c>
      <c r="F4434" t="s">
        <v>16481</v>
      </c>
      <c r="H4434">
        <v>48.758225299999999</v>
      </c>
      <c r="I4434">
        <v>-56.620466899999997</v>
      </c>
      <c r="J4434" t="s">
        <v>46</v>
      </c>
      <c r="K4434" t="s">
        <v>47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25">
      <c r="A4435" t="s">
        <v>16482</v>
      </c>
      <c r="B4435" t="s">
        <v>16483</v>
      </c>
      <c r="C4435" s="1" t="str">
        <f t="shared" si="173"/>
        <v>21:0120</v>
      </c>
      <c r="D4435" s="1" t="str">
        <f t="shared" si="174"/>
        <v>21:0003</v>
      </c>
      <c r="E4435" t="s">
        <v>16484</v>
      </c>
      <c r="F4435" t="s">
        <v>16485</v>
      </c>
      <c r="H4435">
        <v>48.996893999999998</v>
      </c>
      <c r="I4435">
        <v>-56.8730002</v>
      </c>
      <c r="J4435" t="s">
        <v>46</v>
      </c>
      <c r="K4435" t="s">
        <v>47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25">
      <c r="A4436" t="s">
        <v>16486</v>
      </c>
      <c r="B4436" t="s">
        <v>16487</v>
      </c>
      <c r="C4436" s="1" t="str">
        <f t="shared" si="173"/>
        <v>21:0120</v>
      </c>
      <c r="D4436" s="1" t="str">
        <f t="shared" si="174"/>
        <v>21:0003</v>
      </c>
      <c r="E4436" t="s">
        <v>16488</v>
      </c>
      <c r="F4436" t="s">
        <v>16489</v>
      </c>
      <c r="H4436">
        <v>48.966735900000003</v>
      </c>
      <c r="I4436">
        <v>-56.852898099999997</v>
      </c>
      <c r="J4436" t="s">
        <v>46</v>
      </c>
      <c r="K4436" t="s">
        <v>47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25">
      <c r="A4437" t="s">
        <v>16490</v>
      </c>
      <c r="B4437" t="s">
        <v>16491</v>
      </c>
      <c r="C4437" s="1" t="str">
        <f t="shared" si="173"/>
        <v>21:0120</v>
      </c>
      <c r="D4437" s="1" t="str">
        <f t="shared" si="174"/>
        <v>21:0003</v>
      </c>
      <c r="E4437" t="s">
        <v>16492</v>
      </c>
      <c r="F4437" t="s">
        <v>16493</v>
      </c>
      <c r="H4437">
        <v>48.910619400000002</v>
      </c>
      <c r="I4437">
        <v>-56.777278299999999</v>
      </c>
      <c r="J4437" t="s">
        <v>46</v>
      </c>
      <c r="K4437" t="s">
        <v>47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25">
      <c r="A4438" t="s">
        <v>16494</v>
      </c>
      <c r="B4438" t="s">
        <v>16495</v>
      </c>
      <c r="C4438" s="1" t="str">
        <f t="shared" si="173"/>
        <v>21:0120</v>
      </c>
      <c r="D4438" s="1" t="str">
        <f t="shared" si="174"/>
        <v>21:0003</v>
      </c>
      <c r="E4438" t="s">
        <v>16496</v>
      </c>
      <c r="F4438" t="s">
        <v>16497</v>
      </c>
      <c r="H4438">
        <v>48.938178299999997</v>
      </c>
      <c r="I4438">
        <v>-56.471359300000003</v>
      </c>
      <c r="J4438" t="s">
        <v>46</v>
      </c>
      <c r="K4438" t="s">
        <v>47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25">
      <c r="A4439" t="s">
        <v>16498</v>
      </c>
      <c r="B4439" t="s">
        <v>16499</v>
      </c>
      <c r="C4439" s="1" t="str">
        <f t="shared" ref="C4439:C4502" si="175">HYPERLINK("http://geochem.nrcan.gc.ca/cdogs/content/bdl/bdl210120_e.htm", "21:0120")</f>
        <v>21:0120</v>
      </c>
      <c r="D4439" s="1" t="str">
        <f t="shared" ref="D4439:D4502" si="176">HYPERLINK("http://geochem.nrcan.gc.ca/cdogs/content/svy/svy210003_e.htm", "21:0003")</f>
        <v>21:0003</v>
      </c>
      <c r="E4439" t="s">
        <v>16500</v>
      </c>
      <c r="F4439" t="s">
        <v>16501</v>
      </c>
      <c r="H4439">
        <v>48.922623700000003</v>
      </c>
      <c r="I4439">
        <v>-56.5134896</v>
      </c>
      <c r="J4439" t="s">
        <v>46</v>
      </c>
      <c r="K4439" t="s">
        <v>47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25">
      <c r="A4440" t="s">
        <v>16502</v>
      </c>
      <c r="B4440" t="s">
        <v>16503</v>
      </c>
      <c r="C4440" s="1" t="str">
        <f t="shared" si="175"/>
        <v>21:0120</v>
      </c>
      <c r="D4440" s="1" t="str">
        <f t="shared" si="176"/>
        <v>21:0003</v>
      </c>
      <c r="E4440" t="s">
        <v>16504</v>
      </c>
      <c r="F4440" t="s">
        <v>16505</v>
      </c>
      <c r="H4440">
        <v>48.867774500000003</v>
      </c>
      <c r="I4440">
        <v>-56.574002900000004</v>
      </c>
      <c r="J4440" t="s">
        <v>46</v>
      </c>
      <c r="K4440" t="s">
        <v>47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25">
      <c r="A4441" t="s">
        <v>16506</v>
      </c>
      <c r="B4441" t="s">
        <v>16507</v>
      </c>
      <c r="C4441" s="1" t="str">
        <f t="shared" si="175"/>
        <v>21:0120</v>
      </c>
      <c r="D4441" s="1" t="str">
        <f t="shared" si="176"/>
        <v>21:0003</v>
      </c>
      <c r="E4441" t="s">
        <v>16508</v>
      </c>
      <c r="F4441" t="s">
        <v>16509</v>
      </c>
      <c r="H4441">
        <v>48.857696699999998</v>
      </c>
      <c r="I4441">
        <v>-56.652456100000002</v>
      </c>
      <c r="J4441" t="s">
        <v>46</v>
      </c>
      <c r="K4441" t="s">
        <v>47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25">
      <c r="A4442" t="s">
        <v>16510</v>
      </c>
      <c r="B4442" t="s">
        <v>16511</v>
      </c>
      <c r="C4442" s="1" t="str">
        <f t="shared" si="175"/>
        <v>21:0120</v>
      </c>
      <c r="D4442" s="1" t="str">
        <f t="shared" si="176"/>
        <v>21:0003</v>
      </c>
      <c r="E4442" t="s">
        <v>16512</v>
      </c>
      <c r="F4442" t="s">
        <v>16513</v>
      </c>
      <c r="H4442">
        <v>48.831366500000001</v>
      </c>
      <c r="I4442">
        <v>-56.644804800000003</v>
      </c>
      <c r="J4442" t="s">
        <v>46</v>
      </c>
      <c r="K4442" t="s">
        <v>47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25">
      <c r="A4443" t="s">
        <v>16514</v>
      </c>
      <c r="B4443" t="s">
        <v>16515</v>
      </c>
      <c r="C4443" s="1" t="str">
        <f t="shared" si="175"/>
        <v>21:0120</v>
      </c>
      <c r="D4443" s="1" t="str">
        <f t="shared" si="176"/>
        <v>21:0003</v>
      </c>
      <c r="E4443" t="s">
        <v>16516</v>
      </c>
      <c r="F4443" t="s">
        <v>16517</v>
      </c>
      <c r="H4443">
        <v>48.835067799999997</v>
      </c>
      <c r="I4443">
        <v>-56.679855500000002</v>
      </c>
      <c r="J4443" t="s">
        <v>46</v>
      </c>
      <c r="K4443" t="s">
        <v>47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25">
      <c r="A4444" t="s">
        <v>16518</v>
      </c>
      <c r="B4444" t="s">
        <v>16519</v>
      </c>
      <c r="C4444" s="1" t="str">
        <f t="shared" si="175"/>
        <v>21:0120</v>
      </c>
      <c r="D4444" s="1" t="str">
        <f t="shared" si="176"/>
        <v>21:0003</v>
      </c>
      <c r="E4444" t="s">
        <v>16520</v>
      </c>
      <c r="F4444" t="s">
        <v>16521</v>
      </c>
      <c r="H4444">
        <v>48.849997899999998</v>
      </c>
      <c r="I4444">
        <v>-56.714162799999997</v>
      </c>
      <c r="J4444" t="s">
        <v>46</v>
      </c>
      <c r="K4444" t="s">
        <v>47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25">
      <c r="A4445" t="s">
        <v>16522</v>
      </c>
      <c r="B4445" t="s">
        <v>16523</v>
      </c>
      <c r="C4445" s="1" t="str">
        <f t="shared" si="175"/>
        <v>21:0120</v>
      </c>
      <c r="D4445" s="1" t="str">
        <f t="shared" si="176"/>
        <v>21:0003</v>
      </c>
      <c r="E4445" t="s">
        <v>16524</v>
      </c>
      <c r="F4445" t="s">
        <v>16525</v>
      </c>
      <c r="H4445">
        <v>48.872066699999998</v>
      </c>
      <c r="I4445">
        <v>-56.728354699999997</v>
      </c>
      <c r="J4445" t="s">
        <v>46</v>
      </c>
      <c r="K4445" t="s">
        <v>47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25">
      <c r="A4446" t="s">
        <v>16526</v>
      </c>
      <c r="B4446" t="s">
        <v>16527</v>
      </c>
      <c r="C4446" s="1" t="str">
        <f t="shared" si="175"/>
        <v>21:0120</v>
      </c>
      <c r="D4446" s="1" t="str">
        <f t="shared" si="176"/>
        <v>21:0003</v>
      </c>
      <c r="E4446" t="s">
        <v>16528</v>
      </c>
      <c r="F4446" t="s">
        <v>16529</v>
      </c>
      <c r="H4446">
        <v>49.048165599999997</v>
      </c>
      <c r="I4446">
        <v>-57.129161799999999</v>
      </c>
      <c r="J4446" t="s">
        <v>46</v>
      </c>
      <c r="K4446" t="s">
        <v>47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25">
      <c r="A4447" t="s">
        <v>16530</v>
      </c>
      <c r="B4447" t="s">
        <v>16531</v>
      </c>
      <c r="C4447" s="1" t="str">
        <f t="shared" si="175"/>
        <v>21:0120</v>
      </c>
      <c r="D4447" s="1" t="str">
        <f t="shared" si="176"/>
        <v>21:0003</v>
      </c>
      <c r="E4447" t="s">
        <v>16532</v>
      </c>
      <c r="F4447" t="s">
        <v>16533</v>
      </c>
      <c r="H4447">
        <v>48.813633699999997</v>
      </c>
      <c r="I4447">
        <v>-56.875052199999999</v>
      </c>
      <c r="J4447" t="s">
        <v>46</v>
      </c>
      <c r="K4447" t="s">
        <v>47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25">
      <c r="A4448" t="s">
        <v>16534</v>
      </c>
      <c r="B4448" t="s">
        <v>16535</v>
      </c>
      <c r="C4448" s="1" t="str">
        <f t="shared" si="175"/>
        <v>21:0120</v>
      </c>
      <c r="D4448" s="1" t="str">
        <f t="shared" si="176"/>
        <v>21:0003</v>
      </c>
      <c r="E4448" t="s">
        <v>16536</v>
      </c>
      <c r="F4448" t="s">
        <v>16537</v>
      </c>
      <c r="H4448">
        <v>48.796551999999998</v>
      </c>
      <c r="I4448">
        <v>-56.879856599999997</v>
      </c>
      <c r="J4448" t="s">
        <v>46</v>
      </c>
      <c r="K4448" t="s">
        <v>47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25">
      <c r="A4449" t="s">
        <v>16538</v>
      </c>
      <c r="B4449" t="s">
        <v>16539</v>
      </c>
      <c r="C4449" s="1" t="str">
        <f t="shared" si="175"/>
        <v>21:0120</v>
      </c>
      <c r="D4449" s="1" t="str">
        <f t="shared" si="176"/>
        <v>21:0003</v>
      </c>
      <c r="E4449" t="s">
        <v>16540</v>
      </c>
      <c r="F4449" t="s">
        <v>16541</v>
      </c>
      <c r="H4449">
        <v>48.8030598</v>
      </c>
      <c r="I4449">
        <v>-56.868609300000003</v>
      </c>
      <c r="J4449" t="s">
        <v>46</v>
      </c>
      <c r="K4449" t="s">
        <v>47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25">
      <c r="A4450" t="s">
        <v>16542</v>
      </c>
      <c r="B4450" t="s">
        <v>16543</v>
      </c>
      <c r="C4450" s="1" t="str">
        <f t="shared" si="175"/>
        <v>21:0120</v>
      </c>
      <c r="D4450" s="1" t="str">
        <f t="shared" si="176"/>
        <v>21:0003</v>
      </c>
      <c r="E4450" t="s">
        <v>16544</v>
      </c>
      <c r="F4450" t="s">
        <v>16545</v>
      </c>
      <c r="H4450">
        <v>48.807790099999998</v>
      </c>
      <c r="I4450">
        <v>-56.876767899999997</v>
      </c>
      <c r="J4450" t="s">
        <v>46</v>
      </c>
      <c r="K4450" t="s">
        <v>47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25">
      <c r="A4451" t="s">
        <v>16546</v>
      </c>
      <c r="B4451" t="s">
        <v>16547</v>
      </c>
      <c r="C4451" s="1" t="str">
        <f t="shared" si="175"/>
        <v>21:0120</v>
      </c>
      <c r="D4451" s="1" t="str">
        <f t="shared" si="176"/>
        <v>21:0003</v>
      </c>
      <c r="E4451" t="s">
        <v>16548</v>
      </c>
      <c r="F4451" t="s">
        <v>16549</v>
      </c>
      <c r="H4451">
        <v>48.833455800000003</v>
      </c>
      <c r="I4451">
        <v>-56.916905499999999</v>
      </c>
      <c r="J4451" t="s">
        <v>46</v>
      </c>
      <c r="K4451" t="s">
        <v>47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25">
      <c r="A4452" t="s">
        <v>16550</v>
      </c>
      <c r="B4452" t="s">
        <v>16551</v>
      </c>
      <c r="C4452" s="1" t="str">
        <f t="shared" si="175"/>
        <v>21:0120</v>
      </c>
      <c r="D4452" s="1" t="str">
        <f t="shared" si="176"/>
        <v>21:0003</v>
      </c>
      <c r="E4452" t="s">
        <v>16552</v>
      </c>
      <c r="F4452" t="s">
        <v>16553</v>
      </c>
      <c r="H4452">
        <v>48.8273796</v>
      </c>
      <c r="I4452">
        <v>-56.909079499999997</v>
      </c>
      <c r="J4452" t="s">
        <v>46</v>
      </c>
      <c r="K4452" t="s">
        <v>47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25">
      <c r="A4453" t="s">
        <v>16554</v>
      </c>
      <c r="B4453" t="s">
        <v>16555</v>
      </c>
      <c r="C4453" s="1" t="str">
        <f t="shared" si="175"/>
        <v>21:0120</v>
      </c>
      <c r="D4453" s="1" t="str">
        <f t="shared" si="176"/>
        <v>21:0003</v>
      </c>
      <c r="E4453" t="s">
        <v>16556</v>
      </c>
      <c r="F4453" t="s">
        <v>16557</v>
      </c>
      <c r="H4453">
        <v>48.825111700000001</v>
      </c>
      <c r="I4453">
        <v>-56.886605099999997</v>
      </c>
      <c r="J4453" t="s">
        <v>46</v>
      </c>
      <c r="K4453" t="s">
        <v>47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25">
      <c r="A4454" t="s">
        <v>16558</v>
      </c>
      <c r="B4454" t="s">
        <v>16559</v>
      </c>
      <c r="C4454" s="1" t="str">
        <f t="shared" si="175"/>
        <v>21:0120</v>
      </c>
      <c r="D4454" s="1" t="str">
        <f t="shared" si="176"/>
        <v>21:0003</v>
      </c>
      <c r="E4454" t="s">
        <v>16560</v>
      </c>
      <c r="F4454" t="s">
        <v>16561</v>
      </c>
      <c r="H4454">
        <v>48.850203299999997</v>
      </c>
      <c r="I4454">
        <v>-56.509752200000001</v>
      </c>
      <c r="J4454" t="s">
        <v>46</v>
      </c>
      <c r="K4454" t="s">
        <v>47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25">
      <c r="A4455" t="s">
        <v>16562</v>
      </c>
      <c r="B4455" t="s">
        <v>16563</v>
      </c>
      <c r="C4455" s="1" t="str">
        <f t="shared" si="175"/>
        <v>21:0120</v>
      </c>
      <c r="D4455" s="1" t="str">
        <f t="shared" si="176"/>
        <v>21:0003</v>
      </c>
      <c r="E4455" t="s">
        <v>16564</v>
      </c>
      <c r="F4455" t="s">
        <v>16565</v>
      </c>
      <c r="H4455">
        <v>48.817390699999997</v>
      </c>
      <c r="I4455">
        <v>-56.8246489</v>
      </c>
      <c r="J4455" t="s">
        <v>46</v>
      </c>
      <c r="K4455" t="s">
        <v>47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25">
      <c r="A4456" t="s">
        <v>16566</v>
      </c>
      <c r="B4456" t="s">
        <v>16567</v>
      </c>
      <c r="C4456" s="1" t="str">
        <f t="shared" si="175"/>
        <v>21:0120</v>
      </c>
      <c r="D4456" s="1" t="str">
        <f t="shared" si="176"/>
        <v>21:0003</v>
      </c>
      <c r="E4456" t="s">
        <v>16568</v>
      </c>
      <c r="F4456" t="s">
        <v>16569</v>
      </c>
      <c r="H4456">
        <v>48.807555100000002</v>
      </c>
      <c r="I4456">
        <v>-56.867576900000003</v>
      </c>
      <c r="J4456" t="s">
        <v>46</v>
      </c>
      <c r="K4456" t="s">
        <v>47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25">
      <c r="A4457" t="s">
        <v>16570</v>
      </c>
      <c r="B4457" t="s">
        <v>16571</v>
      </c>
      <c r="C4457" s="1" t="str">
        <f t="shared" si="175"/>
        <v>21:0120</v>
      </c>
      <c r="D4457" s="1" t="str">
        <f t="shared" si="176"/>
        <v>21:0003</v>
      </c>
      <c r="E4457" t="s">
        <v>16572</v>
      </c>
      <c r="F4457" t="s">
        <v>16573</v>
      </c>
      <c r="H4457">
        <v>48.812292900000003</v>
      </c>
      <c r="I4457">
        <v>-56.8828861</v>
      </c>
      <c r="J4457" t="s">
        <v>46</v>
      </c>
      <c r="K4457" t="s">
        <v>47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25">
      <c r="A4458" t="s">
        <v>16574</v>
      </c>
      <c r="B4458" t="s">
        <v>16575</v>
      </c>
      <c r="C4458" s="1" t="str">
        <f t="shared" si="175"/>
        <v>21:0120</v>
      </c>
      <c r="D4458" s="1" t="str">
        <f t="shared" si="176"/>
        <v>21:0003</v>
      </c>
      <c r="E4458" t="s">
        <v>16576</v>
      </c>
      <c r="F4458" t="s">
        <v>16577</v>
      </c>
      <c r="H4458">
        <v>48.779501199999999</v>
      </c>
      <c r="I4458">
        <v>-56.596840800000003</v>
      </c>
      <c r="J4458" t="s">
        <v>46</v>
      </c>
      <c r="K4458" t="s">
        <v>47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25">
      <c r="A4459" t="s">
        <v>16578</v>
      </c>
      <c r="B4459" t="s">
        <v>16579</v>
      </c>
      <c r="C4459" s="1" t="str">
        <f t="shared" si="175"/>
        <v>21:0120</v>
      </c>
      <c r="D4459" s="1" t="str">
        <f t="shared" si="176"/>
        <v>21:0003</v>
      </c>
      <c r="E4459" t="s">
        <v>16580</v>
      </c>
      <c r="F4459" t="s">
        <v>16581</v>
      </c>
      <c r="H4459">
        <v>48.833603799999999</v>
      </c>
      <c r="I4459">
        <v>-56.842644900000003</v>
      </c>
      <c r="J4459" t="s">
        <v>46</v>
      </c>
      <c r="K4459" t="s">
        <v>47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25">
      <c r="A4460" t="s">
        <v>16582</v>
      </c>
      <c r="B4460" t="s">
        <v>16583</v>
      </c>
      <c r="C4460" s="1" t="str">
        <f t="shared" si="175"/>
        <v>21:0120</v>
      </c>
      <c r="D4460" s="1" t="str">
        <f t="shared" si="176"/>
        <v>21:0003</v>
      </c>
      <c r="E4460" t="s">
        <v>16536</v>
      </c>
      <c r="F4460" t="s">
        <v>16584</v>
      </c>
      <c r="H4460">
        <v>48.796551999999998</v>
      </c>
      <c r="I4460">
        <v>-56.879856599999997</v>
      </c>
      <c r="J4460" t="s">
        <v>46</v>
      </c>
      <c r="K4460" t="s">
        <v>47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25">
      <c r="A4461" t="s">
        <v>16585</v>
      </c>
      <c r="B4461" t="s">
        <v>16586</v>
      </c>
      <c r="C4461" s="1" t="str">
        <f t="shared" si="175"/>
        <v>21:0120</v>
      </c>
      <c r="D4461" s="1" t="str">
        <f t="shared" si="176"/>
        <v>21:0003</v>
      </c>
      <c r="E4461" t="s">
        <v>16587</v>
      </c>
      <c r="F4461" t="s">
        <v>16588</v>
      </c>
      <c r="H4461">
        <v>48.800146699999999</v>
      </c>
      <c r="I4461">
        <v>-56.877466099999999</v>
      </c>
      <c r="J4461" t="s">
        <v>46</v>
      </c>
      <c r="K4461" t="s">
        <v>47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25">
      <c r="A4462" t="s">
        <v>16589</v>
      </c>
      <c r="B4462" t="s">
        <v>16590</v>
      </c>
      <c r="C4462" s="1" t="str">
        <f t="shared" si="175"/>
        <v>21:0120</v>
      </c>
      <c r="D4462" s="1" t="str">
        <f t="shared" si="176"/>
        <v>21:0003</v>
      </c>
      <c r="E4462" t="s">
        <v>16532</v>
      </c>
      <c r="F4462" t="s">
        <v>16591</v>
      </c>
      <c r="H4462">
        <v>48.813633699999997</v>
      </c>
      <c r="I4462">
        <v>-56.875052199999999</v>
      </c>
      <c r="J4462" t="s">
        <v>46</v>
      </c>
      <c r="K4462" t="s">
        <v>47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25">
      <c r="A4463" t="s">
        <v>16592</v>
      </c>
      <c r="B4463" t="s">
        <v>16593</v>
      </c>
      <c r="C4463" s="1" t="str">
        <f t="shared" si="175"/>
        <v>21:0120</v>
      </c>
      <c r="D4463" s="1" t="str">
        <f t="shared" si="176"/>
        <v>21:0003</v>
      </c>
      <c r="E4463" t="s">
        <v>16594</v>
      </c>
      <c r="F4463" t="s">
        <v>16595</v>
      </c>
      <c r="H4463">
        <v>48.833252299999998</v>
      </c>
      <c r="I4463">
        <v>-56.9557523</v>
      </c>
      <c r="J4463" t="s">
        <v>46</v>
      </c>
      <c r="K4463" t="s">
        <v>47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25">
      <c r="A4464" t="s">
        <v>16596</v>
      </c>
      <c r="B4464" t="s">
        <v>16597</v>
      </c>
      <c r="C4464" s="1" t="str">
        <f t="shared" si="175"/>
        <v>21:0120</v>
      </c>
      <c r="D4464" s="1" t="str">
        <f t="shared" si="176"/>
        <v>21:0003</v>
      </c>
      <c r="E4464" t="s">
        <v>16598</v>
      </c>
      <c r="F4464" t="s">
        <v>16599</v>
      </c>
      <c r="H4464">
        <v>48.842929499999997</v>
      </c>
      <c r="I4464">
        <v>-56.999037399999999</v>
      </c>
      <c r="J4464" t="s">
        <v>46</v>
      </c>
      <c r="K4464" t="s">
        <v>47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25">
      <c r="A4465" t="s">
        <v>16600</v>
      </c>
      <c r="B4465" t="s">
        <v>16601</v>
      </c>
      <c r="C4465" s="1" t="str">
        <f t="shared" si="175"/>
        <v>21:0120</v>
      </c>
      <c r="D4465" s="1" t="str">
        <f t="shared" si="176"/>
        <v>21:0003</v>
      </c>
      <c r="E4465" t="s">
        <v>16602</v>
      </c>
      <c r="F4465" t="s">
        <v>16603</v>
      </c>
      <c r="H4465">
        <v>48.767384300000003</v>
      </c>
      <c r="I4465">
        <v>-56.998306599999999</v>
      </c>
      <c r="J4465" t="s">
        <v>46</v>
      </c>
      <c r="K4465" t="s">
        <v>47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25">
      <c r="A4466" t="s">
        <v>16604</v>
      </c>
      <c r="B4466" t="s">
        <v>16605</v>
      </c>
      <c r="C4466" s="1" t="str">
        <f t="shared" si="175"/>
        <v>21:0120</v>
      </c>
      <c r="D4466" s="1" t="str">
        <f t="shared" si="176"/>
        <v>21:0003</v>
      </c>
      <c r="E4466" t="s">
        <v>16606</v>
      </c>
      <c r="F4466" t="s">
        <v>16607</v>
      </c>
      <c r="H4466">
        <v>48.788725599999999</v>
      </c>
      <c r="I4466">
        <v>-56.933303600000002</v>
      </c>
      <c r="J4466" t="s">
        <v>46</v>
      </c>
      <c r="K4466" t="s">
        <v>47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25">
      <c r="A4467" t="s">
        <v>16608</v>
      </c>
      <c r="B4467" t="s">
        <v>16609</v>
      </c>
      <c r="C4467" s="1" t="str">
        <f t="shared" si="175"/>
        <v>21:0120</v>
      </c>
      <c r="D4467" s="1" t="str">
        <f t="shared" si="176"/>
        <v>21:0003</v>
      </c>
      <c r="E4467" t="s">
        <v>16610</v>
      </c>
      <c r="F4467" t="s">
        <v>16611</v>
      </c>
      <c r="H4467">
        <v>48.829413500000001</v>
      </c>
      <c r="I4467">
        <v>-56.667974200000003</v>
      </c>
      <c r="J4467" t="s">
        <v>46</v>
      </c>
      <c r="K4467" t="s">
        <v>47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25">
      <c r="A4468" t="s">
        <v>16612</v>
      </c>
      <c r="B4468" t="s">
        <v>16613</v>
      </c>
      <c r="C4468" s="1" t="str">
        <f t="shared" si="175"/>
        <v>21:0120</v>
      </c>
      <c r="D4468" s="1" t="str">
        <f t="shared" si="176"/>
        <v>21:0003</v>
      </c>
      <c r="E4468" t="s">
        <v>16614</v>
      </c>
      <c r="F4468" t="s">
        <v>16615</v>
      </c>
      <c r="H4468">
        <v>48.750009900000002</v>
      </c>
      <c r="I4468">
        <v>-56.275056499999998</v>
      </c>
      <c r="J4468" t="s">
        <v>46</v>
      </c>
      <c r="K4468" t="s">
        <v>47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25">
      <c r="A4469" t="s">
        <v>16616</v>
      </c>
      <c r="B4469" t="s">
        <v>16617</v>
      </c>
      <c r="C4469" s="1" t="str">
        <f t="shared" si="175"/>
        <v>21:0120</v>
      </c>
      <c r="D4469" s="1" t="str">
        <f t="shared" si="176"/>
        <v>21:0003</v>
      </c>
      <c r="E4469" t="s">
        <v>16618</v>
      </c>
      <c r="F4469" t="s">
        <v>16619</v>
      </c>
      <c r="H4469">
        <v>48.910065899999999</v>
      </c>
      <c r="I4469">
        <v>-56.578763600000002</v>
      </c>
      <c r="J4469" t="s">
        <v>46</v>
      </c>
      <c r="K4469" t="s">
        <v>47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25">
      <c r="A4470" t="s">
        <v>16620</v>
      </c>
      <c r="B4470" t="s">
        <v>16621</v>
      </c>
      <c r="C4470" s="1" t="str">
        <f t="shared" si="175"/>
        <v>21:0120</v>
      </c>
      <c r="D4470" s="1" t="str">
        <f t="shared" si="176"/>
        <v>21:0003</v>
      </c>
      <c r="E4470" t="s">
        <v>16622</v>
      </c>
      <c r="F4470" t="s">
        <v>16623</v>
      </c>
      <c r="H4470">
        <v>48.742820899999998</v>
      </c>
      <c r="I4470">
        <v>-56.508590499999997</v>
      </c>
      <c r="J4470" t="s">
        <v>46</v>
      </c>
      <c r="K4470" t="s">
        <v>47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25">
      <c r="A4471" t="s">
        <v>16624</v>
      </c>
      <c r="B4471" t="s">
        <v>16625</v>
      </c>
      <c r="C4471" s="1" t="str">
        <f t="shared" si="175"/>
        <v>21:0120</v>
      </c>
      <c r="D4471" s="1" t="str">
        <f t="shared" si="176"/>
        <v>21:0003</v>
      </c>
      <c r="E4471" t="s">
        <v>16626</v>
      </c>
      <c r="F4471" t="s">
        <v>16627</v>
      </c>
      <c r="H4471">
        <v>48.771888599999997</v>
      </c>
      <c r="I4471">
        <v>-56.4928034</v>
      </c>
      <c r="J4471" t="s">
        <v>46</v>
      </c>
      <c r="K4471" t="s">
        <v>47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25">
      <c r="A4472" t="s">
        <v>16628</v>
      </c>
      <c r="B4472" t="s">
        <v>16629</v>
      </c>
      <c r="C4472" s="1" t="str">
        <f t="shared" si="175"/>
        <v>21:0120</v>
      </c>
      <c r="D4472" s="1" t="str">
        <f t="shared" si="176"/>
        <v>21:0003</v>
      </c>
      <c r="E4472" t="s">
        <v>16630</v>
      </c>
      <c r="F4472" t="s">
        <v>16631</v>
      </c>
      <c r="H4472">
        <v>48.7503332</v>
      </c>
      <c r="I4472">
        <v>-56.4987937</v>
      </c>
      <c r="J4472" t="s">
        <v>46</v>
      </c>
      <c r="K4472" t="s">
        <v>47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25">
      <c r="A4473" t="s">
        <v>16632</v>
      </c>
      <c r="B4473" t="s">
        <v>16633</v>
      </c>
      <c r="C4473" s="1" t="str">
        <f t="shared" si="175"/>
        <v>21:0120</v>
      </c>
      <c r="D4473" s="1" t="str">
        <f t="shared" si="176"/>
        <v>21:0003</v>
      </c>
      <c r="E4473" t="s">
        <v>16634</v>
      </c>
      <c r="F4473" t="s">
        <v>16635</v>
      </c>
      <c r="H4473">
        <v>48.760449100000002</v>
      </c>
      <c r="I4473">
        <v>-56.488834300000001</v>
      </c>
      <c r="J4473" t="s">
        <v>46</v>
      </c>
      <c r="K4473" t="s">
        <v>47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25">
      <c r="A4474" t="s">
        <v>16636</v>
      </c>
      <c r="B4474" t="s">
        <v>16637</v>
      </c>
      <c r="C4474" s="1" t="str">
        <f t="shared" si="175"/>
        <v>21:0120</v>
      </c>
      <c r="D4474" s="1" t="str">
        <f t="shared" si="176"/>
        <v>21:0003</v>
      </c>
      <c r="E4474" t="s">
        <v>16638</v>
      </c>
      <c r="F4474" t="s">
        <v>16639</v>
      </c>
      <c r="H4474">
        <v>48.737324800000003</v>
      </c>
      <c r="I4474">
        <v>-56.506467399999998</v>
      </c>
      <c r="J4474" t="s">
        <v>46</v>
      </c>
      <c r="K4474" t="s">
        <v>47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25">
      <c r="A4475" t="s">
        <v>16640</v>
      </c>
      <c r="B4475" t="s">
        <v>16641</v>
      </c>
      <c r="C4475" s="1" t="str">
        <f t="shared" si="175"/>
        <v>21:0120</v>
      </c>
      <c r="D4475" s="1" t="str">
        <f t="shared" si="176"/>
        <v>21:0003</v>
      </c>
      <c r="E4475" t="s">
        <v>16642</v>
      </c>
      <c r="F4475" t="s">
        <v>16643</v>
      </c>
      <c r="H4475">
        <v>48.761612100000001</v>
      </c>
      <c r="I4475">
        <v>-56.415366400000003</v>
      </c>
      <c r="J4475" t="s">
        <v>46</v>
      </c>
      <c r="K4475" t="s">
        <v>47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25">
      <c r="A4476" t="s">
        <v>16644</v>
      </c>
      <c r="B4476" t="s">
        <v>16645</v>
      </c>
      <c r="C4476" s="1" t="str">
        <f t="shared" si="175"/>
        <v>21:0120</v>
      </c>
      <c r="D4476" s="1" t="str">
        <f t="shared" si="176"/>
        <v>21:0003</v>
      </c>
      <c r="E4476" t="s">
        <v>16646</v>
      </c>
      <c r="F4476" t="s">
        <v>16647</v>
      </c>
      <c r="H4476">
        <v>48.769455700000002</v>
      </c>
      <c r="I4476">
        <v>-56.410173399999998</v>
      </c>
      <c r="J4476" t="s">
        <v>46</v>
      </c>
      <c r="K4476" t="s">
        <v>47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25">
      <c r="A4477" t="s">
        <v>16648</v>
      </c>
      <c r="B4477" t="s">
        <v>16649</v>
      </c>
      <c r="C4477" s="1" t="str">
        <f t="shared" si="175"/>
        <v>21:0120</v>
      </c>
      <c r="D4477" s="1" t="str">
        <f t="shared" si="176"/>
        <v>21:0003</v>
      </c>
      <c r="E4477" t="s">
        <v>16650</v>
      </c>
      <c r="F4477" t="s">
        <v>16651</v>
      </c>
      <c r="H4477">
        <v>48.7684414</v>
      </c>
      <c r="I4477">
        <v>-56.3884142</v>
      </c>
      <c r="J4477" t="s">
        <v>46</v>
      </c>
      <c r="K4477" t="s">
        <v>47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25">
      <c r="A4478" t="s">
        <v>16652</v>
      </c>
      <c r="B4478" t="s">
        <v>16653</v>
      </c>
      <c r="C4478" s="1" t="str">
        <f t="shared" si="175"/>
        <v>21:0120</v>
      </c>
      <c r="D4478" s="1" t="str">
        <f t="shared" si="176"/>
        <v>21:0003</v>
      </c>
      <c r="E4478" t="s">
        <v>16654</v>
      </c>
      <c r="F4478" t="s">
        <v>16655</v>
      </c>
      <c r="H4478">
        <v>48.8096666</v>
      </c>
      <c r="I4478">
        <v>-56.361022599999998</v>
      </c>
      <c r="J4478" t="s">
        <v>46</v>
      </c>
      <c r="K4478" t="s">
        <v>47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25">
      <c r="A4479" t="s">
        <v>16656</v>
      </c>
      <c r="B4479" t="s">
        <v>16657</v>
      </c>
      <c r="C4479" s="1" t="str">
        <f t="shared" si="175"/>
        <v>21:0120</v>
      </c>
      <c r="D4479" s="1" t="str">
        <f t="shared" si="176"/>
        <v>21:0003</v>
      </c>
      <c r="E4479" t="s">
        <v>16658</v>
      </c>
      <c r="F4479" t="s">
        <v>16659</v>
      </c>
      <c r="H4479">
        <v>48.800347000000002</v>
      </c>
      <c r="I4479">
        <v>-56.343440000000001</v>
      </c>
      <c r="J4479" t="s">
        <v>46</v>
      </c>
      <c r="K4479" t="s">
        <v>47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25">
      <c r="A4480" t="s">
        <v>16660</v>
      </c>
      <c r="B4480" t="s">
        <v>16661</v>
      </c>
      <c r="C4480" s="1" t="str">
        <f t="shared" si="175"/>
        <v>21:0120</v>
      </c>
      <c r="D4480" s="1" t="str">
        <f t="shared" si="176"/>
        <v>21:0003</v>
      </c>
      <c r="E4480" t="s">
        <v>16662</v>
      </c>
      <c r="F4480" t="s">
        <v>16663</v>
      </c>
      <c r="H4480">
        <v>48.805230299999998</v>
      </c>
      <c r="I4480">
        <v>-56.332483699999997</v>
      </c>
      <c r="J4480" t="s">
        <v>46</v>
      </c>
      <c r="K4480" t="s">
        <v>47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25">
      <c r="A4481" t="s">
        <v>16664</v>
      </c>
      <c r="B4481" t="s">
        <v>16665</v>
      </c>
      <c r="C4481" s="1" t="str">
        <f t="shared" si="175"/>
        <v>21:0120</v>
      </c>
      <c r="D4481" s="1" t="str">
        <f t="shared" si="176"/>
        <v>21:0003</v>
      </c>
      <c r="E4481" t="s">
        <v>16666</v>
      </c>
      <c r="F4481" t="s">
        <v>16667</v>
      </c>
      <c r="H4481">
        <v>48.793427299999998</v>
      </c>
      <c r="I4481">
        <v>-56.352378100000003</v>
      </c>
      <c r="J4481" t="s">
        <v>46</v>
      </c>
      <c r="K4481" t="s">
        <v>47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25">
      <c r="A4482" t="s">
        <v>16668</v>
      </c>
      <c r="B4482" t="s">
        <v>16669</v>
      </c>
      <c r="C4482" s="1" t="str">
        <f t="shared" si="175"/>
        <v>21:0120</v>
      </c>
      <c r="D4482" s="1" t="str">
        <f t="shared" si="176"/>
        <v>21:0003</v>
      </c>
      <c r="E4482" t="s">
        <v>16670</v>
      </c>
      <c r="F4482" t="s">
        <v>16671</v>
      </c>
      <c r="H4482">
        <v>48.795706799999998</v>
      </c>
      <c r="I4482">
        <v>-56.398977100000003</v>
      </c>
      <c r="J4482" t="s">
        <v>46</v>
      </c>
      <c r="K4482" t="s">
        <v>47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25">
      <c r="A4483" t="s">
        <v>16672</v>
      </c>
      <c r="B4483" t="s">
        <v>16673</v>
      </c>
      <c r="C4483" s="1" t="str">
        <f t="shared" si="175"/>
        <v>21:0120</v>
      </c>
      <c r="D4483" s="1" t="str">
        <f t="shared" si="176"/>
        <v>21:0003</v>
      </c>
      <c r="E4483" t="s">
        <v>16674</v>
      </c>
      <c r="F4483" t="s">
        <v>16675</v>
      </c>
      <c r="H4483">
        <v>48.7656882</v>
      </c>
      <c r="I4483">
        <v>-56.4653153</v>
      </c>
      <c r="J4483" t="s">
        <v>46</v>
      </c>
      <c r="K4483" t="s">
        <v>47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25">
      <c r="A4484" t="s">
        <v>16676</v>
      </c>
      <c r="B4484" t="s">
        <v>16677</v>
      </c>
      <c r="C4484" s="1" t="str">
        <f t="shared" si="175"/>
        <v>21:0120</v>
      </c>
      <c r="D4484" s="1" t="str">
        <f t="shared" si="176"/>
        <v>21:0003</v>
      </c>
      <c r="E4484" t="s">
        <v>16678</v>
      </c>
      <c r="F4484" t="s">
        <v>16679</v>
      </c>
      <c r="H4484">
        <v>48.782468899999998</v>
      </c>
      <c r="I4484">
        <v>-56.4484694</v>
      </c>
      <c r="J4484" t="s">
        <v>46</v>
      </c>
      <c r="K4484" t="s">
        <v>47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25">
      <c r="A4485" t="s">
        <v>16680</v>
      </c>
      <c r="B4485" t="s">
        <v>16681</v>
      </c>
      <c r="C4485" s="1" t="str">
        <f t="shared" si="175"/>
        <v>21:0120</v>
      </c>
      <c r="D4485" s="1" t="str">
        <f t="shared" si="176"/>
        <v>21:0003</v>
      </c>
      <c r="E4485" t="s">
        <v>16682</v>
      </c>
      <c r="F4485" t="s">
        <v>16683</v>
      </c>
      <c r="H4485">
        <v>48.765234700000001</v>
      </c>
      <c r="I4485">
        <v>-56.337770200000001</v>
      </c>
      <c r="J4485" t="s">
        <v>46</v>
      </c>
      <c r="K4485" t="s">
        <v>47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25">
      <c r="A4486" t="s">
        <v>16684</v>
      </c>
      <c r="B4486" t="s">
        <v>16685</v>
      </c>
      <c r="C4486" s="1" t="str">
        <f t="shared" si="175"/>
        <v>21:0120</v>
      </c>
      <c r="D4486" s="1" t="str">
        <f t="shared" si="176"/>
        <v>21:0003</v>
      </c>
      <c r="E4486" t="s">
        <v>16686</v>
      </c>
      <c r="F4486" t="s">
        <v>16687</v>
      </c>
      <c r="H4486">
        <v>48.770083</v>
      </c>
      <c r="I4486">
        <v>-56.359819100000003</v>
      </c>
      <c r="J4486" t="s">
        <v>46</v>
      </c>
      <c r="K4486" t="s">
        <v>47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25">
      <c r="A4487" t="s">
        <v>16688</v>
      </c>
      <c r="B4487" t="s">
        <v>16689</v>
      </c>
      <c r="C4487" s="1" t="str">
        <f t="shared" si="175"/>
        <v>21:0120</v>
      </c>
      <c r="D4487" s="1" t="str">
        <f t="shared" si="176"/>
        <v>21:0003</v>
      </c>
      <c r="E4487" t="s">
        <v>16690</v>
      </c>
      <c r="F4487" t="s">
        <v>16691</v>
      </c>
      <c r="H4487">
        <v>48.757793999999997</v>
      </c>
      <c r="I4487">
        <v>-56.297053099999999</v>
      </c>
      <c r="J4487" t="s">
        <v>46</v>
      </c>
      <c r="K4487" t="s">
        <v>47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25">
      <c r="A4488" t="s">
        <v>16692</v>
      </c>
      <c r="B4488" t="s">
        <v>16693</v>
      </c>
      <c r="C4488" s="1" t="str">
        <f t="shared" si="175"/>
        <v>21:0120</v>
      </c>
      <c r="D4488" s="1" t="str">
        <f t="shared" si="176"/>
        <v>21:0003</v>
      </c>
      <c r="E4488" t="s">
        <v>16694</v>
      </c>
      <c r="F4488" t="s">
        <v>16695</v>
      </c>
      <c r="H4488">
        <v>48.753873499999997</v>
      </c>
      <c r="I4488">
        <v>-56.281463100000003</v>
      </c>
      <c r="J4488" t="s">
        <v>46</v>
      </c>
      <c r="K4488" t="s">
        <v>47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25">
      <c r="A4489" t="s">
        <v>16696</v>
      </c>
      <c r="B4489" t="s">
        <v>16697</v>
      </c>
      <c r="C4489" s="1" t="str">
        <f t="shared" si="175"/>
        <v>21:0120</v>
      </c>
      <c r="D4489" s="1" t="str">
        <f t="shared" si="176"/>
        <v>21:0003</v>
      </c>
      <c r="E4489" t="s">
        <v>16698</v>
      </c>
      <c r="F4489" t="s">
        <v>16699</v>
      </c>
      <c r="H4489">
        <v>48.763116699999998</v>
      </c>
      <c r="I4489">
        <v>-56.321810800000002</v>
      </c>
      <c r="J4489" t="s">
        <v>46</v>
      </c>
      <c r="K4489" t="s">
        <v>47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25">
      <c r="A4490" t="s">
        <v>16700</v>
      </c>
      <c r="B4490" t="s">
        <v>16701</v>
      </c>
      <c r="C4490" s="1" t="str">
        <f t="shared" si="175"/>
        <v>21:0120</v>
      </c>
      <c r="D4490" s="1" t="str">
        <f t="shared" si="176"/>
        <v>21:0003</v>
      </c>
      <c r="E4490" t="s">
        <v>16702</v>
      </c>
      <c r="F4490" t="s">
        <v>16703</v>
      </c>
      <c r="H4490">
        <v>48.751395299999999</v>
      </c>
      <c r="I4490">
        <v>-56.355633300000001</v>
      </c>
      <c r="J4490" t="s">
        <v>46</v>
      </c>
      <c r="K4490" t="s">
        <v>47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25">
      <c r="A4491" t="s">
        <v>16704</v>
      </c>
      <c r="B4491" t="s">
        <v>16705</v>
      </c>
      <c r="C4491" s="1" t="str">
        <f t="shared" si="175"/>
        <v>21:0120</v>
      </c>
      <c r="D4491" s="1" t="str">
        <f t="shared" si="176"/>
        <v>21:0003</v>
      </c>
      <c r="E4491" t="s">
        <v>16706</v>
      </c>
      <c r="F4491" t="s">
        <v>16707</v>
      </c>
      <c r="H4491">
        <v>48.776773400000003</v>
      </c>
      <c r="I4491">
        <v>-56.311761599999997</v>
      </c>
      <c r="J4491" t="s">
        <v>46</v>
      </c>
      <c r="K4491" t="s">
        <v>47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25">
      <c r="A4492" t="s">
        <v>16708</v>
      </c>
      <c r="B4492" t="s">
        <v>16709</v>
      </c>
      <c r="C4492" s="1" t="str">
        <f t="shared" si="175"/>
        <v>21:0120</v>
      </c>
      <c r="D4492" s="1" t="str">
        <f t="shared" si="176"/>
        <v>21:0003</v>
      </c>
      <c r="E4492" t="s">
        <v>16710</v>
      </c>
      <c r="F4492" t="s">
        <v>16711</v>
      </c>
      <c r="H4492">
        <v>48.802150400000002</v>
      </c>
      <c r="I4492">
        <v>-56.503059700000001</v>
      </c>
      <c r="J4492" t="s">
        <v>46</v>
      </c>
      <c r="K4492" t="s">
        <v>47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25">
      <c r="A4493" t="s">
        <v>16712</v>
      </c>
      <c r="B4493" t="s">
        <v>16713</v>
      </c>
      <c r="C4493" s="1" t="str">
        <f t="shared" si="175"/>
        <v>21:0120</v>
      </c>
      <c r="D4493" s="1" t="str">
        <f t="shared" si="176"/>
        <v>21:0003</v>
      </c>
      <c r="E4493" t="s">
        <v>16714</v>
      </c>
      <c r="F4493" t="s">
        <v>16715</v>
      </c>
      <c r="H4493">
        <v>48.794357499999997</v>
      </c>
      <c r="I4493">
        <v>-56.4898612</v>
      </c>
      <c r="J4493" t="s">
        <v>46</v>
      </c>
      <c r="K4493" t="s">
        <v>47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25">
      <c r="A4494" t="s">
        <v>16716</v>
      </c>
      <c r="B4494" t="s">
        <v>16717</v>
      </c>
      <c r="C4494" s="1" t="str">
        <f t="shared" si="175"/>
        <v>21:0120</v>
      </c>
      <c r="D4494" s="1" t="str">
        <f t="shared" si="176"/>
        <v>21:0003</v>
      </c>
      <c r="E4494" t="s">
        <v>16718</v>
      </c>
      <c r="F4494" t="s">
        <v>16719</v>
      </c>
      <c r="H4494">
        <v>48.857970600000002</v>
      </c>
      <c r="I4494">
        <v>-56.4384528</v>
      </c>
      <c r="J4494" t="s">
        <v>46</v>
      </c>
      <c r="K4494" t="s">
        <v>47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25">
      <c r="A4495" t="s">
        <v>16720</v>
      </c>
      <c r="B4495" t="s">
        <v>16721</v>
      </c>
      <c r="C4495" s="1" t="str">
        <f t="shared" si="175"/>
        <v>21:0120</v>
      </c>
      <c r="D4495" s="1" t="str">
        <f t="shared" si="176"/>
        <v>21:0003</v>
      </c>
      <c r="E4495" t="s">
        <v>16722</v>
      </c>
      <c r="F4495" t="s">
        <v>16723</v>
      </c>
      <c r="H4495">
        <v>48.8372721</v>
      </c>
      <c r="I4495">
        <v>-56.392353300000003</v>
      </c>
      <c r="J4495" t="s">
        <v>46</v>
      </c>
      <c r="K4495" t="s">
        <v>47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25">
      <c r="A4496" t="s">
        <v>16724</v>
      </c>
      <c r="B4496" t="s">
        <v>16725</v>
      </c>
      <c r="C4496" s="1" t="str">
        <f t="shared" si="175"/>
        <v>21:0120</v>
      </c>
      <c r="D4496" s="1" t="str">
        <f t="shared" si="176"/>
        <v>21:0003</v>
      </c>
      <c r="E4496" t="s">
        <v>16726</v>
      </c>
      <c r="F4496" t="s">
        <v>16727</v>
      </c>
      <c r="H4496">
        <v>48.825706799999999</v>
      </c>
      <c r="I4496">
        <v>-56.374442700000003</v>
      </c>
      <c r="J4496" t="s">
        <v>46</v>
      </c>
      <c r="K4496" t="s">
        <v>47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25">
      <c r="A4497" t="s">
        <v>16728</v>
      </c>
      <c r="B4497" t="s">
        <v>16729</v>
      </c>
      <c r="C4497" s="1" t="str">
        <f t="shared" si="175"/>
        <v>21:0120</v>
      </c>
      <c r="D4497" s="1" t="str">
        <f t="shared" si="176"/>
        <v>21:0003</v>
      </c>
      <c r="E4497" t="s">
        <v>16730</v>
      </c>
      <c r="F4497" t="s">
        <v>16731</v>
      </c>
      <c r="H4497">
        <v>48.799405999999998</v>
      </c>
      <c r="I4497">
        <v>-56.463603300000003</v>
      </c>
      <c r="J4497" t="s">
        <v>46</v>
      </c>
      <c r="K4497" t="s">
        <v>47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25">
      <c r="A4498" t="s">
        <v>16732</v>
      </c>
      <c r="B4498" t="s">
        <v>16733</v>
      </c>
      <c r="C4498" s="1" t="str">
        <f t="shared" si="175"/>
        <v>21:0120</v>
      </c>
      <c r="D4498" s="1" t="str">
        <f t="shared" si="176"/>
        <v>21:0003</v>
      </c>
      <c r="E4498" t="s">
        <v>16734</v>
      </c>
      <c r="F4498" t="s">
        <v>16735</v>
      </c>
      <c r="H4498">
        <v>48.810536800000001</v>
      </c>
      <c r="I4498">
        <v>-56.440676799999999</v>
      </c>
      <c r="J4498" t="s">
        <v>46</v>
      </c>
      <c r="K4498" t="s">
        <v>47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25">
      <c r="A4499" t="s">
        <v>16736</v>
      </c>
      <c r="B4499" t="s">
        <v>16737</v>
      </c>
      <c r="C4499" s="1" t="str">
        <f t="shared" si="175"/>
        <v>21:0120</v>
      </c>
      <c r="D4499" s="1" t="str">
        <f t="shared" si="176"/>
        <v>21:0003</v>
      </c>
      <c r="E4499" t="s">
        <v>16738</v>
      </c>
      <c r="F4499" t="s">
        <v>16739</v>
      </c>
      <c r="H4499">
        <v>48.797659099999997</v>
      </c>
      <c r="I4499">
        <v>-56.428565200000001</v>
      </c>
      <c r="J4499" t="s">
        <v>46</v>
      </c>
      <c r="K4499" t="s">
        <v>47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25">
      <c r="A4500" t="s">
        <v>16740</v>
      </c>
      <c r="B4500" t="s">
        <v>16741</v>
      </c>
      <c r="C4500" s="1" t="str">
        <f t="shared" si="175"/>
        <v>21:0120</v>
      </c>
      <c r="D4500" s="1" t="str">
        <f t="shared" si="176"/>
        <v>21:0003</v>
      </c>
      <c r="E4500" t="s">
        <v>16742</v>
      </c>
      <c r="F4500" t="s">
        <v>16743</v>
      </c>
      <c r="H4500">
        <v>48.799010000000003</v>
      </c>
      <c r="I4500">
        <v>-56.428890299999999</v>
      </c>
      <c r="J4500" t="s">
        <v>46</v>
      </c>
      <c r="K4500" t="s">
        <v>47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25">
      <c r="A4501" t="s">
        <v>16744</v>
      </c>
      <c r="B4501" t="s">
        <v>16745</v>
      </c>
      <c r="C4501" s="1" t="str">
        <f t="shared" si="175"/>
        <v>21:0120</v>
      </c>
      <c r="D4501" s="1" t="str">
        <f t="shared" si="176"/>
        <v>21:0003</v>
      </c>
      <c r="E4501" t="s">
        <v>16746</v>
      </c>
      <c r="F4501" t="s">
        <v>16747</v>
      </c>
      <c r="H4501">
        <v>48.827215099999997</v>
      </c>
      <c r="I4501">
        <v>-56.404052499999999</v>
      </c>
      <c r="J4501" t="s">
        <v>46</v>
      </c>
      <c r="K4501" t="s">
        <v>47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25">
      <c r="A4502" t="s">
        <v>16748</v>
      </c>
      <c r="B4502" t="s">
        <v>16749</v>
      </c>
      <c r="C4502" s="1" t="str">
        <f t="shared" si="175"/>
        <v>21:0120</v>
      </c>
      <c r="D4502" s="1" t="str">
        <f t="shared" si="176"/>
        <v>21:0003</v>
      </c>
      <c r="E4502" t="s">
        <v>16750</v>
      </c>
      <c r="F4502" t="s">
        <v>16751</v>
      </c>
      <c r="H4502">
        <v>48.827836099999999</v>
      </c>
      <c r="I4502">
        <v>-56.437762399999997</v>
      </c>
      <c r="J4502" t="s">
        <v>46</v>
      </c>
      <c r="K4502" t="s">
        <v>47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25">
      <c r="A4503" t="s">
        <v>16752</v>
      </c>
      <c r="B4503" t="s">
        <v>16753</v>
      </c>
      <c r="C4503" s="1" t="str">
        <f t="shared" ref="C4503:C4566" si="177">HYPERLINK("http://geochem.nrcan.gc.ca/cdogs/content/bdl/bdl210120_e.htm", "21:0120")</f>
        <v>21:0120</v>
      </c>
      <c r="D4503" s="1" t="str">
        <f t="shared" ref="D4503:D4566" si="178">HYPERLINK("http://geochem.nrcan.gc.ca/cdogs/content/svy/svy210003_e.htm", "21:0003")</f>
        <v>21:0003</v>
      </c>
      <c r="E4503" t="s">
        <v>16754</v>
      </c>
      <c r="F4503" t="s">
        <v>16755</v>
      </c>
      <c r="H4503">
        <v>48.870734599999999</v>
      </c>
      <c r="I4503">
        <v>-56.384454699999999</v>
      </c>
      <c r="J4503" t="s">
        <v>46</v>
      </c>
      <c r="K4503" t="s">
        <v>47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25">
      <c r="A4504" t="s">
        <v>16756</v>
      </c>
      <c r="B4504" t="s">
        <v>16757</v>
      </c>
      <c r="C4504" s="1" t="str">
        <f t="shared" si="177"/>
        <v>21:0120</v>
      </c>
      <c r="D4504" s="1" t="str">
        <f t="shared" si="178"/>
        <v>21:0003</v>
      </c>
      <c r="E4504" t="s">
        <v>16758</v>
      </c>
      <c r="F4504" t="s">
        <v>16759</v>
      </c>
      <c r="H4504">
        <v>48.867769799999998</v>
      </c>
      <c r="I4504">
        <v>-56.352519000000001</v>
      </c>
      <c r="J4504" t="s">
        <v>46</v>
      </c>
      <c r="K4504" t="s">
        <v>47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25">
      <c r="A4505" t="s">
        <v>16760</v>
      </c>
      <c r="B4505" t="s">
        <v>16761</v>
      </c>
      <c r="C4505" s="1" t="str">
        <f t="shared" si="177"/>
        <v>21:0120</v>
      </c>
      <c r="D4505" s="1" t="str">
        <f t="shared" si="178"/>
        <v>21:0003</v>
      </c>
      <c r="E4505" t="s">
        <v>16762</v>
      </c>
      <c r="F4505" t="s">
        <v>16763</v>
      </c>
      <c r="H4505">
        <v>48.869570199999998</v>
      </c>
      <c r="I4505">
        <v>-56.337088999999999</v>
      </c>
      <c r="J4505" t="s">
        <v>46</v>
      </c>
      <c r="K4505" t="s">
        <v>47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25">
      <c r="A4506" t="s">
        <v>16764</v>
      </c>
      <c r="B4506" t="s">
        <v>16765</v>
      </c>
      <c r="C4506" s="1" t="str">
        <f t="shared" si="177"/>
        <v>21:0120</v>
      </c>
      <c r="D4506" s="1" t="str">
        <f t="shared" si="178"/>
        <v>21:0003</v>
      </c>
      <c r="E4506" t="s">
        <v>16766</v>
      </c>
      <c r="F4506" t="s">
        <v>16767</v>
      </c>
      <c r="H4506">
        <v>48.849884500000002</v>
      </c>
      <c r="I4506">
        <v>-56.355064599999999</v>
      </c>
      <c r="J4506" t="s">
        <v>46</v>
      </c>
      <c r="K4506" t="s">
        <v>47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25">
      <c r="A4507" t="s">
        <v>16768</v>
      </c>
      <c r="B4507" t="s">
        <v>16769</v>
      </c>
      <c r="C4507" s="1" t="str">
        <f t="shared" si="177"/>
        <v>21:0120</v>
      </c>
      <c r="D4507" s="1" t="str">
        <f t="shared" si="178"/>
        <v>21:0003</v>
      </c>
      <c r="E4507" t="s">
        <v>16770</v>
      </c>
      <c r="F4507" t="s">
        <v>16771</v>
      </c>
      <c r="H4507">
        <v>48.880891200000001</v>
      </c>
      <c r="I4507">
        <v>-56.275567299999999</v>
      </c>
      <c r="J4507" t="s">
        <v>46</v>
      </c>
      <c r="K4507" t="s">
        <v>47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25">
      <c r="A4508" t="s">
        <v>16772</v>
      </c>
      <c r="B4508" t="s">
        <v>16773</v>
      </c>
      <c r="C4508" s="1" t="str">
        <f t="shared" si="177"/>
        <v>21:0120</v>
      </c>
      <c r="D4508" s="1" t="str">
        <f t="shared" si="178"/>
        <v>21:0003</v>
      </c>
      <c r="E4508" t="s">
        <v>16774</v>
      </c>
      <c r="F4508" t="s">
        <v>16775</v>
      </c>
      <c r="H4508">
        <v>48.865711599999997</v>
      </c>
      <c r="I4508">
        <v>-56.293509999999998</v>
      </c>
      <c r="J4508" t="s">
        <v>46</v>
      </c>
      <c r="K4508" t="s">
        <v>47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25">
      <c r="A4509" t="s">
        <v>16776</v>
      </c>
      <c r="B4509" t="s">
        <v>16777</v>
      </c>
      <c r="C4509" s="1" t="str">
        <f t="shared" si="177"/>
        <v>21:0120</v>
      </c>
      <c r="D4509" s="1" t="str">
        <f t="shared" si="178"/>
        <v>21:0003</v>
      </c>
      <c r="E4509" t="s">
        <v>16778</v>
      </c>
      <c r="F4509" t="s">
        <v>16779</v>
      </c>
      <c r="H4509">
        <v>48.8379166</v>
      </c>
      <c r="I4509">
        <v>-56.308207099999997</v>
      </c>
      <c r="J4509" t="s">
        <v>46</v>
      </c>
      <c r="K4509" t="s">
        <v>47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25">
      <c r="A4510" t="s">
        <v>16780</v>
      </c>
      <c r="B4510" t="s">
        <v>16781</v>
      </c>
      <c r="C4510" s="1" t="str">
        <f t="shared" si="177"/>
        <v>21:0120</v>
      </c>
      <c r="D4510" s="1" t="str">
        <f t="shared" si="178"/>
        <v>21:0003</v>
      </c>
      <c r="E4510" t="s">
        <v>16782</v>
      </c>
      <c r="F4510" t="s">
        <v>16783</v>
      </c>
      <c r="H4510">
        <v>48.900535300000001</v>
      </c>
      <c r="I4510">
        <v>-56.186596199999997</v>
      </c>
      <c r="J4510" t="s">
        <v>46</v>
      </c>
      <c r="K4510" t="s">
        <v>47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25">
      <c r="A4511" t="s">
        <v>16784</v>
      </c>
      <c r="B4511" t="s">
        <v>16785</v>
      </c>
      <c r="C4511" s="1" t="str">
        <f t="shared" si="177"/>
        <v>21:0120</v>
      </c>
      <c r="D4511" s="1" t="str">
        <f t="shared" si="178"/>
        <v>21:0003</v>
      </c>
      <c r="E4511" t="s">
        <v>16786</v>
      </c>
      <c r="F4511" t="s">
        <v>16787</v>
      </c>
      <c r="H4511">
        <v>48.9450596</v>
      </c>
      <c r="I4511">
        <v>-56.218650799999999</v>
      </c>
      <c r="J4511" t="s">
        <v>46</v>
      </c>
      <c r="K4511" t="s">
        <v>47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25">
      <c r="A4512" t="s">
        <v>16788</v>
      </c>
      <c r="B4512" t="s">
        <v>16789</v>
      </c>
      <c r="C4512" s="1" t="str">
        <f t="shared" si="177"/>
        <v>21:0120</v>
      </c>
      <c r="D4512" s="1" t="str">
        <f t="shared" si="178"/>
        <v>21:0003</v>
      </c>
      <c r="E4512" t="s">
        <v>16790</v>
      </c>
      <c r="F4512" t="s">
        <v>16791</v>
      </c>
      <c r="H4512">
        <v>48.986175099999997</v>
      </c>
      <c r="I4512">
        <v>-56.281908299999998</v>
      </c>
      <c r="J4512" t="s">
        <v>46</v>
      </c>
      <c r="K4512" t="s">
        <v>47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25">
      <c r="A4513" t="s">
        <v>16792</v>
      </c>
      <c r="B4513" t="s">
        <v>16793</v>
      </c>
      <c r="C4513" s="1" t="str">
        <f t="shared" si="177"/>
        <v>21:0120</v>
      </c>
      <c r="D4513" s="1" t="str">
        <f t="shared" si="178"/>
        <v>21:0003</v>
      </c>
      <c r="E4513" t="s">
        <v>16794</v>
      </c>
      <c r="F4513" t="s">
        <v>16795</v>
      </c>
      <c r="H4513">
        <v>48.961220099999998</v>
      </c>
      <c r="I4513">
        <v>-56.247770799999998</v>
      </c>
      <c r="J4513" t="s">
        <v>46</v>
      </c>
      <c r="K4513" t="s">
        <v>47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25">
      <c r="A4514" t="s">
        <v>16796</v>
      </c>
      <c r="B4514" t="s">
        <v>16797</v>
      </c>
      <c r="C4514" s="1" t="str">
        <f t="shared" si="177"/>
        <v>21:0120</v>
      </c>
      <c r="D4514" s="1" t="str">
        <f t="shared" si="178"/>
        <v>21:0003</v>
      </c>
      <c r="E4514" t="s">
        <v>16798</v>
      </c>
      <c r="F4514" t="s">
        <v>16799</v>
      </c>
      <c r="H4514">
        <v>48.868557600000003</v>
      </c>
      <c r="I4514">
        <v>-56.246087899999999</v>
      </c>
      <c r="J4514" t="s">
        <v>46</v>
      </c>
      <c r="K4514" t="s">
        <v>47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25">
      <c r="A4515" t="s">
        <v>16800</v>
      </c>
      <c r="B4515" t="s">
        <v>16801</v>
      </c>
      <c r="C4515" s="1" t="str">
        <f t="shared" si="177"/>
        <v>21:0120</v>
      </c>
      <c r="D4515" s="1" t="str">
        <f t="shared" si="178"/>
        <v>21:0003</v>
      </c>
      <c r="E4515" t="s">
        <v>16802</v>
      </c>
      <c r="F4515" t="s">
        <v>16803</v>
      </c>
      <c r="H4515">
        <v>48.874221499999997</v>
      </c>
      <c r="I4515">
        <v>-56.252480800000001</v>
      </c>
      <c r="J4515" t="s">
        <v>46</v>
      </c>
      <c r="K4515" t="s">
        <v>47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25">
      <c r="A4516" t="s">
        <v>16804</v>
      </c>
      <c r="B4516" t="s">
        <v>16805</v>
      </c>
      <c r="C4516" s="1" t="str">
        <f t="shared" si="177"/>
        <v>21:0120</v>
      </c>
      <c r="D4516" s="1" t="str">
        <f t="shared" si="178"/>
        <v>21:0003</v>
      </c>
      <c r="E4516" t="s">
        <v>16806</v>
      </c>
      <c r="F4516" t="s">
        <v>16807</v>
      </c>
      <c r="H4516">
        <v>48.880254700000002</v>
      </c>
      <c r="I4516">
        <v>-56.246594899999998</v>
      </c>
      <c r="J4516" t="s">
        <v>46</v>
      </c>
      <c r="K4516" t="s">
        <v>47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25">
      <c r="A4517" t="s">
        <v>16808</v>
      </c>
      <c r="B4517" t="s">
        <v>16809</v>
      </c>
      <c r="C4517" s="1" t="str">
        <f t="shared" si="177"/>
        <v>21:0120</v>
      </c>
      <c r="D4517" s="1" t="str">
        <f t="shared" si="178"/>
        <v>21:0003</v>
      </c>
      <c r="E4517" t="s">
        <v>16810</v>
      </c>
      <c r="F4517" t="s">
        <v>16811</v>
      </c>
      <c r="H4517">
        <v>48.925600799999998</v>
      </c>
      <c r="I4517">
        <v>-56.305297000000003</v>
      </c>
      <c r="J4517" t="s">
        <v>46</v>
      </c>
      <c r="K4517" t="s">
        <v>47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25">
      <c r="A4518" t="s">
        <v>16812</v>
      </c>
      <c r="B4518" t="s">
        <v>16813</v>
      </c>
      <c r="C4518" s="1" t="str">
        <f t="shared" si="177"/>
        <v>21:0120</v>
      </c>
      <c r="D4518" s="1" t="str">
        <f t="shared" si="178"/>
        <v>21:0003</v>
      </c>
      <c r="E4518" t="s">
        <v>16814</v>
      </c>
      <c r="F4518" t="s">
        <v>16815</v>
      </c>
      <c r="H4518">
        <v>48.942836100000001</v>
      </c>
      <c r="I4518">
        <v>-56.292086400000002</v>
      </c>
      <c r="J4518" t="s">
        <v>46</v>
      </c>
      <c r="K4518" t="s">
        <v>47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25">
      <c r="A4519" t="s">
        <v>16816</v>
      </c>
      <c r="B4519" t="s">
        <v>16817</v>
      </c>
      <c r="C4519" s="1" t="str">
        <f t="shared" si="177"/>
        <v>21:0120</v>
      </c>
      <c r="D4519" s="1" t="str">
        <f t="shared" si="178"/>
        <v>21:0003</v>
      </c>
      <c r="E4519" t="s">
        <v>16818</v>
      </c>
      <c r="F4519" t="s">
        <v>16819</v>
      </c>
      <c r="H4519">
        <v>48.965519700000002</v>
      </c>
      <c r="I4519">
        <v>-56.287326899999996</v>
      </c>
      <c r="J4519" t="s">
        <v>46</v>
      </c>
      <c r="K4519" t="s">
        <v>47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25">
      <c r="A4520" t="s">
        <v>16820</v>
      </c>
      <c r="B4520" t="s">
        <v>16821</v>
      </c>
      <c r="C4520" s="1" t="str">
        <f t="shared" si="177"/>
        <v>21:0120</v>
      </c>
      <c r="D4520" s="1" t="str">
        <f t="shared" si="178"/>
        <v>21:0003</v>
      </c>
      <c r="E4520" t="s">
        <v>16822</v>
      </c>
      <c r="F4520" t="s">
        <v>16823</v>
      </c>
      <c r="H4520">
        <v>48.958247399999998</v>
      </c>
      <c r="I4520">
        <v>-56.275135800000001</v>
      </c>
      <c r="J4520" t="s">
        <v>46</v>
      </c>
      <c r="K4520" t="s">
        <v>47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25">
      <c r="A4521" t="s">
        <v>16824</v>
      </c>
      <c r="B4521" t="s">
        <v>16825</v>
      </c>
      <c r="C4521" s="1" t="str">
        <f t="shared" si="177"/>
        <v>21:0120</v>
      </c>
      <c r="D4521" s="1" t="str">
        <f t="shared" si="178"/>
        <v>21:0003</v>
      </c>
      <c r="E4521" t="s">
        <v>16826</v>
      </c>
      <c r="F4521" t="s">
        <v>16827</v>
      </c>
      <c r="H4521">
        <v>48.935268899999997</v>
      </c>
      <c r="I4521">
        <v>-56.201052799999999</v>
      </c>
      <c r="J4521" t="s">
        <v>46</v>
      </c>
      <c r="K4521" t="s">
        <v>47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25">
      <c r="A4522" t="s">
        <v>16828</v>
      </c>
      <c r="B4522" t="s">
        <v>16829</v>
      </c>
      <c r="C4522" s="1" t="str">
        <f t="shared" si="177"/>
        <v>21:0120</v>
      </c>
      <c r="D4522" s="1" t="str">
        <f t="shared" si="178"/>
        <v>21:0003</v>
      </c>
      <c r="E4522" t="s">
        <v>16830</v>
      </c>
      <c r="F4522" t="s">
        <v>16831</v>
      </c>
      <c r="H4522">
        <v>48.985321200000001</v>
      </c>
      <c r="I4522">
        <v>-56.219731299999999</v>
      </c>
      <c r="J4522" t="s">
        <v>46</v>
      </c>
      <c r="K4522" t="s">
        <v>47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25">
      <c r="A4523" t="s">
        <v>16832</v>
      </c>
      <c r="B4523" t="s">
        <v>16833</v>
      </c>
      <c r="C4523" s="1" t="str">
        <f t="shared" si="177"/>
        <v>21:0120</v>
      </c>
      <c r="D4523" s="1" t="str">
        <f t="shared" si="178"/>
        <v>21:0003</v>
      </c>
      <c r="E4523" t="s">
        <v>16834</v>
      </c>
      <c r="F4523" t="s">
        <v>16835</v>
      </c>
      <c r="H4523">
        <v>48.976048499999997</v>
      </c>
      <c r="I4523">
        <v>-56.212018100000002</v>
      </c>
      <c r="J4523" t="s">
        <v>46</v>
      </c>
      <c r="K4523" t="s">
        <v>47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25">
      <c r="A4524" t="s">
        <v>16836</v>
      </c>
      <c r="B4524" t="s">
        <v>16837</v>
      </c>
      <c r="C4524" s="1" t="str">
        <f t="shared" si="177"/>
        <v>21:0120</v>
      </c>
      <c r="D4524" s="1" t="str">
        <f t="shared" si="178"/>
        <v>21:0003</v>
      </c>
      <c r="E4524" t="s">
        <v>16838</v>
      </c>
      <c r="F4524" t="s">
        <v>16839</v>
      </c>
      <c r="H4524">
        <v>48.975275000000003</v>
      </c>
      <c r="I4524">
        <v>-56.197681799999998</v>
      </c>
      <c r="J4524" t="s">
        <v>46</v>
      </c>
      <c r="K4524" t="s">
        <v>47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25">
      <c r="A4525" t="s">
        <v>16840</v>
      </c>
      <c r="B4525" t="s">
        <v>16841</v>
      </c>
      <c r="C4525" s="1" t="str">
        <f t="shared" si="177"/>
        <v>21:0120</v>
      </c>
      <c r="D4525" s="1" t="str">
        <f t="shared" si="178"/>
        <v>21:0003</v>
      </c>
      <c r="E4525" t="s">
        <v>16842</v>
      </c>
      <c r="F4525" t="s">
        <v>16843</v>
      </c>
      <c r="H4525">
        <v>48.959413599999998</v>
      </c>
      <c r="I4525">
        <v>-56.212962699999999</v>
      </c>
      <c r="J4525" t="s">
        <v>46</v>
      </c>
      <c r="K4525" t="s">
        <v>47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25">
      <c r="A4526" t="s">
        <v>16844</v>
      </c>
      <c r="B4526" t="s">
        <v>16845</v>
      </c>
      <c r="C4526" s="1" t="str">
        <f t="shared" si="177"/>
        <v>21:0120</v>
      </c>
      <c r="D4526" s="1" t="str">
        <f t="shared" si="178"/>
        <v>21:0003</v>
      </c>
      <c r="E4526" t="s">
        <v>16846</v>
      </c>
      <c r="F4526" t="s">
        <v>16847</v>
      </c>
      <c r="H4526">
        <v>49.004035299999998</v>
      </c>
      <c r="I4526">
        <v>-56.226959700000002</v>
      </c>
      <c r="J4526" t="s">
        <v>46</v>
      </c>
      <c r="K4526" t="s">
        <v>47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25">
      <c r="A4527" t="s">
        <v>16848</v>
      </c>
      <c r="B4527" t="s">
        <v>16849</v>
      </c>
      <c r="C4527" s="1" t="str">
        <f t="shared" si="177"/>
        <v>21:0120</v>
      </c>
      <c r="D4527" s="1" t="str">
        <f t="shared" si="178"/>
        <v>21:0003</v>
      </c>
      <c r="E4527" t="s">
        <v>16850</v>
      </c>
      <c r="F4527" t="s">
        <v>16851</v>
      </c>
      <c r="H4527">
        <v>48.998447900000002</v>
      </c>
      <c r="I4527">
        <v>-56.232173000000003</v>
      </c>
      <c r="J4527" t="s">
        <v>46</v>
      </c>
      <c r="K4527" t="s">
        <v>47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25">
      <c r="A4528" t="s">
        <v>16852</v>
      </c>
      <c r="B4528" t="s">
        <v>16853</v>
      </c>
      <c r="C4528" s="1" t="str">
        <f t="shared" si="177"/>
        <v>21:0120</v>
      </c>
      <c r="D4528" s="1" t="str">
        <f t="shared" si="178"/>
        <v>21:0003</v>
      </c>
      <c r="E4528" t="s">
        <v>16854</v>
      </c>
      <c r="F4528" t="s">
        <v>16855</v>
      </c>
      <c r="H4528">
        <v>48.985716600000003</v>
      </c>
      <c r="I4528">
        <v>-56.2453529</v>
      </c>
      <c r="J4528" t="s">
        <v>46</v>
      </c>
      <c r="K4528" t="s">
        <v>47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25">
      <c r="A4529" t="s">
        <v>16856</v>
      </c>
      <c r="B4529" t="s">
        <v>16857</v>
      </c>
      <c r="C4529" s="1" t="str">
        <f t="shared" si="177"/>
        <v>21:0120</v>
      </c>
      <c r="D4529" s="1" t="str">
        <f t="shared" si="178"/>
        <v>21:0003</v>
      </c>
      <c r="E4529" t="s">
        <v>16858</v>
      </c>
      <c r="F4529" t="s">
        <v>16859</v>
      </c>
      <c r="H4529">
        <v>48.995109499999998</v>
      </c>
      <c r="I4529">
        <v>-56.272210999999999</v>
      </c>
      <c r="J4529" t="s">
        <v>46</v>
      </c>
      <c r="K4529" t="s">
        <v>47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25">
      <c r="A4530" t="s">
        <v>16860</v>
      </c>
      <c r="B4530" t="s">
        <v>16861</v>
      </c>
      <c r="C4530" s="1" t="str">
        <f t="shared" si="177"/>
        <v>21:0120</v>
      </c>
      <c r="D4530" s="1" t="str">
        <f t="shared" si="178"/>
        <v>21:0003</v>
      </c>
      <c r="E4530" t="s">
        <v>16862</v>
      </c>
      <c r="F4530" t="s">
        <v>16863</v>
      </c>
      <c r="H4530">
        <v>48.976081800000003</v>
      </c>
      <c r="I4530">
        <v>-56.323390000000003</v>
      </c>
      <c r="J4530" t="s">
        <v>46</v>
      </c>
      <c r="K4530" t="s">
        <v>47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25">
      <c r="A4531" t="s">
        <v>16864</v>
      </c>
      <c r="B4531" t="s">
        <v>16865</v>
      </c>
      <c r="C4531" s="1" t="str">
        <f t="shared" si="177"/>
        <v>21:0120</v>
      </c>
      <c r="D4531" s="1" t="str">
        <f t="shared" si="178"/>
        <v>21:0003</v>
      </c>
      <c r="E4531" t="s">
        <v>16866</v>
      </c>
      <c r="F4531" t="s">
        <v>16867</v>
      </c>
      <c r="H4531">
        <v>48.989905100000001</v>
      </c>
      <c r="I4531">
        <v>-56.303384000000001</v>
      </c>
      <c r="J4531" t="s">
        <v>46</v>
      </c>
      <c r="K4531" t="s">
        <v>47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25">
      <c r="A4532" t="s">
        <v>16868</v>
      </c>
      <c r="B4532" t="s">
        <v>16869</v>
      </c>
      <c r="C4532" s="1" t="str">
        <f t="shared" si="177"/>
        <v>21:0120</v>
      </c>
      <c r="D4532" s="1" t="str">
        <f t="shared" si="178"/>
        <v>21:0003</v>
      </c>
      <c r="E4532" t="s">
        <v>16870</v>
      </c>
      <c r="F4532" t="s">
        <v>16871</v>
      </c>
      <c r="H4532">
        <v>48.994954</v>
      </c>
      <c r="I4532">
        <v>-56.320402299999998</v>
      </c>
      <c r="J4532" t="s">
        <v>46</v>
      </c>
      <c r="K4532" t="s">
        <v>47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25">
      <c r="A4533" t="s">
        <v>16872</v>
      </c>
      <c r="B4533" t="s">
        <v>16873</v>
      </c>
      <c r="C4533" s="1" t="str">
        <f t="shared" si="177"/>
        <v>21:0120</v>
      </c>
      <c r="D4533" s="1" t="str">
        <f t="shared" si="178"/>
        <v>21:0003</v>
      </c>
      <c r="E4533" t="s">
        <v>16874</v>
      </c>
      <c r="F4533" t="s">
        <v>16875</v>
      </c>
      <c r="H4533">
        <v>48.973050499999999</v>
      </c>
      <c r="I4533">
        <v>-56.343585400000002</v>
      </c>
      <c r="J4533" t="s">
        <v>46</v>
      </c>
      <c r="K4533" t="s">
        <v>47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25">
      <c r="A4534" t="s">
        <v>16876</v>
      </c>
      <c r="B4534" t="s">
        <v>16877</v>
      </c>
      <c r="C4534" s="1" t="str">
        <f t="shared" si="177"/>
        <v>21:0120</v>
      </c>
      <c r="D4534" s="1" t="str">
        <f t="shared" si="178"/>
        <v>21:0003</v>
      </c>
      <c r="E4534" t="s">
        <v>16878</v>
      </c>
      <c r="F4534" t="s">
        <v>16879</v>
      </c>
      <c r="H4534">
        <v>48.884887300000003</v>
      </c>
      <c r="I4534">
        <v>-56.381896500000003</v>
      </c>
      <c r="J4534" t="s">
        <v>46</v>
      </c>
      <c r="K4534" t="s">
        <v>47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25">
      <c r="A4535" t="s">
        <v>16880</v>
      </c>
      <c r="B4535" t="s">
        <v>16881</v>
      </c>
      <c r="C4535" s="1" t="str">
        <f t="shared" si="177"/>
        <v>21:0120</v>
      </c>
      <c r="D4535" s="1" t="str">
        <f t="shared" si="178"/>
        <v>21:0003</v>
      </c>
      <c r="E4535" t="s">
        <v>16882</v>
      </c>
      <c r="F4535" t="s">
        <v>16883</v>
      </c>
      <c r="H4535">
        <v>48.895915899999999</v>
      </c>
      <c r="I4535">
        <v>-56.201337500000001</v>
      </c>
      <c r="J4535" t="s">
        <v>46</v>
      </c>
      <c r="K4535" t="s">
        <v>47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25">
      <c r="A4536" t="s">
        <v>16884</v>
      </c>
      <c r="B4536" t="s">
        <v>16885</v>
      </c>
      <c r="C4536" s="1" t="str">
        <f t="shared" si="177"/>
        <v>21:0120</v>
      </c>
      <c r="D4536" s="1" t="str">
        <f t="shared" si="178"/>
        <v>21:0003</v>
      </c>
      <c r="E4536" t="s">
        <v>16886</v>
      </c>
      <c r="F4536" t="s">
        <v>16887</v>
      </c>
      <c r="H4536">
        <v>48.9024863</v>
      </c>
      <c r="I4536">
        <v>-56.176330700000001</v>
      </c>
      <c r="J4536" t="s">
        <v>46</v>
      </c>
      <c r="K4536" t="s">
        <v>47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25">
      <c r="A4537" t="s">
        <v>16888</v>
      </c>
      <c r="B4537" t="s">
        <v>16889</v>
      </c>
      <c r="C4537" s="1" t="str">
        <f t="shared" si="177"/>
        <v>21:0120</v>
      </c>
      <c r="D4537" s="1" t="str">
        <f t="shared" si="178"/>
        <v>21:0003</v>
      </c>
      <c r="E4537" t="s">
        <v>16890</v>
      </c>
      <c r="F4537" t="s">
        <v>16891</v>
      </c>
      <c r="H4537">
        <v>48.912876199999999</v>
      </c>
      <c r="I4537">
        <v>-56.121568099999998</v>
      </c>
      <c r="J4537" t="s">
        <v>46</v>
      </c>
      <c r="K4537" t="s">
        <v>47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25">
      <c r="A4538" t="s">
        <v>16892</v>
      </c>
      <c r="B4538" t="s">
        <v>16893</v>
      </c>
      <c r="C4538" s="1" t="str">
        <f t="shared" si="177"/>
        <v>21:0120</v>
      </c>
      <c r="D4538" s="1" t="str">
        <f t="shared" si="178"/>
        <v>21:0003</v>
      </c>
      <c r="E4538" t="s">
        <v>16894</v>
      </c>
      <c r="F4538" t="s">
        <v>16895</v>
      </c>
      <c r="H4538">
        <v>48.841315799999997</v>
      </c>
      <c r="I4538">
        <v>-56.482924199999999</v>
      </c>
      <c r="J4538" t="s">
        <v>46</v>
      </c>
      <c r="K4538" t="s">
        <v>47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25">
      <c r="A4539" t="s">
        <v>16896</v>
      </c>
      <c r="B4539" t="s">
        <v>16897</v>
      </c>
      <c r="C4539" s="1" t="str">
        <f t="shared" si="177"/>
        <v>21:0120</v>
      </c>
      <c r="D4539" s="1" t="str">
        <f t="shared" si="178"/>
        <v>21:0003</v>
      </c>
      <c r="E4539" t="s">
        <v>16898</v>
      </c>
      <c r="F4539" t="s">
        <v>16899</v>
      </c>
      <c r="H4539">
        <v>48.865810000000003</v>
      </c>
      <c r="I4539">
        <v>-56.4322315</v>
      </c>
      <c r="J4539" t="s">
        <v>46</v>
      </c>
      <c r="K4539" t="s">
        <v>47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25">
      <c r="A4540" t="s">
        <v>16900</v>
      </c>
      <c r="B4540" t="s">
        <v>16901</v>
      </c>
      <c r="C4540" s="1" t="str">
        <f t="shared" si="177"/>
        <v>21:0120</v>
      </c>
      <c r="D4540" s="1" t="str">
        <f t="shared" si="178"/>
        <v>21:0003</v>
      </c>
      <c r="E4540" t="s">
        <v>16902</v>
      </c>
      <c r="F4540" t="s">
        <v>16903</v>
      </c>
      <c r="H4540">
        <v>48.886680599999998</v>
      </c>
      <c r="I4540">
        <v>-56.380851700000001</v>
      </c>
      <c r="J4540" t="s">
        <v>46</v>
      </c>
      <c r="K4540" t="s">
        <v>47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25">
      <c r="A4541" t="s">
        <v>16904</v>
      </c>
      <c r="B4541" t="s">
        <v>16905</v>
      </c>
      <c r="C4541" s="1" t="str">
        <f t="shared" si="177"/>
        <v>21:0120</v>
      </c>
      <c r="D4541" s="1" t="str">
        <f t="shared" si="178"/>
        <v>21:0003</v>
      </c>
      <c r="E4541" t="s">
        <v>16906</v>
      </c>
      <c r="F4541" t="s">
        <v>16907</v>
      </c>
      <c r="H4541">
        <v>48.879320800000002</v>
      </c>
      <c r="I4541">
        <v>-56.392192199999997</v>
      </c>
      <c r="J4541" t="s">
        <v>46</v>
      </c>
      <c r="K4541" t="s">
        <v>47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25">
      <c r="A4542" t="s">
        <v>16908</v>
      </c>
      <c r="B4542" t="s">
        <v>16909</v>
      </c>
      <c r="C4542" s="1" t="str">
        <f t="shared" si="177"/>
        <v>21:0120</v>
      </c>
      <c r="D4542" s="1" t="str">
        <f t="shared" si="178"/>
        <v>21:0003</v>
      </c>
      <c r="E4542" t="s">
        <v>16910</v>
      </c>
      <c r="F4542" t="s">
        <v>16911</v>
      </c>
      <c r="H4542">
        <v>48.968549099999997</v>
      </c>
      <c r="I4542">
        <v>-56.052274199999999</v>
      </c>
      <c r="J4542" t="s">
        <v>46</v>
      </c>
      <c r="K4542" t="s">
        <v>47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25">
      <c r="A4543" t="s">
        <v>16912</v>
      </c>
      <c r="B4543" t="s">
        <v>16913</v>
      </c>
      <c r="C4543" s="1" t="str">
        <f t="shared" si="177"/>
        <v>21:0120</v>
      </c>
      <c r="D4543" s="1" t="str">
        <f t="shared" si="178"/>
        <v>21:0003</v>
      </c>
      <c r="E4543" t="s">
        <v>16914</v>
      </c>
      <c r="F4543" t="s">
        <v>16915</v>
      </c>
      <c r="H4543">
        <v>48.992431000000003</v>
      </c>
      <c r="I4543">
        <v>-56.057631200000003</v>
      </c>
      <c r="J4543" t="s">
        <v>46</v>
      </c>
      <c r="K4543" t="s">
        <v>47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25">
      <c r="A4544" t="s">
        <v>16916</v>
      </c>
      <c r="B4544" t="s">
        <v>16917</v>
      </c>
      <c r="C4544" s="1" t="str">
        <f t="shared" si="177"/>
        <v>21:0120</v>
      </c>
      <c r="D4544" s="1" t="str">
        <f t="shared" si="178"/>
        <v>21:0003</v>
      </c>
      <c r="E4544" t="s">
        <v>16918</v>
      </c>
      <c r="F4544" t="s">
        <v>16919</v>
      </c>
      <c r="H4544">
        <v>49.003845300000002</v>
      </c>
      <c r="I4544">
        <v>-56.050921199999998</v>
      </c>
      <c r="J4544" t="s">
        <v>46</v>
      </c>
      <c r="K4544" t="s">
        <v>47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25">
      <c r="A4545" t="s">
        <v>16920</v>
      </c>
      <c r="B4545" t="s">
        <v>16921</v>
      </c>
      <c r="C4545" s="1" t="str">
        <f t="shared" si="177"/>
        <v>21:0120</v>
      </c>
      <c r="D4545" s="1" t="str">
        <f t="shared" si="178"/>
        <v>21:0003</v>
      </c>
      <c r="E4545" t="s">
        <v>16922</v>
      </c>
      <c r="F4545" t="s">
        <v>16923</v>
      </c>
      <c r="H4545">
        <v>48.980296000000003</v>
      </c>
      <c r="I4545">
        <v>-56.0315516</v>
      </c>
      <c r="J4545" t="s">
        <v>46</v>
      </c>
      <c r="K4545" t="s">
        <v>47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25">
      <c r="A4546" t="s">
        <v>16924</v>
      </c>
      <c r="B4546" t="s">
        <v>16925</v>
      </c>
      <c r="C4546" s="1" t="str">
        <f t="shared" si="177"/>
        <v>21:0120</v>
      </c>
      <c r="D4546" s="1" t="str">
        <f t="shared" si="178"/>
        <v>21:0003</v>
      </c>
      <c r="E4546" t="s">
        <v>16926</v>
      </c>
      <c r="F4546" t="s">
        <v>16927</v>
      </c>
      <c r="H4546">
        <v>48.919749799999998</v>
      </c>
      <c r="I4546">
        <v>-55.999279199999997</v>
      </c>
      <c r="J4546" t="s">
        <v>46</v>
      </c>
      <c r="K4546" t="s">
        <v>47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25">
      <c r="A4547" t="s">
        <v>16928</v>
      </c>
      <c r="B4547" t="s">
        <v>16929</v>
      </c>
      <c r="C4547" s="1" t="str">
        <f t="shared" si="177"/>
        <v>21:0120</v>
      </c>
      <c r="D4547" s="1" t="str">
        <f t="shared" si="178"/>
        <v>21:0003</v>
      </c>
      <c r="E4547" t="s">
        <v>16930</v>
      </c>
      <c r="F4547" t="s">
        <v>16931</v>
      </c>
      <c r="H4547">
        <v>48.919341500000002</v>
      </c>
      <c r="I4547">
        <v>-56.004064800000002</v>
      </c>
      <c r="J4547" t="s">
        <v>46</v>
      </c>
      <c r="K4547" t="s">
        <v>47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25">
      <c r="A4548" t="s">
        <v>16932</v>
      </c>
      <c r="B4548" t="s">
        <v>16933</v>
      </c>
      <c r="C4548" s="1" t="str">
        <f t="shared" si="177"/>
        <v>21:0120</v>
      </c>
      <c r="D4548" s="1" t="str">
        <f t="shared" si="178"/>
        <v>21:0003</v>
      </c>
      <c r="E4548" t="s">
        <v>16934</v>
      </c>
      <c r="F4548" t="s">
        <v>16935</v>
      </c>
      <c r="H4548">
        <v>48.912865699999998</v>
      </c>
      <c r="I4548">
        <v>-56.035925800000001</v>
      </c>
      <c r="J4548" t="s">
        <v>46</v>
      </c>
      <c r="K4548" t="s">
        <v>47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25">
      <c r="A4549" t="s">
        <v>16936</v>
      </c>
      <c r="B4549" t="s">
        <v>16937</v>
      </c>
      <c r="C4549" s="1" t="str">
        <f t="shared" si="177"/>
        <v>21:0120</v>
      </c>
      <c r="D4549" s="1" t="str">
        <f t="shared" si="178"/>
        <v>21:0003</v>
      </c>
      <c r="E4549" t="s">
        <v>16938</v>
      </c>
      <c r="F4549" t="s">
        <v>16939</v>
      </c>
      <c r="H4549">
        <v>48.903390199999997</v>
      </c>
      <c r="I4549">
        <v>-56.116275799999997</v>
      </c>
      <c r="J4549" t="s">
        <v>46</v>
      </c>
      <c r="K4549" t="s">
        <v>47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25">
      <c r="A4550" t="s">
        <v>16940</v>
      </c>
      <c r="B4550" t="s">
        <v>16941</v>
      </c>
      <c r="C4550" s="1" t="str">
        <f t="shared" si="177"/>
        <v>21:0120</v>
      </c>
      <c r="D4550" s="1" t="str">
        <f t="shared" si="178"/>
        <v>21:0003</v>
      </c>
      <c r="E4550" t="s">
        <v>16942</v>
      </c>
      <c r="F4550" t="s">
        <v>16943</v>
      </c>
      <c r="H4550">
        <v>48.8963483</v>
      </c>
      <c r="I4550">
        <v>-56.107190299999999</v>
      </c>
      <c r="J4550" t="s">
        <v>46</v>
      </c>
      <c r="K4550" t="s">
        <v>47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25">
      <c r="A4551" t="s">
        <v>16944</v>
      </c>
      <c r="B4551" t="s">
        <v>16945</v>
      </c>
      <c r="C4551" s="1" t="str">
        <f t="shared" si="177"/>
        <v>21:0120</v>
      </c>
      <c r="D4551" s="1" t="str">
        <f t="shared" si="178"/>
        <v>21:0003</v>
      </c>
      <c r="E4551" t="s">
        <v>16946</v>
      </c>
      <c r="F4551" t="s">
        <v>16947</v>
      </c>
      <c r="H4551">
        <v>48.895954699999997</v>
      </c>
      <c r="I4551">
        <v>-56.085708799999999</v>
      </c>
      <c r="J4551" t="s">
        <v>46</v>
      </c>
      <c r="K4551" t="s">
        <v>47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25">
      <c r="A4552" t="s">
        <v>16948</v>
      </c>
      <c r="B4552" t="s">
        <v>16949</v>
      </c>
      <c r="C4552" s="1" t="str">
        <f t="shared" si="177"/>
        <v>21:0120</v>
      </c>
      <c r="D4552" s="1" t="str">
        <f t="shared" si="178"/>
        <v>21:0003</v>
      </c>
      <c r="E4552" t="s">
        <v>16950</v>
      </c>
      <c r="F4552" t="s">
        <v>16951</v>
      </c>
      <c r="H4552">
        <v>48.899374299999998</v>
      </c>
      <c r="I4552">
        <v>-56.063474100000001</v>
      </c>
      <c r="J4552" t="s">
        <v>46</v>
      </c>
      <c r="K4552" t="s">
        <v>47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25">
      <c r="A4553" t="s">
        <v>16952</v>
      </c>
      <c r="B4553" t="s">
        <v>16953</v>
      </c>
      <c r="C4553" s="1" t="str">
        <f t="shared" si="177"/>
        <v>21:0120</v>
      </c>
      <c r="D4553" s="1" t="str">
        <f t="shared" si="178"/>
        <v>21:0003</v>
      </c>
      <c r="E4553" t="s">
        <v>16954</v>
      </c>
      <c r="F4553" t="s">
        <v>16955</v>
      </c>
      <c r="H4553">
        <v>48.7814123</v>
      </c>
      <c r="I4553">
        <v>-56.105481900000001</v>
      </c>
      <c r="J4553" t="s">
        <v>46</v>
      </c>
      <c r="K4553" t="s">
        <v>47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25">
      <c r="A4554" t="s">
        <v>16956</v>
      </c>
      <c r="B4554" t="s">
        <v>16957</v>
      </c>
      <c r="C4554" s="1" t="str">
        <f t="shared" si="177"/>
        <v>21:0120</v>
      </c>
      <c r="D4554" s="1" t="str">
        <f t="shared" si="178"/>
        <v>21:0003</v>
      </c>
      <c r="E4554" t="s">
        <v>16958</v>
      </c>
      <c r="F4554" t="s">
        <v>16959</v>
      </c>
      <c r="H4554">
        <v>48.794046100000003</v>
      </c>
      <c r="I4554">
        <v>-56.0821118</v>
      </c>
      <c r="J4554" t="s">
        <v>46</v>
      </c>
      <c r="K4554" t="s">
        <v>47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25">
      <c r="A4555" t="s">
        <v>16960</v>
      </c>
      <c r="B4555" t="s">
        <v>16961</v>
      </c>
      <c r="C4555" s="1" t="str">
        <f t="shared" si="177"/>
        <v>21:0120</v>
      </c>
      <c r="D4555" s="1" t="str">
        <f t="shared" si="178"/>
        <v>21:0003</v>
      </c>
      <c r="E4555" t="s">
        <v>16962</v>
      </c>
      <c r="F4555" t="s">
        <v>16963</v>
      </c>
      <c r="H4555">
        <v>48.810609900000003</v>
      </c>
      <c r="I4555">
        <v>-56.072275500000003</v>
      </c>
      <c r="J4555" t="s">
        <v>46</v>
      </c>
      <c r="K4555" t="s">
        <v>47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25">
      <c r="A4556" t="s">
        <v>16964</v>
      </c>
      <c r="B4556" t="s">
        <v>16965</v>
      </c>
      <c r="C4556" s="1" t="str">
        <f t="shared" si="177"/>
        <v>21:0120</v>
      </c>
      <c r="D4556" s="1" t="str">
        <f t="shared" si="178"/>
        <v>21:0003</v>
      </c>
      <c r="E4556" t="s">
        <v>16966</v>
      </c>
      <c r="F4556" t="s">
        <v>16967</v>
      </c>
      <c r="H4556">
        <v>48.816963899999998</v>
      </c>
      <c r="I4556">
        <v>-56.079310399999997</v>
      </c>
      <c r="J4556" t="s">
        <v>46</v>
      </c>
      <c r="K4556" t="s">
        <v>47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25">
      <c r="A4557" t="s">
        <v>16968</v>
      </c>
      <c r="B4557" t="s">
        <v>16969</v>
      </c>
      <c r="C4557" s="1" t="str">
        <f t="shared" si="177"/>
        <v>21:0120</v>
      </c>
      <c r="D4557" s="1" t="str">
        <f t="shared" si="178"/>
        <v>21:0003</v>
      </c>
      <c r="E4557" t="s">
        <v>16970</v>
      </c>
      <c r="F4557" t="s">
        <v>16971</v>
      </c>
      <c r="H4557">
        <v>48.827694700000002</v>
      </c>
      <c r="I4557">
        <v>-56.071279699999998</v>
      </c>
      <c r="J4557" t="s">
        <v>46</v>
      </c>
      <c r="K4557" t="s">
        <v>47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25">
      <c r="A4558" t="s">
        <v>16972</v>
      </c>
      <c r="B4558" t="s">
        <v>16973</v>
      </c>
      <c r="C4558" s="1" t="str">
        <f t="shared" si="177"/>
        <v>21:0120</v>
      </c>
      <c r="D4558" s="1" t="str">
        <f t="shared" si="178"/>
        <v>21:0003</v>
      </c>
      <c r="E4558" t="s">
        <v>16974</v>
      </c>
      <c r="F4558" t="s">
        <v>16975</v>
      </c>
      <c r="H4558">
        <v>48.852701400000001</v>
      </c>
      <c r="I4558">
        <v>-56.049007099999997</v>
      </c>
      <c r="J4558" t="s">
        <v>46</v>
      </c>
      <c r="K4558" t="s">
        <v>47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25">
      <c r="A4559" t="s">
        <v>16976</v>
      </c>
      <c r="B4559" t="s">
        <v>16977</v>
      </c>
      <c r="C4559" s="1" t="str">
        <f t="shared" si="177"/>
        <v>21:0120</v>
      </c>
      <c r="D4559" s="1" t="str">
        <f t="shared" si="178"/>
        <v>21:0003</v>
      </c>
      <c r="E4559" t="s">
        <v>16978</v>
      </c>
      <c r="F4559" t="s">
        <v>16979</v>
      </c>
      <c r="H4559">
        <v>48.874157699999998</v>
      </c>
      <c r="I4559">
        <v>-56.0329178</v>
      </c>
      <c r="J4559" t="s">
        <v>46</v>
      </c>
      <c r="K4559" t="s">
        <v>47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25">
      <c r="A4560" t="s">
        <v>16980</v>
      </c>
      <c r="B4560" t="s">
        <v>16981</v>
      </c>
      <c r="C4560" s="1" t="str">
        <f t="shared" si="177"/>
        <v>21:0120</v>
      </c>
      <c r="D4560" s="1" t="str">
        <f t="shared" si="178"/>
        <v>21:0003</v>
      </c>
      <c r="E4560" t="s">
        <v>16982</v>
      </c>
      <c r="F4560" t="s">
        <v>16983</v>
      </c>
      <c r="H4560">
        <v>48.887566800000002</v>
      </c>
      <c r="I4560">
        <v>-56.049711600000002</v>
      </c>
      <c r="J4560" t="s">
        <v>46</v>
      </c>
      <c r="K4560" t="s">
        <v>47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25">
      <c r="A4561" t="s">
        <v>16984</v>
      </c>
      <c r="B4561" t="s">
        <v>16985</v>
      </c>
      <c r="C4561" s="1" t="str">
        <f t="shared" si="177"/>
        <v>21:0120</v>
      </c>
      <c r="D4561" s="1" t="str">
        <f t="shared" si="178"/>
        <v>21:0003</v>
      </c>
      <c r="E4561" t="s">
        <v>16986</v>
      </c>
      <c r="F4561" t="s">
        <v>16987</v>
      </c>
      <c r="H4561">
        <v>48.865574500000001</v>
      </c>
      <c r="I4561">
        <v>-56.172162999999998</v>
      </c>
      <c r="J4561" t="s">
        <v>46</v>
      </c>
      <c r="K4561" t="s">
        <v>47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25">
      <c r="A4562" t="s">
        <v>16988</v>
      </c>
      <c r="B4562" t="s">
        <v>16989</v>
      </c>
      <c r="C4562" s="1" t="str">
        <f t="shared" si="177"/>
        <v>21:0120</v>
      </c>
      <c r="D4562" s="1" t="str">
        <f t="shared" si="178"/>
        <v>21:0003</v>
      </c>
      <c r="E4562" t="s">
        <v>16990</v>
      </c>
      <c r="F4562" t="s">
        <v>16991</v>
      </c>
      <c r="H4562">
        <v>48.884035300000001</v>
      </c>
      <c r="I4562">
        <v>-56.174928000000001</v>
      </c>
      <c r="J4562" t="s">
        <v>46</v>
      </c>
      <c r="K4562" t="s">
        <v>47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25">
      <c r="A4563" t="s">
        <v>16992</v>
      </c>
      <c r="B4563" t="s">
        <v>16993</v>
      </c>
      <c r="C4563" s="1" t="str">
        <f t="shared" si="177"/>
        <v>21:0120</v>
      </c>
      <c r="D4563" s="1" t="str">
        <f t="shared" si="178"/>
        <v>21:0003</v>
      </c>
      <c r="E4563" t="s">
        <v>16994</v>
      </c>
      <c r="F4563" t="s">
        <v>16995</v>
      </c>
      <c r="H4563">
        <v>48.8706672</v>
      </c>
      <c r="I4563">
        <v>-56.161169999999998</v>
      </c>
      <c r="J4563" t="s">
        <v>46</v>
      </c>
      <c r="K4563" t="s">
        <v>47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25">
      <c r="A4564" t="s">
        <v>16996</v>
      </c>
      <c r="B4564" t="s">
        <v>16997</v>
      </c>
      <c r="C4564" s="1" t="str">
        <f t="shared" si="177"/>
        <v>21:0120</v>
      </c>
      <c r="D4564" s="1" t="str">
        <f t="shared" si="178"/>
        <v>21:0003</v>
      </c>
      <c r="E4564" t="s">
        <v>16998</v>
      </c>
      <c r="F4564" t="s">
        <v>16999</v>
      </c>
      <c r="H4564">
        <v>48.863630999999998</v>
      </c>
      <c r="I4564">
        <v>-56.122428499999998</v>
      </c>
      <c r="J4564" t="s">
        <v>46</v>
      </c>
      <c r="K4564" t="s">
        <v>47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25">
      <c r="A4565" t="s">
        <v>17000</v>
      </c>
      <c r="B4565" t="s">
        <v>17001</v>
      </c>
      <c r="C4565" s="1" t="str">
        <f t="shared" si="177"/>
        <v>21:0120</v>
      </c>
      <c r="D4565" s="1" t="str">
        <f t="shared" si="178"/>
        <v>21:0003</v>
      </c>
      <c r="E4565" t="s">
        <v>17002</v>
      </c>
      <c r="F4565" t="s">
        <v>17003</v>
      </c>
      <c r="H4565">
        <v>48.877974700000003</v>
      </c>
      <c r="I4565">
        <v>-56.145704700000003</v>
      </c>
      <c r="J4565" t="s">
        <v>46</v>
      </c>
      <c r="K4565" t="s">
        <v>47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25">
      <c r="A4566" t="s">
        <v>17004</v>
      </c>
      <c r="B4566" t="s">
        <v>17005</v>
      </c>
      <c r="C4566" s="1" t="str">
        <f t="shared" si="177"/>
        <v>21:0120</v>
      </c>
      <c r="D4566" s="1" t="str">
        <f t="shared" si="178"/>
        <v>21:0003</v>
      </c>
      <c r="E4566" t="s">
        <v>17006</v>
      </c>
      <c r="F4566" t="s">
        <v>17007</v>
      </c>
      <c r="H4566">
        <v>48.944989800000002</v>
      </c>
      <c r="I4566">
        <v>-56.058865900000001</v>
      </c>
      <c r="J4566" t="s">
        <v>46</v>
      </c>
      <c r="K4566" t="s">
        <v>47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25">
      <c r="A4567" t="s">
        <v>17008</v>
      </c>
      <c r="B4567" t="s">
        <v>17009</v>
      </c>
      <c r="C4567" s="1" t="str">
        <f t="shared" ref="C4567:C4630" si="179">HYPERLINK("http://geochem.nrcan.gc.ca/cdogs/content/bdl/bdl210120_e.htm", "21:0120")</f>
        <v>21:0120</v>
      </c>
      <c r="D4567" s="1" t="str">
        <f t="shared" ref="D4567:D4630" si="180">HYPERLINK("http://geochem.nrcan.gc.ca/cdogs/content/svy/svy210003_e.htm", "21:0003")</f>
        <v>21:0003</v>
      </c>
      <c r="E4567" t="s">
        <v>17010</v>
      </c>
      <c r="F4567" t="s">
        <v>17011</v>
      </c>
      <c r="H4567">
        <v>48.928608500000003</v>
      </c>
      <c r="I4567">
        <v>-56.035964300000003</v>
      </c>
      <c r="J4567" t="s">
        <v>46</v>
      </c>
      <c r="K4567" t="s">
        <v>47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25">
      <c r="A4568" t="s">
        <v>17012</v>
      </c>
      <c r="B4568" t="s">
        <v>17013</v>
      </c>
      <c r="C4568" s="1" t="str">
        <f t="shared" si="179"/>
        <v>21:0120</v>
      </c>
      <c r="D4568" s="1" t="str">
        <f t="shared" si="180"/>
        <v>21:0003</v>
      </c>
      <c r="E4568" t="s">
        <v>17014</v>
      </c>
      <c r="F4568" t="s">
        <v>17015</v>
      </c>
      <c r="H4568">
        <v>48.846493700000003</v>
      </c>
      <c r="I4568">
        <v>-56.146239199999997</v>
      </c>
      <c r="J4568" t="s">
        <v>46</v>
      </c>
      <c r="K4568" t="s">
        <v>47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25">
      <c r="A4569" t="s">
        <v>17016</v>
      </c>
      <c r="B4569" t="s">
        <v>17017</v>
      </c>
      <c r="C4569" s="1" t="str">
        <f t="shared" si="179"/>
        <v>21:0120</v>
      </c>
      <c r="D4569" s="1" t="str">
        <f t="shared" si="180"/>
        <v>21:0003</v>
      </c>
      <c r="E4569" t="s">
        <v>17018</v>
      </c>
      <c r="F4569" t="s">
        <v>17019</v>
      </c>
      <c r="H4569">
        <v>48.841894500000002</v>
      </c>
      <c r="I4569">
        <v>-56.163012500000001</v>
      </c>
      <c r="J4569" t="s">
        <v>46</v>
      </c>
      <c r="K4569" t="s">
        <v>47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25">
      <c r="A4570" t="s">
        <v>17020</v>
      </c>
      <c r="B4570" t="s">
        <v>17021</v>
      </c>
      <c r="C4570" s="1" t="str">
        <f t="shared" si="179"/>
        <v>21:0120</v>
      </c>
      <c r="D4570" s="1" t="str">
        <f t="shared" si="180"/>
        <v>21:0003</v>
      </c>
      <c r="E4570" t="s">
        <v>17022</v>
      </c>
      <c r="F4570" t="s">
        <v>17023</v>
      </c>
      <c r="H4570">
        <v>48.838390500000003</v>
      </c>
      <c r="I4570">
        <v>-56.1760169</v>
      </c>
      <c r="J4570" t="s">
        <v>46</v>
      </c>
      <c r="K4570" t="s">
        <v>47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25">
      <c r="A4571" t="s">
        <v>17024</v>
      </c>
      <c r="B4571" t="s">
        <v>17025</v>
      </c>
      <c r="C4571" s="1" t="str">
        <f t="shared" si="179"/>
        <v>21:0120</v>
      </c>
      <c r="D4571" s="1" t="str">
        <f t="shared" si="180"/>
        <v>21:0003</v>
      </c>
      <c r="E4571" t="s">
        <v>17026</v>
      </c>
      <c r="F4571" t="s">
        <v>17027</v>
      </c>
      <c r="H4571">
        <v>48.833044700000002</v>
      </c>
      <c r="I4571">
        <v>-56.152258500000002</v>
      </c>
      <c r="J4571" t="s">
        <v>46</v>
      </c>
      <c r="K4571" t="s">
        <v>47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25">
      <c r="A4572" t="s">
        <v>17028</v>
      </c>
      <c r="B4572" t="s">
        <v>17029</v>
      </c>
      <c r="C4572" s="1" t="str">
        <f t="shared" si="179"/>
        <v>21:0120</v>
      </c>
      <c r="D4572" s="1" t="str">
        <f t="shared" si="180"/>
        <v>21:0003</v>
      </c>
      <c r="E4572" t="s">
        <v>17030</v>
      </c>
      <c r="F4572" t="s">
        <v>17031</v>
      </c>
      <c r="H4572">
        <v>48.827913100000004</v>
      </c>
      <c r="I4572">
        <v>-56.157794500000001</v>
      </c>
      <c r="J4572" t="s">
        <v>46</v>
      </c>
      <c r="K4572" t="s">
        <v>47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25">
      <c r="A4573" t="s">
        <v>17032</v>
      </c>
      <c r="B4573" t="s">
        <v>17033</v>
      </c>
      <c r="C4573" s="1" t="str">
        <f t="shared" si="179"/>
        <v>21:0120</v>
      </c>
      <c r="D4573" s="1" t="str">
        <f t="shared" si="180"/>
        <v>21:0003</v>
      </c>
      <c r="E4573" t="s">
        <v>17034</v>
      </c>
      <c r="F4573" t="s">
        <v>17035</v>
      </c>
      <c r="H4573">
        <v>48.840840999999998</v>
      </c>
      <c r="I4573">
        <v>-56.112604500000003</v>
      </c>
      <c r="J4573" t="s">
        <v>46</v>
      </c>
      <c r="K4573" t="s">
        <v>47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25">
      <c r="A4574" t="s">
        <v>17036</v>
      </c>
      <c r="B4574" t="s">
        <v>17037</v>
      </c>
      <c r="C4574" s="1" t="str">
        <f t="shared" si="179"/>
        <v>21:0120</v>
      </c>
      <c r="D4574" s="1" t="str">
        <f t="shared" si="180"/>
        <v>21:0003</v>
      </c>
      <c r="E4574" t="s">
        <v>17038</v>
      </c>
      <c r="F4574" t="s">
        <v>17039</v>
      </c>
      <c r="H4574">
        <v>48.813700500000003</v>
      </c>
      <c r="I4574">
        <v>-56.121935700000002</v>
      </c>
      <c r="J4574" t="s">
        <v>46</v>
      </c>
      <c r="K4574" t="s">
        <v>47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25">
      <c r="A4575" t="s">
        <v>17040</v>
      </c>
      <c r="B4575" t="s">
        <v>17041</v>
      </c>
      <c r="C4575" s="1" t="str">
        <f t="shared" si="179"/>
        <v>21:0120</v>
      </c>
      <c r="D4575" s="1" t="str">
        <f t="shared" si="180"/>
        <v>21:0003</v>
      </c>
      <c r="E4575" t="s">
        <v>17042</v>
      </c>
      <c r="F4575" t="s">
        <v>17043</v>
      </c>
      <c r="H4575">
        <v>48.797742900000003</v>
      </c>
      <c r="I4575">
        <v>-56.1232343</v>
      </c>
      <c r="J4575" t="s">
        <v>46</v>
      </c>
      <c r="K4575" t="s">
        <v>47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25">
      <c r="A4576" t="s">
        <v>17044</v>
      </c>
      <c r="B4576" t="s">
        <v>17045</v>
      </c>
      <c r="C4576" s="1" t="str">
        <f t="shared" si="179"/>
        <v>21:0120</v>
      </c>
      <c r="D4576" s="1" t="str">
        <f t="shared" si="180"/>
        <v>21:0003</v>
      </c>
      <c r="E4576" t="s">
        <v>17046</v>
      </c>
      <c r="F4576" t="s">
        <v>17047</v>
      </c>
      <c r="H4576">
        <v>48.825020799999997</v>
      </c>
      <c r="I4576">
        <v>-56.102664900000001</v>
      </c>
      <c r="J4576" t="s">
        <v>46</v>
      </c>
      <c r="K4576" t="s">
        <v>47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25">
      <c r="A4577" t="s">
        <v>17048</v>
      </c>
      <c r="B4577" t="s">
        <v>17049</v>
      </c>
      <c r="C4577" s="1" t="str">
        <f t="shared" si="179"/>
        <v>21:0120</v>
      </c>
      <c r="D4577" s="1" t="str">
        <f t="shared" si="180"/>
        <v>21:0003</v>
      </c>
      <c r="E4577" t="s">
        <v>17050</v>
      </c>
      <c r="F4577" t="s">
        <v>17051</v>
      </c>
      <c r="H4577">
        <v>48.890612099999998</v>
      </c>
      <c r="I4577">
        <v>-56.010773499999999</v>
      </c>
      <c r="J4577" t="s">
        <v>46</v>
      </c>
      <c r="K4577" t="s">
        <v>47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25">
      <c r="A4578" t="s">
        <v>17052</v>
      </c>
      <c r="B4578" t="s">
        <v>17053</v>
      </c>
      <c r="C4578" s="1" t="str">
        <f t="shared" si="179"/>
        <v>21:0120</v>
      </c>
      <c r="D4578" s="1" t="str">
        <f t="shared" si="180"/>
        <v>21:0003</v>
      </c>
      <c r="E4578" t="s">
        <v>17054</v>
      </c>
      <c r="F4578" t="s">
        <v>17055</v>
      </c>
      <c r="H4578">
        <v>48.907544000000001</v>
      </c>
      <c r="I4578">
        <v>-56.018287000000001</v>
      </c>
      <c r="J4578" t="s">
        <v>46</v>
      </c>
      <c r="K4578" t="s">
        <v>47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25">
      <c r="A4579" t="s">
        <v>17056</v>
      </c>
      <c r="B4579" t="s">
        <v>17057</v>
      </c>
      <c r="C4579" s="1" t="str">
        <f t="shared" si="179"/>
        <v>21:0120</v>
      </c>
      <c r="D4579" s="1" t="str">
        <f t="shared" si="180"/>
        <v>21:0003</v>
      </c>
      <c r="E4579" t="s">
        <v>17058</v>
      </c>
      <c r="F4579" t="s">
        <v>17059</v>
      </c>
      <c r="H4579">
        <v>48.941973099999998</v>
      </c>
      <c r="I4579">
        <v>-56.020685200000003</v>
      </c>
      <c r="J4579" t="s">
        <v>46</v>
      </c>
      <c r="K4579" t="s">
        <v>47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25">
      <c r="A4580" t="s">
        <v>17060</v>
      </c>
      <c r="B4580" t="s">
        <v>17061</v>
      </c>
      <c r="C4580" s="1" t="str">
        <f t="shared" si="179"/>
        <v>21:0120</v>
      </c>
      <c r="D4580" s="1" t="str">
        <f t="shared" si="180"/>
        <v>21:0003</v>
      </c>
      <c r="E4580" t="s">
        <v>17062</v>
      </c>
      <c r="F4580" t="s">
        <v>17063</v>
      </c>
      <c r="H4580">
        <v>48.882923099999999</v>
      </c>
      <c r="I4580">
        <v>-56.059347600000002</v>
      </c>
      <c r="J4580" t="s">
        <v>46</v>
      </c>
      <c r="K4580" t="s">
        <v>47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25">
      <c r="A4581" t="s">
        <v>17064</v>
      </c>
      <c r="B4581" t="s">
        <v>17065</v>
      </c>
      <c r="C4581" s="1" t="str">
        <f t="shared" si="179"/>
        <v>21:0120</v>
      </c>
      <c r="D4581" s="1" t="str">
        <f t="shared" si="180"/>
        <v>21:0003</v>
      </c>
      <c r="E4581" t="s">
        <v>17066</v>
      </c>
      <c r="F4581" t="s">
        <v>17067</v>
      </c>
      <c r="H4581">
        <v>48.881201799999999</v>
      </c>
      <c r="I4581">
        <v>-56.068927600000002</v>
      </c>
      <c r="J4581" t="s">
        <v>46</v>
      </c>
      <c r="K4581" t="s">
        <v>47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25">
      <c r="A4582" t="s">
        <v>17068</v>
      </c>
      <c r="B4582" t="s">
        <v>17069</v>
      </c>
      <c r="C4582" s="1" t="str">
        <f t="shared" si="179"/>
        <v>21:0120</v>
      </c>
      <c r="D4582" s="1" t="str">
        <f t="shared" si="180"/>
        <v>21:0003</v>
      </c>
      <c r="E4582" t="s">
        <v>17070</v>
      </c>
      <c r="F4582" t="s">
        <v>17071</v>
      </c>
      <c r="H4582">
        <v>48.873810499999998</v>
      </c>
      <c r="I4582">
        <v>-56.045198399999997</v>
      </c>
      <c r="J4582" t="s">
        <v>46</v>
      </c>
      <c r="K4582" t="s">
        <v>47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25">
      <c r="A4583" t="s">
        <v>17072</v>
      </c>
      <c r="B4583" t="s">
        <v>17073</v>
      </c>
      <c r="C4583" s="1" t="str">
        <f t="shared" si="179"/>
        <v>21:0120</v>
      </c>
      <c r="D4583" s="1" t="str">
        <f t="shared" si="180"/>
        <v>21:0003</v>
      </c>
      <c r="E4583" t="s">
        <v>17074</v>
      </c>
      <c r="F4583" t="s">
        <v>17075</v>
      </c>
      <c r="H4583">
        <v>48.865033599999997</v>
      </c>
      <c r="I4583">
        <v>-56.071953999999998</v>
      </c>
      <c r="J4583" t="s">
        <v>46</v>
      </c>
      <c r="K4583" t="s">
        <v>47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25">
      <c r="A4584" t="s">
        <v>17076</v>
      </c>
      <c r="B4584" t="s">
        <v>17077</v>
      </c>
      <c r="C4584" s="1" t="str">
        <f t="shared" si="179"/>
        <v>21:0120</v>
      </c>
      <c r="D4584" s="1" t="str">
        <f t="shared" si="180"/>
        <v>21:0003</v>
      </c>
      <c r="E4584" t="s">
        <v>17078</v>
      </c>
      <c r="F4584" t="s">
        <v>17079</v>
      </c>
      <c r="H4584">
        <v>48.869268599999998</v>
      </c>
      <c r="I4584">
        <v>-56.095398500000002</v>
      </c>
      <c r="J4584" t="s">
        <v>46</v>
      </c>
      <c r="K4584" t="s">
        <v>47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25">
      <c r="A4585" t="s">
        <v>17080</v>
      </c>
      <c r="B4585" t="s">
        <v>17081</v>
      </c>
      <c r="C4585" s="1" t="str">
        <f t="shared" si="179"/>
        <v>21:0120</v>
      </c>
      <c r="D4585" s="1" t="str">
        <f t="shared" si="180"/>
        <v>21:0003</v>
      </c>
      <c r="E4585" t="s">
        <v>17082</v>
      </c>
      <c r="F4585" t="s">
        <v>17083</v>
      </c>
      <c r="H4585">
        <v>48.870766500000002</v>
      </c>
      <c r="I4585">
        <v>-56.114462899999999</v>
      </c>
      <c r="J4585" t="s">
        <v>46</v>
      </c>
      <c r="K4585" t="s">
        <v>47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25">
      <c r="A4586" t="s">
        <v>17084</v>
      </c>
      <c r="B4586" t="s">
        <v>17085</v>
      </c>
      <c r="C4586" s="1" t="str">
        <f t="shared" si="179"/>
        <v>21:0120</v>
      </c>
      <c r="D4586" s="1" t="str">
        <f t="shared" si="180"/>
        <v>21:0003</v>
      </c>
      <c r="E4586" t="s">
        <v>17086</v>
      </c>
      <c r="F4586" t="s">
        <v>17087</v>
      </c>
      <c r="H4586">
        <v>48.809868700000003</v>
      </c>
      <c r="I4586">
        <v>-56.281691899999998</v>
      </c>
      <c r="J4586" t="s">
        <v>46</v>
      </c>
      <c r="K4586" t="s">
        <v>47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25">
      <c r="A4587" t="s">
        <v>17088</v>
      </c>
      <c r="B4587" t="s">
        <v>17089</v>
      </c>
      <c r="C4587" s="1" t="str">
        <f t="shared" si="179"/>
        <v>21:0120</v>
      </c>
      <c r="D4587" s="1" t="str">
        <f t="shared" si="180"/>
        <v>21:0003</v>
      </c>
      <c r="E4587" t="s">
        <v>17090</v>
      </c>
      <c r="F4587" t="s">
        <v>17091</v>
      </c>
      <c r="H4587">
        <v>48.805017399999997</v>
      </c>
      <c r="I4587">
        <v>-56.2970805</v>
      </c>
      <c r="J4587" t="s">
        <v>46</v>
      </c>
      <c r="K4587" t="s">
        <v>47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25">
      <c r="A4588" t="s">
        <v>17092</v>
      </c>
      <c r="B4588" t="s">
        <v>17093</v>
      </c>
      <c r="C4588" s="1" t="str">
        <f t="shared" si="179"/>
        <v>21:0120</v>
      </c>
      <c r="D4588" s="1" t="str">
        <f t="shared" si="180"/>
        <v>21:0003</v>
      </c>
      <c r="E4588" t="s">
        <v>17094</v>
      </c>
      <c r="F4588" t="s">
        <v>17095</v>
      </c>
      <c r="H4588">
        <v>48.815716999999999</v>
      </c>
      <c r="I4588">
        <v>-56.281949599999997</v>
      </c>
      <c r="J4588" t="s">
        <v>46</v>
      </c>
      <c r="K4588" t="s">
        <v>47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25">
      <c r="A4589" t="s">
        <v>17096</v>
      </c>
      <c r="B4589" t="s">
        <v>17097</v>
      </c>
      <c r="C4589" s="1" t="str">
        <f t="shared" si="179"/>
        <v>21:0120</v>
      </c>
      <c r="D4589" s="1" t="str">
        <f t="shared" si="180"/>
        <v>21:0003</v>
      </c>
      <c r="E4589" t="s">
        <v>17098</v>
      </c>
      <c r="F4589" t="s">
        <v>17099</v>
      </c>
      <c r="H4589">
        <v>48.827268099999998</v>
      </c>
      <c r="I4589">
        <v>-56.259647299999997</v>
      </c>
      <c r="J4589" t="s">
        <v>46</v>
      </c>
      <c r="K4589" t="s">
        <v>47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25">
      <c r="A4590" t="s">
        <v>17100</v>
      </c>
      <c r="B4590" t="s">
        <v>17101</v>
      </c>
      <c r="C4590" s="1" t="str">
        <f t="shared" si="179"/>
        <v>21:0120</v>
      </c>
      <c r="D4590" s="1" t="str">
        <f t="shared" si="180"/>
        <v>21:0003</v>
      </c>
      <c r="E4590" t="s">
        <v>17102</v>
      </c>
      <c r="F4590" t="s">
        <v>17103</v>
      </c>
      <c r="H4590">
        <v>48.836377900000002</v>
      </c>
      <c r="I4590">
        <v>-56.242821399999997</v>
      </c>
      <c r="J4590" t="s">
        <v>46</v>
      </c>
      <c r="K4590" t="s">
        <v>47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25">
      <c r="A4591" t="s">
        <v>17104</v>
      </c>
      <c r="B4591" t="s">
        <v>17105</v>
      </c>
      <c r="C4591" s="1" t="str">
        <f t="shared" si="179"/>
        <v>21:0120</v>
      </c>
      <c r="D4591" s="1" t="str">
        <f t="shared" si="180"/>
        <v>21:0003</v>
      </c>
      <c r="E4591" t="s">
        <v>17106</v>
      </c>
      <c r="F4591" t="s">
        <v>17107</v>
      </c>
      <c r="H4591">
        <v>48.852859799999997</v>
      </c>
      <c r="I4591">
        <v>-56.219059799999997</v>
      </c>
      <c r="J4591" t="s">
        <v>46</v>
      </c>
      <c r="K4591" t="s">
        <v>47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25">
      <c r="A4592" t="s">
        <v>17108</v>
      </c>
      <c r="B4592" t="s">
        <v>17109</v>
      </c>
      <c r="C4592" s="1" t="str">
        <f t="shared" si="179"/>
        <v>21:0120</v>
      </c>
      <c r="D4592" s="1" t="str">
        <f t="shared" si="180"/>
        <v>21:0003</v>
      </c>
      <c r="E4592" t="s">
        <v>17110</v>
      </c>
      <c r="F4592" t="s">
        <v>17111</v>
      </c>
      <c r="H4592">
        <v>48.861902299999997</v>
      </c>
      <c r="I4592">
        <v>-56.193356000000001</v>
      </c>
      <c r="J4592" t="s">
        <v>46</v>
      </c>
      <c r="K4592" t="s">
        <v>47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25">
      <c r="A4593" t="s">
        <v>17112</v>
      </c>
      <c r="B4593" t="s">
        <v>17113</v>
      </c>
      <c r="C4593" s="1" t="str">
        <f t="shared" si="179"/>
        <v>21:0120</v>
      </c>
      <c r="D4593" s="1" t="str">
        <f t="shared" si="180"/>
        <v>21:0003</v>
      </c>
      <c r="E4593" t="s">
        <v>17114</v>
      </c>
      <c r="F4593" t="s">
        <v>17115</v>
      </c>
      <c r="H4593">
        <v>48.802039499999999</v>
      </c>
      <c r="I4593">
        <v>-56.219504100000002</v>
      </c>
      <c r="J4593" t="s">
        <v>46</v>
      </c>
      <c r="K4593" t="s">
        <v>47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25">
      <c r="A4594" t="s">
        <v>17116</v>
      </c>
      <c r="B4594" t="s">
        <v>17117</v>
      </c>
      <c r="C4594" s="1" t="str">
        <f t="shared" si="179"/>
        <v>21:0120</v>
      </c>
      <c r="D4594" s="1" t="str">
        <f t="shared" si="180"/>
        <v>21:0003</v>
      </c>
      <c r="E4594" t="s">
        <v>17118</v>
      </c>
      <c r="F4594" t="s">
        <v>17119</v>
      </c>
      <c r="H4594">
        <v>48.818177599999999</v>
      </c>
      <c r="I4594">
        <v>-56.179751899999999</v>
      </c>
      <c r="J4594" t="s">
        <v>46</v>
      </c>
      <c r="K4594" t="s">
        <v>47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25">
      <c r="A4595" t="s">
        <v>17120</v>
      </c>
      <c r="B4595" t="s">
        <v>17121</v>
      </c>
      <c r="C4595" s="1" t="str">
        <f t="shared" si="179"/>
        <v>21:0120</v>
      </c>
      <c r="D4595" s="1" t="str">
        <f t="shared" si="180"/>
        <v>21:0003</v>
      </c>
      <c r="E4595" t="s">
        <v>17122</v>
      </c>
      <c r="F4595" t="s">
        <v>17123</v>
      </c>
      <c r="H4595">
        <v>48.841633399999999</v>
      </c>
      <c r="I4595">
        <v>-56.189251400000003</v>
      </c>
      <c r="J4595" t="s">
        <v>46</v>
      </c>
      <c r="K4595" t="s">
        <v>47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25">
      <c r="A4596" t="s">
        <v>17124</v>
      </c>
      <c r="B4596" t="s">
        <v>17125</v>
      </c>
      <c r="C4596" s="1" t="str">
        <f t="shared" si="179"/>
        <v>21:0120</v>
      </c>
      <c r="D4596" s="1" t="str">
        <f t="shared" si="180"/>
        <v>21:0003</v>
      </c>
      <c r="E4596" t="s">
        <v>17126</v>
      </c>
      <c r="F4596" t="s">
        <v>17127</v>
      </c>
      <c r="H4596">
        <v>48.835023300000003</v>
      </c>
      <c r="I4596">
        <v>-56.208775600000003</v>
      </c>
      <c r="J4596" t="s">
        <v>46</v>
      </c>
      <c r="K4596" t="s">
        <v>47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25">
      <c r="A4597" t="s">
        <v>17128</v>
      </c>
      <c r="B4597" t="s">
        <v>17129</v>
      </c>
      <c r="C4597" s="1" t="str">
        <f t="shared" si="179"/>
        <v>21:0120</v>
      </c>
      <c r="D4597" s="1" t="str">
        <f t="shared" si="180"/>
        <v>21:0003</v>
      </c>
      <c r="E4597" t="s">
        <v>17130</v>
      </c>
      <c r="F4597" t="s">
        <v>17131</v>
      </c>
      <c r="H4597">
        <v>48.750298299999997</v>
      </c>
      <c r="I4597">
        <v>-56.250227500000001</v>
      </c>
      <c r="J4597" t="s">
        <v>46</v>
      </c>
      <c r="K4597" t="s">
        <v>47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25">
      <c r="A4598" t="s">
        <v>17132</v>
      </c>
      <c r="B4598" t="s">
        <v>17133</v>
      </c>
      <c r="C4598" s="1" t="str">
        <f t="shared" si="179"/>
        <v>21:0120</v>
      </c>
      <c r="D4598" s="1" t="str">
        <f t="shared" si="180"/>
        <v>21:0003</v>
      </c>
      <c r="E4598" t="s">
        <v>17134</v>
      </c>
      <c r="F4598" t="s">
        <v>17135</v>
      </c>
      <c r="H4598">
        <v>48.749336900000003</v>
      </c>
      <c r="I4598">
        <v>-56.220926900000002</v>
      </c>
      <c r="J4598" t="s">
        <v>46</v>
      </c>
      <c r="K4598" t="s">
        <v>47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25">
      <c r="A4599" t="s">
        <v>17136</v>
      </c>
      <c r="B4599" t="s">
        <v>17137</v>
      </c>
      <c r="C4599" s="1" t="str">
        <f t="shared" si="179"/>
        <v>21:0120</v>
      </c>
      <c r="D4599" s="1" t="str">
        <f t="shared" si="180"/>
        <v>21:0003</v>
      </c>
      <c r="E4599" t="s">
        <v>17138</v>
      </c>
      <c r="F4599" t="s">
        <v>17139</v>
      </c>
      <c r="H4599">
        <v>48.749579099999998</v>
      </c>
      <c r="I4599">
        <v>-56.191132099999997</v>
      </c>
      <c r="J4599" t="s">
        <v>46</v>
      </c>
      <c r="K4599" t="s">
        <v>47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25">
      <c r="A4600" t="s">
        <v>17140</v>
      </c>
      <c r="B4600" t="s">
        <v>17141</v>
      </c>
      <c r="C4600" s="1" t="str">
        <f t="shared" si="179"/>
        <v>21:0120</v>
      </c>
      <c r="D4600" s="1" t="str">
        <f t="shared" si="180"/>
        <v>21:0003</v>
      </c>
      <c r="E4600" t="s">
        <v>17142</v>
      </c>
      <c r="F4600" t="s">
        <v>17143</v>
      </c>
      <c r="H4600">
        <v>48.752992599999999</v>
      </c>
      <c r="I4600">
        <v>-56.095101800000002</v>
      </c>
      <c r="J4600" t="s">
        <v>46</v>
      </c>
      <c r="K4600" t="s">
        <v>47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25">
      <c r="A4601" t="s">
        <v>17144</v>
      </c>
      <c r="B4601" t="s">
        <v>17145</v>
      </c>
      <c r="C4601" s="1" t="str">
        <f t="shared" si="179"/>
        <v>21:0120</v>
      </c>
      <c r="D4601" s="1" t="str">
        <f t="shared" si="180"/>
        <v>21:0003</v>
      </c>
      <c r="E4601" t="s">
        <v>17146</v>
      </c>
      <c r="F4601" t="s">
        <v>17147</v>
      </c>
      <c r="H4601">
        <v>48.762692600000001</v>
      </c>
      <c r="I4601">
        <v>-56.127583899999998</v>
      </c>
      <c r="J4601" t="s">
        <v>46</v>
      </c>
      <c r="K4601" t="s">
        <v>47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25">
      <c r="A4602" t="s">
        <v>17148</v>
      </c>
      <c r="B4602" t="s">
        <v>17149</v>
      </c>
      <c r="C4602" s="1" t="str">
        <f t="shared" si="179"/>
        <v>21:0120</v>
      </c>
      <c r="D4602" s="1" t="str">
        <f t="shared" si="180"/>
        <v>21:0003</v>
      </c>
      <c r="E4602" t="s">
        <v>17150</v>
      </c>
      <c r="F4602" t="s">
        <v>17151</v>
      </c>
      <c r="H4602">
        <v>48.770081699999999</v>
      </c>
      <c r="I4602">
        <v>-56.123373800000003</v>
      </c>
      <c r="J4602" t="s">
        <v>46</v>
      </c>
      <c r="K4602" t="s">
        <v>47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25">
      <c r="A4603" t="s">
        <v>17152</v>
      </c>
      <c r="B4603" t="s">
        <v>17153</v>
      </c>
      <c r="C4603" s="1" t="str">
        <f t="shared" si="179"/>
        <v>21:0120</v>
      </c>
      <c r="D4603" s="1" t="str">
        <f t="shared" si="180"/>
        <v>21:0003</v>
      </c>
      <c r="E4603" t="s">
        <v>17154</v>
      </c>
      <c r="F4603" t="s">
        <v>17155</v>
      </c>
      <c r="H4603">
        <v>48.833963799999999</v>
      </c>
      <c r="I4603">
        <v>-56.013930999999999</v>
      </c>
      <c r="J4603" t="s">
        <v>46</v>
      </c>
      <c r="K4603" t="s">
        <v>47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25">
      <c r="A4604" t="s">
        <v>17156</v>
      </c>
      <c r="B4604" t="s">
        <v>17157</v>
      </c>
      <c r="C4604" s="1" t="str">
        <f t="shared" si="179"/>
        <v>21:0120</v>
      </c>
      <c r="D4604" s="1" t="str">
        <f t="shared" si="180"/>
        <v>21:0003</v>
      </c>
      <c r="E4604" t="s">
        <v>17158</v>
      </c>
      <c r="F4604" t="s">
        <v>17159</v>
      </c>
      <c r="H4604">
        <v>48.829366299999997</v>
      </c>
      <c r="I4604">
        <v>-56.028668400000001</v>
      </c>
      <c r="J4604" t="s">
        <v>46</v>
      </c>
      <c r="K4604" t="s">
        <v>47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25">
      <c r="A4605" t="s">
        <v>17160</v>
      </c>
      <c r="B4605" t="s">
        <v>17161</v>
      </c>
      <c r="C4605" s="1" t="str">
        <f t="shared" si="179"/>
        <v>21:0120</v>
      </c>
      <c r="D4605" s="1" t="str">
        <f t="shared" si="180"/>
        <v>21:0003</v>
      </c>
      <c r="E4605" t="s">
        <v>17162</v>
      </c>
      <c r="F4605" t="s">
        <v>17163</v>
      </c>
      <c r="H4605">
        <v>48.790973200000003</v>
      </c>
      <c r="I4605">
        <v>-56.036554799999998</v>
      </c>
      <c r="J4605" t="s">
        <v>46</v>
      </c>
      <c r="K4605" t="s">
        <v>47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25">
      <c r="A4606" t="s">
        <v>17164</v>
      </c>
      <c r="B4606" t="s">
        <v>17165</v>
      </c>
      <c r="C4606" s="1" t="str">
        <f t="shared" si="179"/>
        <v>21:0120</v>
      </c>
      <c r="D4606" s="1" t="str">
        <f t="shared" si="180"/>
        <v>21:0003</v>
      </c>
      <c r="E4606" t="s">
        <v>17166</v>
      </c>
      <c r="F4606" t="s">
        <v>17167</v>
      </c>
      <c r="H4606">
        <v>48.809469900000003</v>
      </c>
      <c r="I4606">
        <v>-56.0430122</v>
      </c>
      <c r="J4606" t="s">
        <v>46</v>
      </c>
      <c r="K4606" t="s">
        <v>47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25">
      <c r="A4607" t="s">
        <v>17168</v>
      </c>
      <c r="B4607" t="s">
        <v>17169</v>
      </c>
      <c r="C4607" s="1" t="str">
        <f t="shared" si="179"/>
        <v>21:0120</v>
      </c>
      <c r="D4607" s="1" t="str">
        <f t="shared" si="180"/>
        <v>21:0003</v>
      </c>
      <c r="E4607" t="s">
        <v>17170</v>
      </c>
      <c r="F4607" t="s">
        <v>17171</v>
      </c>
      <c r="H4607">
        <v>48.790500399999999</v>
      </c>
      <c r="I4607">
        <v>-56.146844899999998</v>
      </c>
      <c r="J4607" t="s">
        <v>46</v>
      </c>
      <c r="K4607" t="s">
        <v>47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25">
      <c r="A4608" t="s">
        <v>17172</v>
      </c>
      <c r="B4608" t="s">
        <v>17173</v>
      </c>
      <c r="C4608" s="1" t="str">
        <f t="shared" si="179"/>
        <v>21:0120</v>
      </c>
      <c r="D4608" s="1" t="str">
        <f t="shared" si="180"/>
        <v>21:0003</v>
      </c>
      <c r="E4608" t="s">
        <v>17174</v>
      </c>
      <c r="F4608" t="s">
        <v>17175</v>
      </c>
      <c r="H4608">
        <v>48.801457300000003</v>
      </c>
      <c r="I4608">
        <v>-56.1384896</v>
      </c>
      <c r="J4608" t="s">
        <v>46</v>
      </c>
      <c r="K4608" t="s">
        <v>47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25">
      <c r="A4609" t="s">
        <v>17176</v>
      </c>
      <c r="B4609" t="s">
        <v>17177</v>
      </c>
      <c r="C4609" s="1" t="str">
        <f t="shared" si="179"/>
        <v>21:0120</v>
      </c>
      <c r="D4609" s="1" t="str">
        <f t="shared" si="180"/>
        <v>21:0003</v>
      </c>
      <c r="E4609" t="s">
        <v>17178</v>
      </c>
      <c r="F4609" t="s">
        <v>17179</v>
      </c>
      <c r="H4609">
        <v>48.919453400000002</v>
      </c>
      <c r="I4609">
        <v>-56.071289499999999</v>
      </c>
      <c r="J4609" t="s">
        <v>46</v>
      </c>
      <c r="K4609" t="s">
        <v>47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25">
      <c r="A4610" t="s">
        <v>17180</v>
      </c>
      <c r="B4610" t="s">
        <v>17181</v>
      </c>
      <c r="C4610" s="1" t="str">
        <f t="shared" si="179"/>
        <v>21:0120</v>
      </c>
      <c r="D4610" s="1" t="str">
        <f t="shared" si="180"/>
        <v>21:0003</v>
      </c>
      <c r="E4610" t="s">
        <v>17182</v>
      </c>
      <c r="F4610" t="s">
        <v>17183</v>
      </c>
      <c r="H4610">
        <v>48.925639099999998</v>
      </c>
      <c r="I4610">
        <v>-56.085509100000003</v>
      </c>
      <c r="J4610" t="s">
        <v>46</v>
      </c>
      <c r="K4610" t="s">
        <v>47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25">
      <c r="A4611" t="s">
        <v>17184</v>
      </c>
      <c r="B4611" t="s">
        <v>17185</v>
      </c>
      <c r="C4611" s="1" t="str">
        <f t="shared" si="179"/>
        <v>21:0120</v>
      </c>
      <c r="D4611" s="1" t="str">
        <f t="shared" si="180"/>
        <v>21:0003</v>
      </c>
      <c r="E4611" t="s">
        <v>17186</v>
      </c>
      <c r="F4611" t="s">
        <v>17187</v>
      </c>
      <c r="H4611">
        <v>48.977569000000003</v>
      </c>
      <c r="I4611">
        <v>-56.028187899999999</v>
      </c>
      <c r="J4611" t="s">
        <v>46</v>
      </c>
      <c r="K4611" t="s">
        <v>47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25">
      <c r="A4612" t="s">
        <v>17188</v>
      </c>
      <c r="B4612" t="s">
        <v>17189</v>
      </c>
      <c r="C4612" s="1" t="str">
        <f t="shared" si="179"/>
        <v>21:0120</v>
      </c>
      <c r="D4612" s="1" t="str">
        <f t="shared" si="180"/>
        <v>21:0003</v>
      </c>
      <c r="E4612" t="s">
        <v>17190</v>
      </c>
      <c r="F4612" t="s">
        <v>17191</v>
      </c>
      <c r="H4612">
        <v>49.195120799999998</v>
      </c>
      <c r="I4612">
        <v>-56.183838100000003</v>
      </c>
      <c r="J4612" t="s">
        <v>46</v>
      </c>
      <c r="K4612" t="s">
        <v>47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25">
      <c r="A4613" t="s">
        <v>17192</v>
      </c>
      <c r="B4613" t="s">
        <v>17193</v>
      </c>
      <c r="C4613" s="1" t="str">
        <f t="shared" si="179"/>
        <v>21:0120</v>
      </c>
      <c r="D4613" s="1" t="str">
        <f t="shared" si="180"/>
        <v>21:0003</v>
      </c>
      <c r="E4613" t="s">
        <v>17194</v>
      </c>
      <c r="F4613" t="s">
        <v>17195</v>
      </c>
      <c r="H4613">
        <v>48.7564621</v>
      </c>
      <c r="I4613">
        <v>-56.617555000000003</v>
      </c>
      <c r="J4613" t="s">
        <v>46</v>
      </c>
      <c r="K4613" t="s">
        <v>47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25">
      <c r="A4614" t="s">
        <v>17196</v>
      </c>
      <c r="B4614" t="s">
        <v>17197</v>
      </c>
      <c r="C4614" s="1" t="str">
        <f t="shared" si="179"/>
        <v>21:0120</v>
      </c>
      <c r="D4614" s="1" t="str">
        <f t="shared" si="180"/>
        <v>21:0003</v>
      </c>
      <c r="E4614" t="s">
        <v>17198</v>
      </c>
      <c r="F4614" t="s">
        <v>17199</v>
      </c>
      <c r="H4614">
        <v>48.755341999999999</v>
      </c>
      <c r="I4614">
        <v>-56.632525000000001</v>
      </c>
      <c r="J4614" t="s">
        <v>46</v>
      </c>
      <c r="K4614" t="s">
        <v>47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25">
      <c r="A4615" t="s">
        <v>17200</v>
      </c>
      <c r="B4615" t="s">
        <v>17201</v>
      </c>
      <c r="C4615" s="1" t="str">
        <f t="shared" si="179"/>
        <v>21:0120</v>
      </c>
      <c r="D4615" s="1" t="str">
        <f t="shared" si="180"/>
        <v>21:0003</v>
      </c>
      <c r="E4615" t="s">
        <v>17202</v>
      </c>
      <c r="F4615" t="s">
        <v>17203</v>
      </c>
      <c r="H4615">
        <v>48.753098700000002</v>
      </c>
      <c r="I4615">
        <v>-56.634036600000002</v>
      </c>
      <c r="J4615" t="s">
        <v>46</v>
      </c>
      <c r="K4615" t="s">
        <v>47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25">
      <c r="A4616" t="s">
        <v>17204</v>
      </c>
      <c r="B4616" t="s">
        <v>17205</v>
      </c>
      <c r="C4616" s="1" t="str">
        <f t="shared" si="179"/>
        <v>21:0120</v>
      </c>
      <c r="D4616" s="1" t="str">
        <f t="shared" si="180"/>
        <v>21:0003</v>
      </c>
      <c r="E4616" t="s">
        <v>17206</v>
      </c>
      <c r="F4616" t="s">
        <v>17207</v>
      </c>
      <c r="H4616">
        <v>48.751573499999999</v>
      </c>
      <c r="I4616">
        <v>-56.635135099999999</v>
      </c>
      <c r="J4616" t="s">
        <v>46</v>
      </c>
      <c r="K4616" t="s">
        <v>47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25">
      <c r="A4617" t="s">
        <v>17208</v>
      </c>
      <c r="B4617" t="s">
        <v>17209</v>
      </c>
      <c r="C4617" s="1" t="str">
        <f t="shared" si="179"/>
        <v>21:0120</v>
      </c>
      <c r="D4617" s="1" t="str">
        <f t="shared" si="180"/>
        <v>21:0003</v>
      </c>
      <c r="E4617" t="s">
        <v>17210</v>
      </c>
      <c r="F4617" t="s">
        <v>17211</v>
      </c>
      <c r="H4617">
        <v>48.8241905</v>
      </c>
      <c r="I4617">
        <v>-56.866036800000003</v>
      </c>
      <c r="J4617" t="s">
        <v>46</v>
      </c>
      <c r="K4617" t="s">
        <v>47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25">
      <c r="A4618" t="s">
        <v>17212</v>
      </c>
      <c r="B4618" t="s">
        <v>17213</v>
      </c>
      <c r="C4618" s="1" t="str">
        <f t="shared" si="179"/>
        <v>21:0120</v>
      </c>
      <c r="D4618" s="1" t="str">
        <f t="shared" si="180"/>
        <v>21:0003</v>
      </c>
      <c r="E4618" t="s">
        <v>17214</v>
      </c>
      <c r="F4618" t="s">
        <v>17215</v>
      </c>
      <c r="H4618">
        <v>48.832742799999998</v>
      </c>
      <c r="I4618">
        <v>-56.507058899999997</v>
      </c>
      <c r="J4618" t="s">
        <v>46</v>
      </c>
      <c r="K4618" t="s">
        <v>47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25">
      <c r="A4619" t="s">
        <v>17216</v>
      </c>
      <c r="B4619" t="s">
        <v>17217</v>
      </c>
      <c r="C4619" s="1" t="str">
        <f t="shared" si="179"/>
        <v>21:0120</v>
      </c>
      <c r="D4619" s="1" t="str">
        <f t="shared" si="180"/>
        <v>21:0003</v>
      </c>
      <c r="E4619" t="s">
        <v>17218</v>
      </c>
      <c r="F4619" t="s">
        <v>17219</v>
      </c>
      <c r="H4619">
        <v>48.825932600000002</v>
      </c>
      <c r="I4619">
        <v>-56.5127089</v>
      </c>
      <c r="J4619" t="s">
        <v>46</v>
      </c>
      <c r="K4619" t="s">
        <v>47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25">
      <c r="A4620" t="s">
        <v>17220</v>
      </c>
      <c r="B4620" t="s">
        <v>17221</v>
      </c>
      <c r="C4620" s="1" t="str">
        <f t="shared" si="179"/>
        <v>21:0120</v>
      </c>
      <c r="D4620" s="1" t="str">
        <f t="shared" si="180"/>
        <v>21:0003</v>
      </c>
      <c r="E4620" t="s">
        <v>17222</v>
      </c>
      <c r="F4620" t="s">
        <v>17223</v>
      </c>
      <c r="H4620">
        <v>48.834280100000001</v>
      </c>
      <c r="I4620">
        <v>-56.530479499999998</v>
      </c>
      <c r="J4620" t="s">
        <v>46</v>
      </c>
      <c r="K4620" t="s">
        <v>47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25">
      <c r="A4621" t="s">
        <v>17224</v>
      </c>
      <c r="B4621" t="s">
        <v>17225</v>
      </c>
      <c r="C4621" s="1" t="str">
        <f t="shared" si="179"/>
        <v>21:0120</v>
      </c>
      <c r="D4621" s="1" t="str">
        <f t="shared" si="180"/>
        <v>21:0003</v>
      </c>
      <c r="E4621" t="s">
        <v>17226</v>
      </c>
      <c r="F4621" t="s">
        <v>17227</v>
      </c>
      <c r="H4621">
        <v>48.824973800000002</v>
      </c>
      <c r="I4621">
        <v>-56.564892200000003</v>
      </c>
      <c r="J4621" t="s">
        <v>46</v>
      </c>
      <c r="K4621" t="s">
        <v>47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25">
      <c r="A4622" t="s">
        <v>17228</v>
      </c>
      <c r="B4622" t="s">
        <v>17229</v>
      </c>
      <c r="C4622" s="1" t="str">
        <f t="shared" si="179"/>
        <v>21:0120</v>
      </c>
      <c r="D4622" s="1" t="str">
        <f t="shared" si="180"/>
        <v>21:0003</v>
      </c>
      <c r="E4622" t="s">
        <v>17230</v>
      </c>
      <c r="F4622" t="s">
        <v>17231</v>
      </c>
      <c r="H4622">
        <v>48.8021332</v>
      </c>
      <c r="I4622">
        <v>-56.672227900000003</v>
      </c>
      <c r="J4622" t="s">
        <v>46</v>
      </c>
      <c r="K4622" t="s">
        <v>47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25">
      <c r="A4623" t="s">
        <v>17232</v>
      </c>
      <c r="B4623" t="s">
        <v>17233</v>
      </c>
      <c r="C4623" s="1" t="str">
        <f t="shared" si="179"/>
        <v>21:0120</v>
      </c>
      <c r="D4623" s="1" t="str">
        <f t="shared" si="180"/>
        <v>21:0003</v>
      </c>
      <c r="E4623" t="s">
        <v>17234</v>
      </c>
      <c r="F4623" t="s">
        <v>17235</v>
      </c>
      <c r="H4623">
        <v>48.838743399999998</v>
      </c>
      <c r="I4623">
        <v>-56.461488600000003</v>
      </c>
      <c r="J4623" t="s">
        <v>46</v>
      </c>
      <c r="K4623" t="s">
        <v>47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25">
      <c r="A4624" t="s">
        <v>17236</v>
      </c>
      <c r="B4624" t="s">
        <v>17237</v>
      </c>
      <c r="C4624" s="1" t="str">
        <f t="shared" si="179"/>
        <v>21:0120</v>
      </c>
      <c r="D4624" s="1" t="str">
        <f t="shared" si="180"/>
        <v>21:0003</v>
      </c>
      <c r="E4624" t="s">
        <v>17238</v>
      </c>
      <c r="F4624" t="s">
        <v>17239</v>
      </c>
      <c r="H4624">
        <v>48.842351200000003</v>
      </c>
      <c r="I4624">
        <v>-56.463630899999998</v>
      </c>
      <c r="J4624" t="s">
        <v>46</v>
      </c>
      <c r="K4624" t="s">
        <v>47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25">
      <c r="A4625" t="s">
        <v>17240</v>
      </c>
      <c r="B4625" t="s">
        <v>17241</v>
      </c>
      <c r="C4625" s="1" t="str">
        <f t="shared" si="179"/>
        <v>21:0120</v>
      </c>
      <c r="D4625" s="1" t="str">
        <f t="shared" si="180"/>
        <v>21:0003</v>
      </c>
      <c r="E4625" t="s">
        <v>17242</v>
      </c>
      <c r="F4625" t="s">
        <v>17243</v>
      </c>
      <c r="H4625">
        <v>48.852712599999997</v>
      </c>
      <c r="I4625">
        <v>-56.421132200000002</v>
      </c>
      <c r="J4625" t="s">
        <v>46</v>
      </c>
      <c r="K4625" t="s">
        <v>47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25">
      <c r="A4626" t="s">
        <v>17244</v>
      </c>
      <c r="B4626" t="s">
        <v>17245</v>
      </c>
      <c r="C4626" s="1" t="str">
        <f t="shared" si="179"/>
        <v>21:0120</v>
      </c>
      <c r="D4626" s="1" t="str">
        <f t="shared" si="180"/>
        <v>21:0003</v>
      </c>
      <c r="E4626" t="s">
        <v>17246</v>
      </c>
      <c r="F4626" t="s">
        <v>17247</v>
      </c>
      <c r="H4626">
        <v>48.845070999999997</v>
      </c>
      <c r="I4626">
        <v>-56.413041999999997</v>
      </c>
      <c r="J4626" t="s">
        <v>46</v>
      </c>
      <c r="K4626" t="s">
        <v>47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25">
      <c r="A4627" t="s">
        <v>17248</v>
      </c>
      <c r="B4627" t="s">
        <v>17249</v>
      </c>
      <c r="C4627" s="1" t="str">
        <f t="shared" si="179"/>
        <v>21:0120</v>
      </c>
      <c r="D4627" s="1" t="str">
        <f t="shared" si="180"/>
        <v>21:0003</v>
      </c>
      <c r="E4627" t="s">
        <v>17250</v>
      </c>
      <c r="F4627" t="s">
        <v>17251</v>
      </c>
      <c r="H4627">
        <v>48.838416299999999</v>
      </c>
      <c r="I4627">
        <v>-56.396086699999998</v>
      </c>
      <c r="J4627" t="s">
        <v>46</v>
      </c>
      <c r="K4627" t="s">
        <v>47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25">
      <c r="A4628" t="s">
        <v>17252</v>
      </c>
      <c r="B4628" t="s">
        <v>17253</v>
      </c>
      <c r="C4628" s="1" t="str">
        <f t="shared" si="179"/>
        <v>21:0120</v>
      </c>
      <c r="D4628" s="1" t="str">
        <f t="shared" si="180"/>
        <v>21:0003</v>
      </c>
      <c r="E4628" t="s">
        <v>17254</v>
      </c>
      <c r="F4628" t="s">
        <v>17255</v>
      </c>
      <c r="H4628">
        <v>48.829317099999997</v>
      </c>
      <c r="I4628">
        <v>-56.376714</v>
      </c>
      <c r="J4628" t="s">
        <v>46</v>
      </c>
      <c r="K4628" t="s">
        <v>47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25">
      <c r="A4629" t="s">
        <v>17256</v>
      </c>
      <c r="B4629" t="s">
        <v>17257</v>
      </c>
      <c r="C4629" s="1" t="str">
        <f t="shared" si="179"/>
        <v>21:0120</v>
      </c>
      <c r="D4629" s="1" t="str">
        <f t="shared" si="180"/>
        <v>21:0003</v>
      </c>
      <c r="E4629" t="s">
        <v>17258</v>
      </c>
      <c r="F4629" t="s">
        <v>17259</v>
      </c>
      <c r="H4629">
        <v>48.9564053</v>
      </c>
      <c r="I4629">
        <v>-56.268332600000001</v>
      </c>
      <c r="J4629" t="s">
        <v>46</v>
      </c>
      <c r="K4629" t="s">
        <v>47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25">
      <c r="A4630" t="s">
        <v>17260</v>
      </c>
      <c r="B4630" t="s">
        <v>17261</v>
      </c>
      <c r="C4630" s="1" t="str">
        <f t="shared" si="179"/>
        <v>21:0120</v>
      </c>
      <c r="D4630" s="1" t="str">
        <f t="shared" si="180"/>
        <v>21:0003</v>
      </c>
      <c r="E4630" t="s">
        <v>17262</v>
      </c>
      <c r="F4630" t="s">
        <v>17263</v>
      </c>
      <c r="H4630">
        <v>48.967006300000001</v>
      </c>
      <c r="I4630">
        <v>-56.309849200000002</v>
      </c>
      <c r="J4630" t="s">
        <v>46</v>
      </c>
      <c r="K4630" t="s">
        <v>47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25">
      <c r="A4631" t="s">
        <v>17264</v>
      </c>
      <c r="B4631" t="s">
        <v>17265</v>
      </c>
      <c r="C4631" s="1" t="str">
        <f t="shared" ref="C4631:C4694" si="181">HYPERLINK("http://geochem.nrcan.gc.ca/cdogs/content/bdl/bdl210120_e.htm", "21:0120")</f>
        <v>21:0120</v>
      </c>
      <c r="D4631" s="1" t="str">
        <f t="shared" ref="D4631:D4694" si="182">HYPERLINK("http://geochem.nrcan.gc.ca/cdogs/content/svy/svy210003_e.htm", "21:0003")</f>
        <v>21:0003</v>
      </c>
      <c r="E4631" t="s">
        <v>17266</v>
      </c>
      <c r="F4631" t="s">
        <v>17267</v>
      </c>
      <c r="H4631">
        <v>48.664738399999997</v>
      </c>
      <c r="I4631">
        <v>-56.598421799999997</v>
      </c>
      <c r="J4631" t="s">
        <v>46</v>
      </c>
      <c r="K4631" t="s">
        <v>47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25">
      <c r="A4632" t="s">
        <v>17268</v>
      </c>
      <c r="B4632" t="s">
        <v>17269</v>
      </c>
      <c r="C4632" s="1" t="str">
        <f t="shared" si="181"/>
        <v>21:0120</v>
      </c>
      <c r="D4632" s="1" t="str">
        <f t="shared" si="182"/>
        <v>21:0003</v>
      </c>
      <c r="E4632" t="s">
        <v>17270</v>
      </c>
      <c r="F4632" t="s">
        <v>17271</v>
      </c>
      <c r="H4632">
        <v>48.642844699999998</v>
      </c>
      <c r="I4632">
        <v>-56.614202499999998</v>
      </c>
      <c r="J4632" t="s">
        <v>46</v>
      </c>
      <c r="K4632" t="s">
        <v>47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25">
      <c r="A4633" t="s">
        <v>17272</v>
      </c>
      <c r="B4633" t="s">
        <v>17273</v>
      </c>
      <c r="C4633" s="1" t="str">
        <f t="shared" si="181"/>
        <v>21:0120</v>
      </c>
      <c r="D4633" s="1" t="str">
        <f t="shared" si="182"/>
        <v>21:0003</v>
      </c>
      <c r="E4633" t="s">
        <v>17274</v>
      </c>
      <c r="F4633" t="s">
        <v>17275</v>
      </c>
      <c r="H4633">
        <v>48.7418835</v>
      </c>
      <c r="I4633">
        <v>-56.542325699999999</v>
      </c>
      <c r="J4633" t="s">
        <v>46</v>
      </c>
      <c r="K4633" t="s">
        <v>47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25">
      <c r="A4634" t="s">
        <v>17276</v>
      </c>
      <c r="B4634" t="s">
        <v>17277</v>
      </c>
      <c r="C4634" s="1" t="str">
        <f t="shared" si="181"/>
        <v>21:0120</v>
      </c>
      <c r="D4634" s="1" t="str">
        <f t="shared" si="182"/>
        <v>21:0003</v>
      </c>
      <c r="E4634" t="s">
        <v>17278</v>
      </c>
      <c r="F4634" t="s">
        <v>17279</v>
      </c>
      <c r="H4634">
        <v>48.737928599999996</v>
      </c>
      <c r="I4634">
        <v>-56.543041000000002</v>
      </c>
      <c r="J4634" t="s">
        <v>46</v>
      </c>
      <c r="K4634" t="s">
        <v>47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25">
      <c r="A4635" t="s">
        <v>17280</v>
      </c>
      <c r="B4635" t="s">
        <v>17281</v>
      </c>
      <c r="C4635" s="1" t="str">
        <f t="shared" si="181"/>
        <v>21:0120</v>
      </c>
      <c r="D4635" s="1" t="str">
        <f t="shared" si="182"/>
        <v>21:0003</v>
      </c>
      <c r="E4635" t="s">
        <v>17282</v>
      </c>
      <c r="F4635" t="s">
        <v>17283</v>
      </c>
      <c r="H4635">
        <v>48.722622700000002</v>
      </c>
      <c r="I4635">
        <v>-56.539507399999998</v>
      </c>
      <c r="J4635" t="s">
        <v>46</v>
      </c>
      <c r="K4635" t="s">
        <v>47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25">
      <c r="A4636" t="s">
        <v>17284</v>
      </c>
      <c r="B4636" t="s">
        <v>17285</v>
      </c>
      <c r="C4636" s="1" t="str">
        <f t="shared" si="181"/>
        <v>21:0120</v>
      </c>
      <c r="D4636" s="1" t="str">
        <f t="shared" si="182"/>
        <v>21:0003</v>
      </c>
      <c r="E4636" t="s">
        <v>17286</v>
      </c>
      <c r="F4636" t="s">
        <v>17287</v>
      </c>
      <c r="H4636">
        <v>48.707329000000001</v>
      </c>
      <c r="I4636">
        <v>-56.538965500000003</v>
      </c>
      <c r="J4636" t="s">
        <v>46</v>
      </c>
      <c r="K4636" t="s">
        <v>47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25">
      <c r="A4637" t="s">
        <v>17288</v>
      </c>
      <c r="B4637" t="s">
        <v>17289</v>
      </c>
      <c r="C4637" s="1" t="str">
        <f t="shared" si="181"/>
        <v>21:0120</v>
      </c>
      <c r="D4637" s="1" t="str">
        <f t="shared" si="182"/>
        <v>21:0003</v>
      </c>
      <c r="E4637" t="s">
        <v>17290</v>
      </c>
      <c r="F4637" t="s">
        <v>17291</v>
      </c>
      <c r="H4637">
        <v>48.723343100000001</v>
      </c>
      <c r="I4637">
        <v>-56.4783288</v>
      </c>
      <c r="J4637" t="s">
        <v>46</v>
      </c>
      <c r="K4637" t="s">
        <v>47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25">
      <c r="A4638" t="s">
        <v>17292</v>
      </c>
      <c r="B4638" t="s">
        <v>17293</v>
      </c>
      <c r="C4638" s="1" t="str">
        <f t="shared" si="181"/>
        <v>21:0120</v>
      </c>
      <c r="D4638" s="1" t="str">
        <f t="shared" si="182"/>
        <v>21:0003</v>
      </c>
      <c r="E4638" t="s">
        <v>17294</v>
      </c>
      <c r="F4638" t="s">
        <v>17295</v>
      </c>
      <c r="H4638">
        <v>48.716516599999999</v>
      </c>
      <c r="I4638">
        <v>-56.499598900000002</v>
      </c>
      <c r="J4638" t="s">
        <v>46</v>
      </c>
      <c r="K4638" t="s">
        <v>47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25">
      <c r="A4639" t="s">
        <v>17296</v>
      </c>
      <c r="B4639" t="s">
        <v>17297</v>
      </c>
      <c r="C4639" s="1" t="str">
        <f t="shared" si="181"/>
        <v>21:0120</v>
      </c>
      <c r="D4639" s="1" t="str">
        <f t="shared" si="182"/>
        <v>21:0003</v>
      </c>
      <c r="E4639" t="s">
        <v>17298</v>
      </c>
      <c r="F4639" t="s">
        <v>17299</v>
      </c>
      <c r="H4639">
        <v>48.731456299999998</v>
      </c>
      <c r="I4639">
        <v>-56.501493000000004</v>
      </c>
      <c r="J4639" t="s">
        <v>46</v>
      </c>
      <c r="K4639" t="s">
        <v>47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25">
      <c r="A4640" t="s">
        <v>17300</v>
      </c>
      <c r="B4640" t="s">
        <v>17301</v>
      </c>
      <c r="C4640" s="1" t="str">
        <f t="shared" si="181"/>
        <v>21:0120</v>
      </c>
      <c r="D4640" s="1" t="str">
        <f t="shared" si="182"/>
        <v>21:0003</v>
      </c>
      <c r="E4640" t="s">
        <v>17302</v>
      </c>
      <c r="F4640" t="s">
        <v>17303</v>
      </c>
      <c r="H4640">
        <v>48.751370999999999</v>
      </c>
      <c r="I4640">
        <v>-56.530951600000002</v>
      </c>
      <c r="J4640" t="s">
        <v>46</v>
      </c>
      <c r="K4640" t="s">
        <v>47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25">
      <c r="A4641" t="s">
        <v>17304</v>
      </c>
      <c r="B4641" t="s">
        <v>17305</v>
      </c>
      <c r="C4641" s="1" t="str">
        <f t="shared" si="181"/>
        <v>21:0120</v>
      </c>
      <c r="D4641" s="1" t="str">
        <f t="shared" si="182"/>
        <v>21:0003</v>
      </c>
      <c r="E4641" t="s">
        <v>17306</v>
      </c>
      <c r="F4641" t="s">
        <v>17307</v>
      </c>
      <c r="H4641">
        <v>48.741275799999997</v>
      </c>
      <c r="I4641">
        <v>-56.525876199999999</v>
      </c>
      <c r="J4641" t="s">
        <v>46</v>
      </c>
      <c r="K4641" t="s">
        <v>47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25">
      <c r="A4642" t="s">
        <v>17308</v>
      </c>
      <c r="B4642" t="s">
        <v>17309</v>
      </c>
      <c r="C4642" s="1" t="str">
        <f t="shared" si="181"/>
        <v>21:0120</v>
      </c>
      <c r="D4642" s="1" t="str">
        <f t="shared" si="182"/>
        <v>21:0003</v>
      </c>
      <c r="E4642" t="s">
        <v>17310</v>
      </c>
      <c r="F4642" t="s">
        <v>17311</v>
      </c>
      <c r="H4642">
        <v>48.743628000000001</v>
      </c>
      <c r="I4642">
        <v>-56.508038800000001</v>
      </c>
      <c r="J4642" t="s">
        <v>46</v>
      </c>
      <c r="K4642" t="s">
        <v>47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25">
      <c r="A4643" t="s">
        <v>17312</v>
      </c>
      <c r="B4643" t="s">
        <v>17313</v>
      </c>
      <c r="C4643" s="1" t="str">
        <f t="shared" si="181"/>
        <v>21:0120</v>
      </c>
      <c r="D4643" s="1" t="str">
        <f t="shared" si="182"/>
        <v>21:0003</v>
      </c>
      <c r="E4643" t="s">
        <v>17314</v>
      </c>
      <c r="F4643" t="s">
        <v>17315</v>
      </c>
      <c r="H4643">
        <v>49.001556299999997</v>
      </c>
      <c r="I4643">
        <v>-56.374317499999997</v>
      </c>
      <c r="J4643" t="s">
        <v>46</v>
      </c>
      <c r="K4643" t="s">
        <v>47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25">
      <c r="A4644" t="s">
        <v>17316</v>
      </c>
      <c r="B4644" t="s">
        <v>17317</v>
      </c>
      <c r="C4644" s="1" t="str">
        <f t="shared" si="181"/>
        <v>21:0120</v>
      </c>
      <c r="D4644" s="1" t="str">
        <f t="shared" si="182"/>
        <v>21:0003</v>
      </c>
      <c r="E4644" t="s">
        <v>17318</v>
      </c>
      <c r="F4644" t="s">
        <v>17319</v>
      </c>
      <c r="H4644">
        <v>48.999322300000003</v>
      </c>
      <c r="I4644">
        <v>-56.377079700000003</v>
      </c>
      <c r="J4644" t="s">
        <v>46</v>
      </c>
      <c r="K4644" t="s">
        <v>47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25">
      <c r="A4645" t="s">
        <v>17320</v>
      </c>
      <c r="B4645" t="s">
        <v>17321</v>
      </c>
      <c r="C4645" s="1" t="str">
        <f t="shared" si="181"/>
        <v>21:0120</v>
      </c>
      <c r="D4645" s="1" t="str">
        <f t="shared" si="182"/>
        <v>21:0003</v>
      </c>
      <c r="E4645" t="s">
        <v>16444</v>
      </c>
      <c r="F4645" t="s">
        <v>17322</v>
      </c>
      <c r="H4645">
        <v>48.989731399999997</v>
      </c>
      <c r="I4645">
        <v>-56.435971500000001</v>
      </c>
      <c r="J4645" t="s">
        <v>46</v>
      </c>
      <c r="K4645" t="s">
        <v>47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25">
      <c r="A4646" t="s">
        <v>17323</v>
      </c>
      <c r="B4646" t="s">
        <v>17324</v>
      </c>
      <c r="C4646" s="1" t="str">
        <f t="shared" si="181"/>
        <v>21:0120</v>
      </c>
      <c r="D4646" s="1" t="str">
        <f t="shared" si="182"/>
        <v>21:0003</v>
      </c>
      <c r="E4646" t="s">
        <v>17325</v>
      </c>
      <c r="F4646" t="s">
        <v>17326</v>
      </c>
      <c r="H4646">
        <v>48.990037899999997</v>
      </c>
      <c r="I4646">
        <v>-56.443485199999998</v>
      </c>
      <c r="J4646" t="s">
        <v>46</v>
      </c>
      <c r="K4646" t="s">
        <v>47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25">
      <c r="A4647" t="s">
        <v>17327</v>
      </c>
      <c r="B4647" t="s">
        <v>17328</v>
      </c>
      <c r="C4647" s="1" t="str">
        <f t="shared" si="181"/>
        <v>21:0120</v>
      </c>
      <c r="D4647" s="1" t="str">
        <f t="shared" si="182"/>
        <v>21:0003</v>
      </c>
      <c r="E4647" t="s">
        <v>17329</v>
      </c>
      <c r="F4647" t="s">
        <v>17330</v>
      </c>
      <c r="H4647">
        <v>49.013692399999996</v>
      </c>
      <c r="I4647">
        <v>-56.568342999999999</v>
      </c>
      <c r="J4647" t="s">
        <v>46</v>
      </c>
      <c r="K4647" t="s">
        <v>47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25">
      <c r="A4648" t="s">
        <v>17331</v>
      </c>
      <c r="B4648" t="s">
        <v>17332</v>
      </c>
      <c r="C4648" s="1" t="str">
        <f t="shared" si="181"/>
        <v>21:0120</v>
      </c>
      <c r="D4648" s="1" t="str">
        <f t="shared" si="182"/>
        <v>21:0003</v>
      </c>
      <c r="E4648" t="s">
        <v>17333</v>
      </c>
      <c r="F4648" t="s">
        <v>17334</v>
      </c>
      <c r="H4648">
        <v>49.056044</v>
      </c>
      <c r="I4648">
        <v>-56.587838499999997</v>
      </c>
      <c r="J4648" t="s">
        <v>46</v>
      </c>
      <c r="K4648" t="s">
        <v>47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25">
      <c r="A4649" t="s">
        <v>17335</v>
      </c>
      <c r="B4649" t="s">
        <v>17336</v>
      </c>
      <c r="C4649" s="1" t="str">
        <f t="shared" si="181"/>
        <v>21:0120</v>
      </c>
      <c r="D4649" s="1" t="str">
        <f t="shared" si="182"/>
        <v>21:0003</v>
      </c>
      <c r="E4649" t="s">
        <v>17337</v>
      </c>
      <c r="F4649" t="s">
        <v>17338</v>
      </c>
      <c r="H4649">
        <v>49.041196499999998</v>
      </c>
      <c r="I4649">
        <v>-56.586586699999998</v>
      </c>
      <c r="J4649" t="s">
        <v>46</v>
      </c>
      <c r="K4649" t="s">
        <v>47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25">
      <c r="A4650" t="s">
        <v>17339</v>
      </c>
      <c r="B4650" t="s">
        <v>17340</v>
      </c>
      <c r="C4650" s="1" t="str">
        <f t="shared" si="181"/>
        <v>21:0120</v>
      </c>
      <c r="D4650" s="1" t="str">
        <f t="shared" si="182"/>
        <v>21:0003</v>
      </c>
      <c r="E4650" t="s">
        <v>17341</v>
      </c>
      <c r="F4650" t="s">
        <v>17342</v>
      </c>
      <c r="H4650">
        <v>49.016847200000001</v>
      </c>
      <c r="I4650">
        <v>-56.570026200000001</v>
      </c>
      <c r="J4650" t="s">
        <v>46</v>
      </c>
      <c r="K4650" t="s">
        <v>47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25">
      <c r="A4651" t="s">
        <v>17343</v>
      </c>
      <c r="B4651" t="s">
        <v>17344</v>
      </c>
      <c r="C4651" s="1" t="str">
        <f t="shared" si="181"/>
        <v>21:0120</v>
      </c>
      <c r="D4651" s="1" t="str">
        <f t="shared" si="182"/>
        <v>21:0003</v>
      </c>
      <c r="E4651" t="s">
        <v>17345</v>
      </c>
      <c r="F4651" t="s">
        <v>17346</v>
      </c>
      <c r="H4651">
        <v>48.741303199999997</v>
      </c>
      <c r="I4651">
        <v>-56.770529000000003</v>
      </c>
      <c r="J4651" t="s">
        <v>46</v>
      </c>
      <c r="K4651" t="s">
        <v>47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25">
      <c r="A4652" t="s">
        <v>17347</v>
      </c>
      <c r="B4652" t="s">
        <v>17348</v>
      </c>
      <c r="C4652" s="1" t="str">
        <f t="shared" si="181"/>
        <v>21:0120</v>
      </c>
      <c r="D4652" s="1" t="str">
        <f t="shared" si="182"/>
        <v>21:0003</v>
      </c>
      <c r="E4652" t="s">
        <v>17349</v>
      </c>
      <c r="F4652" t="s">
        <v>17350</v>
      </c>
      <c r="H4652">
        <v>48.683556400000001</v>
      </c>
      <c r="I4652">
        <v>-56.883520500000003</v>
      </c>
      <c r="J4652" t="s">
        <v>46</v>
      </c>
      <c r="K4652" t="s">
        <v>47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25">
      <c r="A4653" t="s">
        <v>17351</v>
      </c>
      <c r="B4653" t="s">
        <v>17352</v>
      </c>
      <c r="C4653" s="1" t="str">
        <f t="shared" si="181"/>
        <v>21:0120</v>
      </c>
      <c r="D4653" s="1" t="str">
        <f t="shared" si="182"/>
        <v>21:0003</v>
      </c>
      <c r="E4653" t="s">
        <v>17353</v>
      </c>
      <c r="F4653" t="s">
        <v>17354</v>
      </c>
      <c r="H4653">
        <v>48.665397200000001</v>
      </c>
      <c r="I4653">
        <v>-56.891711800000003</v>
      </c>
      <c r="J4653" t="s">
        <v>46</v>
      </c>
      <c r="K4653" t="s">
        <v>47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25">
      <c r="A4654" t="s">
        <v>17355</v>
      </c>
      <c r="B4654" t="s">
        <v>17356</v>
      </c>
      <c r="C4654" s="1" t="str">
        <f t="shared" si="181"/>
        <v>21:0120</v>
      </c>
      <c r="D4654" s="1" t="str">
        <f t="shared" si="182"/>
        <v>21:0003</v>
      </c>
      <c r="E4654" t="s">
        <v>17357</v>
      </c>
      <c r="F4654" t="s">
        <v>17358</v>
      </c>
      <c r="H4654">
        <v>48.647957699999999</v>
      </c>
      <c r="I4654">
        <v>-56.902072099999998</v>
      </c>
      <c r="J4654" t="s">
        <v>46</v>
      </c>
      <c r="K4654" t="s">
        <v>47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25">
      <c r="A4655" t="s">
        <v>17359</v>
      </c>
      <c r="B4655" t="s">
        <v>17360</v>
      </c>
      <c r="C4655" s="1" t="str">
        <f t="shared" si="181"/>
        <v>21:0120</v>
      </c>
      <c r="D4655" s="1" t="str">
        <f t="shared" si="182"/>
        <v>21:0003</v>
      </c>
      <c r="E4655" t="s">
        <v>17361</v>
      </c>
      <c r="F4655" t="s">
        <v>17362</v>
      </c>
      <c r="H4655">
        <v>48.634757100000002</v>
      </c>
      <c r="I4655">
        <v>-56.940785099999999</v>
      </c>
      <c r="J4655" t="s">
        <v>46</v>
      </c>
      <c r="K4655" t="s">
        <v>47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25">
      <c r="A4656" t="s">
        <v>17363</v>
      </c>
      <c r="B4656" t="s">
        <v>17364</v>
      </c>
      <c r="C4656" s="1" t="str">
        <f t="shared" si="181"/>
        <v>21:0120</v>
      </c>
      <c r="D4656" s="1" t="str">
        <f t="shared" si="182"/>
        <v>21:0003</v>
      </c>
      <c r="E4656" t="s">
        <v>17365</v>
      </c>
      <c r="F4656" t="s">
        <v>17366</v>
      </c>
      <c r="H4656">
        <v>48.641286000000001</v>
      </c>
      <c r="I4656">
        <v>-56.883087000000003</v>
      </c>
      <c r="J4656" t="s">
        <v>46</v>
      </c>
      <c r="K4656" t="s">
        <v>47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25">
      <c r="A4657" t="s">
        <v>17367</v>
      </c>
      <c r="B4657" t="s">
        <v>17368</v>
      </c>
      <c r="C4657" s="1" t="str">
        <f t="shared" si="181"/>
        <v>21:0120</v>
      </c>
      <c r="D4657" s="1" t="str">
        <f t="shared" si="182"/>
        <v>21:0003</v>
      </c>
      <c r="E4657" t="s">
        <v>17369</v>
      </c>
      <c r="F4657" t="s">
        <v>17370</v>
      </c>
      <c r="H4657">
        <v>48.642969899999997</v>
      </c>
      <c r="I4657">
        <v>-56.859195</v>
      </c>
      <c r="J4657" t="s">
        <v>46</v>
      </c>
      <c r="K4657" t="s">
        <v>47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25">
      <c r="A4658" t="s">
        <v>17371</v>
      </c>
      <c r="B4658" t="s">
        <v>17372</v>
      </c>
      <c r="C4658" s="1" t="str">
        <f t="shared" si="181"/>
        <v>21:0120</v>
      </c>
      <c r="D4658" s="1" t="str">
        <f t="shared" si="182"/>
        <v>21:0003</v>
      </c>
      <c r="E4658" t="s">
        <v>17373</v>
      </c>
      <c r="F4658" t="s">
        <v>17374</v>
      </c>
      <c r="H4658">
        <v>48.639361100000002</v>
      </c>
      <c r="I4658">
        <v>-56.849842000000002</v>
      </c>
      <c r="J4658" t="s">
        <v>46</v>
      </c>
      <c r="K4658" t="s">
        <v>47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25">
      <c r="A4659" t="s">
        <v>17375</v>
      </c>
      <c r="B4659" t="s">
        <v>17376</v>
      </c>
      <c r="C4659" s="1" t="str">
        <f t="shared" si="181"/>
        <v>21:0120</v>
      </c>
      <c r="D4659" s="1" t="str">
        <f t="shared" si="182"/>
        <v>21:0003</v>
      </c>
      <c r="E4659" t="s">
        <v>17377</v>
      </c>
      <c r="F4659" t="s">
        <v>17378</v>
      </c>
      <c r="H4659">
        <v>48.647438200000003</v>
      </c>
      <c r="I4659">
        <v>-56.836241800000003</v>
      </c>
      <c r="J4659" t="s">
        <v>46</v>
      </c>
      <c r="K4659" t="s">
        <v>47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25">
      <c r="A4660" t="s">
        <v>17379</v>
      </c>
      <c r="B4660" t="s">
        <v>17380</v>
      </c>
      <c r="C4660" s="1" t="str">
        <f t="shared" si="181"/>
        <v>21:0120</v>
      </c>
      <c r="D4660" s="1" t="str">
        <f t="shared" si="182"/>
        <v>21:0003</v>
      </c>
      <c r="E4660" t="s">
        <v>17381</v>
      </c>
      <c r="F4660" t="s">
        <v>17382</v>
      </c>
      <c r="H4660">
        <v>48.999787099999999</v>
      </c>
      <c r="I4660">
        <v>-56.554788500000001</v>
      </c>
      <c r="J4660" t="s">
        <v>46</v>
      </c>
      <c r="K4660" t="s">
        <v>47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25">
      <c r="A4661" t="s">
        <v>17383</v>
      </c>
      <c r="B4661" t="s">
        <v>17384</v>
      </c>
      <c r="C4661" s="1" t="str">
        <f t="shared" si="181"/>
        <v>21:0120</v>
      </c>
      <c r="D4661" s="1" t="str">
        <f t="shared" si="182"/>
        <v>21:0003</v>
      </c>
      <c r="E4661" t="s">
        <v>17385</v>
      </c>
      <c r="F4661" t="s">
        <v>17386</v>
      </c>
      <c r="H4661">
        <v>48.686356600000003</v>
      </c>
      <c r="I4661">
        <v>-56.514021100000001</v>
      </c>
      <c r="J4661" t="s">
        <v>46</v>
      </c>
      <c r="K4661" t="s">
        <v>47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25">
      <c r="A4662" t="s">
        <v>17387</v>
      </c>
      <c r="B4662" t="s">
        <v>17388</v>
      </c>
      <c r="C4662" s="1" t="str">
        <f t="shared" si="181"/>
        <v>21:0120</v>
      </c>
      <c r="D4662" s="1" t="str">
        <f t="shared" si="182"/>
        <v>21:0003</v>
      </c>
      <c r="E4662" t="s">
        <v>17389</v>
      </c>
      <c r="F4662" t="s">
        <v>17390</v>
      </c>
      <c r="H4662">
        <v>48.6576916</v>
      </c>
      <c r="I4662">
        <v>-56.521082999999997</v>
      </c>
      <c r="J4662" t="s">
        <v>46</v>
      </c>
      <c r="K4662" t="s">
        <v>47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25">
      <c r="A4663" t="s">
        <v>17391</v>
      </c>
      <c r="B4663" t="s">
        <v>17392</v>
      </c>
      <c r="C4663" s="1" t="str">
        <f t="shared" si="181"/>
        <v>21:0120</v>
      </c>
      <c r="D4663" s="1" t="str">
        <f t="shared" si="182"/>
        <v>21:0003</v>
      </c>
      <c r="E4663" t="s">
        <v>17393</v>
      </c>
      <c r="F4663" t="s">
        <v>17394</v>
      </c>
      <c r="H4663">
        <v>48.667081400000001</v>
      </c>
      <c r="I4663">
        <v>-56.529277999999998</v>
      </c>
      <c r="J4663" t="s">
        <v>46</v>
      </c>
      <c r="K4663" t="s">
        <v>47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25">
      <c r="A4664" t="s">
        <v>17395</v>
      </c>
      <c r="B4664" t="s">
        <v>17396</v>
      </c>
      <c r="C4664" s="1" t="str">
        <f t="shared" si="181"/>
        <v>21:0120</v>
      </c>
      <c r="D4664" s="1" t="str">
        <f t="shared" si="182"/>
        <v>21:0003</v>
      </c>
      <c r="E4664" t="s">
        <v>17397</v>
      </c>
      <c r="F4664" t="s">
        <v>17398</v>
      </c>
      <c r="H4664">
        <v>48.654183400000001</v>
      </c>
      <c r="I4664">
        <v>-56.521116399999997</v>
      </c>
      <c r="J4664" t="s">
        <v>46</v>
      </c>
      <c r="K4664" t="s">
        <v>47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25">
      <c r="A4665" t="s">
        <v>17399</v>
      </c>
      <c r="B4665" t="s">
        <v>17400</v>
      </c>
      <c r="C4665" s="1" t="str">
        <f t="shared" si="181"/>
        <v>21:0120</v>
      </c>
      <c r="D4665" s="1" t="str">
        <f t="shared" si="182"/>
        <v>21:0003</v>
      </c>
      <c r="E4665" t="s">
        <v>17401</v>
      </c>
      <c r="F4665" t="s">
        <v>17402</v>
      </c>
      <c r="H4665">
        <v>48.641499699999997</v>
      </c>
      <c r="I4665">
        <v>-56.500334799999997</v>
      </c>
      <c r="J4665" t="s">
        <v>46</v>
      </c>
      <c r="K4665" t="s">
        <v>47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25">
      <c r="A4666" t="s">
        <v>17403</v>
      </c>
      <c r="B4666" t="s">
        <v>17404</v>
      </c>
      <c r="C4666" s="1" t="str">
        <f t="shared" si="181"/>
        <v>21:0120</v>
      </c>
      <c r="D4666" s="1" t="str">
        <f t="shared" si="182"/>
        <v>21:0003</v>
      </c>
      <c r="E4666" t="s">
        <v>17405</v>
      </c>
      <c r="F4666" t="s">
        <v>17406</v>
      </c>
      <c r="H4666">
        <v>48.862068999999998</v>
      </c>
      <c r="I4666">
        <v>-56.286335399999999</v>
      </c>
      <c r="J4666" t="s">
        <v>46</v>
      </c>
      <c r="K4666" t="s">
        <v>47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25">
      <c r="A4667" t="s">
        <v>17407</v>
      </c>
      <c r="B4667" t="s">
        <v>17408</v>
      </c>
      <c r="C4667" s="1" t="str">
        <f t="shared" si="181"/>
        <v>21:0120</v>
      </c>
      <c r="D4667" s="1" t="str">
        <f t="shared" si="182"/>
        <v>21:0003</v>
      </c>
      <c r="E4667" t="s">
        <v>17409</v>
      </c>
      <c r="F4667" t="s">
        <v>17410</v>
      </c>
      <c r="H4667">
        <v>48.857092299999998</v>
      </c>
      <c r="I4667">
        <v>-56.281634500000003</v>
      </c>
      <c r="J4667" t="s">
        <v>46</v>
      </c>
      <c r="K4667" t="s">
        <v>47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25">
      <c r="A4668" t="s">
        <v>17411</v>
      </c>
      <c r="B4668" t="s">
        <v>17412</v>
      </c>
      <c r="C4668" s="1" t="str">
        <f t="shared" si="181"/>
        <v>21:0120</v>
      </c>
      <c r="D4668" s="1" t="str">
        <f t="shared" si="182"/>
        <v>21:0003</v>
      </c>
      <c r="E4668" t="s">
        <v>17413</v>
      </c>
      <c r="F4668" t="s">
        <v>17414</v>
      </c>
      <c r="H4668">
        <v>48.8587013</v>
      </c>
      <c r="I4668">
        <v>-56.324281200000001</v>
      </c>
      <c r="J4668" t="s">
        <v>46</v>
      </c>
      <c r="K4668" t="s">
        <v>47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25">
      <c r="A4669" t="s">
        <v>17415</v>
      </c>
      <c r="B4669" t="s">
        <v>17416</v>
      </c>
      <c r="C4669" s="1" t="str">
        <f t="shared" si="181"/>
        <v>21:0120</v>
      </c>
      <c r="D4669" s="1" t="str">
        <f t="shared" si="182"/>
        <v>21:0003</v>
      </c>
      <c r="E4669" t="s">
        <v>17417</v>
      </c>
      <c r="F4669" t="s">
        <v>17418</v>
      </c>
      <c r="H4669">
        <v>48.697967800000001</v>
      </c>
      <c r="I4669">
        <v>-56.7754786</v>
      </c>
      <c r="J4669" t="s">
        <v>46</v>
      </c>
      <c r="K4669" t="s">
        <v>47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25">
      <c r="A4670" t="s">
        <v>17419</v>
      </c>
      <c r="B4670" t="s">
        <v>17420</v>
      </c>
      <c r="C4670" s="1" t="str">
        <f t="shared" si="181"/>
        <v>21:0120</v>
      </c>
      <c r="D4670" s="1" t="str">
        <f t="shared" si="182"/>
        <v>21:0003</v>
      </c>
      <c r="E4670" t="s">
        <v>17421</v>
      </c>
      <c r="F4670" t="s">
        <v>17422</v>
      </c>
      <c r="H4670">
        <v>48.701736699999998</v>
      </c>
      <c r="I4670">
        <v>-56.771386</v>
      </c>
      <c r="J4670" t="s">
        <v>46</v>
      </c>
      <c r="K4670" t="s">
        <v>47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25">
      <c r="A4671" t="s">
        <v>17423</v>
      </c>
      <c r="B4671" t="s">
        <v>17424</v>
      </c>
      <c r="C4671" s="1" t="str">
        <f t="shared" si="181"/>
        <v>21:0120</v>
      </c>
      <c r="D4671" s="1" t="str">
        <f t="shared" si="182"/>
        <v>21:0003</v>
      </c>
      <c r="E4671" t="s">
        <v>17425</v>
      </c>
      <c r="F4671" t="s">
        <v>17426</v>
      </c>
      <c r="H4671">
        <v>48.709358199999997</v>
      </c>
      <c r="I4671">
        <v>-56.7604811</v>
      </c>
      <c r="J4671" t="s">
        <v>46</v>
      </c>
      <c r="K4671" t="s">
        <v>47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25">
      <c r="A4672" t="s">
        <v>17427</v>
      </c>
      <c r="B4672" t="s">
        <v>17428</v>
      </c>
      <c r="C4672" s="1" t="str">
        <f t="shared" si="181"/>
        <v>21:0120</v>
      </c>
      <c r="D4672" s="1" t="str">
        <f t="shared" si="182"/>
        <v>21:0003</v>
      </c>
      <c r="E4672" t="s">
        <v>17429</v>
      </c>
      <c r="F4672" t="s">
        <v>17430</v>
      </c>
      <c r="H4672">
        <v>48.692029900000001</v>
      </c>
      <c r="I4672">
        <v>-56.752411600000002</v>
      </c>
      <c r="J4672" t="s">
        <v>46</v>
      </c>
      <c r="K4672" t="s">
        <v>47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25">
      <c r="A4673" t="s">
        <v>17431</v>
      </c>
      <c r="B4673" t="s">
        <v>17432</v>
      </c>
      <c r="C4673" s="1" t="str">
        <f t="shared" si="181"/>
        <v>21:0120</v>
      </c>
      <c r="D4673" s="1" t="str">
        <f t="shared" si="182"/>
        <v>21:0003</v>
      </c>
      <c r="E4673" t="s">
        <v>17433</v>
      </c>
      <c r="F4673" t="s">
        <v>17434</v>
      </c>
      <c r="H4673">
        <v>48.595357499999999</v>
      </c>
      <c r="I4673">
        <v>-56.644666100000002</v>
      </c>
      <c r="J4673" t="s">
        <v>46</v>
      </c>
      <c r="K4673" t="s">
        <v>47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25">
      <c r="A4674" t="s">
        <v>17435</v>
      </c>
      <c r="B4674" t="s">
        <v>17436</v>
      </c>
      <c r="C4674" s="1" t="str">
        <f t="shared" si="181"/>
        <v>21:0120</v>
      </c>
      <c r="D4674" s="1" t="str">
        <f t="shared" si="182"/>
        <v>21:0003</v>
      </c>
      <c r="E4674" t="s">
        <v>17437</v>
      </c>
      <c r="F4674" t="s">
        <v>17438</v>
      </c>
      <c r="H4674">
        <v>48.5510685</v>
      </c>
      <c r="I4674">
        <v>-56.608259400000001</v>
      </c>
      <c r="J4674" t="s">
        <v>46</v>
      </c>
      <c r="K4674" t="s">
        <v>47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25">
      <c r="A4675" t="s">
        <v>17439</v>
      </c>
      <c r="B4675" t="s">
        <v>17440</v>
      </c>
      <c r="C4675" s="1" t="str">
        <f t="shared" si="181"/>
        <v>21:0120</v>
      </c>
      <c r="D4675" s="1" t="str">
        <f t="shared" si="182"/>
        <v>21:0003</v>
      </c>
      <c r="E4675" t="s">
        <v>17441</v>
      </c>
      <c r="F4675" t="s">
        <v>17442</v>
      </c>
      <c r="H4675">
        <v>48.754446600000001</v>
      </c>
      <c r="I4675">
        <v>-56.633755299999997</v>
      </c>
      <c r="J4675" t="s">
        <v>46</v>
      </c>
      <c r="K4675" t="s">
        <v>47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25">
      <c r="A4676" t="s">
        <v>17443</v>
      </c>
      <c r="B4676" t="s">
        <v>17444</v>
      </c>
      <c r="C4676" s="1" t="str">
        <f t="shared" si="181"/>
        <v>21:0120</v>
      </c>
      <c r="D4676" s="1" t="str">
        <f t="shared" si="182"/>
        <v>21:0003</v>
      </c>
      <c r="E4676" t="s">
        <v>17206</v>
      </c>
      <c r="F4676" t="s">
        <v>17445</v>
      </c>
      <c r="H4676">
        <v>48.751573499999999</v>
      </c>
      <c r="I4676">
        <v>-56.635135099999999</v>
      </c>
      <c r="J4676" t="s">
        <v>46</v>
      </c>
      <c r="K4676" t="s">
        <v>47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25">
      <c r="A4677" t="s">
        <v>17446</v>
      </c>
      <c r="B4677" t="s">
        <v>17447</v>
      </c>
      <c r="C4677" s="1" t="str">
        <f t="shared" si="181"/>
        <v>21:0120</v>
      </c>
      <c r="D4677" s="1" t="str">
        <f t="shared" si="182"/>
        <v>21:0003</v>
      </c>
      <c r="E4677" t="s">
        <v>17448</v>
      </c>
      <c r="F4677" t="s">
        <v>17449</v>
      </c>
      <c r="H4677">
        <v>48.710239199999997</v>
      </c>
      <c r="I4677">
        <v>-56.751916000000001</v>
      </c>
      <c r="J4677" t="s">
        <v>46</v>
      </c>
      <c r="K4677" t="s">
        <v>47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25">
      <c r="A4678" t="s">
        <v>17450</v>
      </c>
      <c r="B4678" t="s">
        <v>17451</v>
      </c>
      <c r="C4678" s="1" t="str">
        <f t="shared" si="181"/>
        <v>21:0120</v>
      </c>
      <c r="D4678" s="1" t="str">
        <f t="shared" si="182"/>
        <v>21:0003</v>
      </c>
      <c r="E4678" t="s">
        <v>17452</v>
      </c>
      <c r="F4678" t="s">
        <v>17453</v>
      </c>
      <c r="H4678">
        <v>48.737107600000002</v>
      </c>
      <c r="I4678">
        <v>-56.703914099999999</v>
      </c>
      <c r="J4678" t="s">
        <v>46</v>
      </c>
      <c r="K4678" t="s">
        <v>47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25">
      <c r="A4679" t="s">
        <v>17454</v>
      </c>
      <c r="B4679" t="s">
        <v>17455</v>
      </c>
      <c r="C4679" s="1" t="str">
        <f t="shared" si="181"/>
        <v>21:0120</v>
      </c>
      <c r="D4679" s="1" t="str">
        <f t="shared" si="182"/>
        <v>21:0003</v>
      </c>
      <c r="E4679" t="s">
        <v>17456</v>
      </c>
      <c r="F4679" t="s">
        <v>17457</v>
      </c>
      <c r="H4679">
        <v>48.817702099999998</v>
      </c>
      <c r="I4679">
        <v>-56.854884400000003</v>
      </c>
      <c r="J4679" t="s">
        <v>46</v>
      </c>
      <c r="K4679" t="s">
        <v>47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25">
      <c r="A4680" t="s">
        <v>17458</v>
      </c>
      <c r="B4680" t="s">
        <v>17459</v>
      </c>
      <c r="C4680" s="1" t="str">
        <f t="shared" si="181"/>
        <v>21:0120</v>
      </c>
      <c r="D4680" s="1" t="str">
        <f t="shared" si="182"/>
        <v>21:0003</v>
      </c>
      <c r="E4680" t="s">
        <v>17460</v>
      </c>
      <c r="F4680" t="s">
        <v>17461</v>
      </c>
      <c r="H4680">
        <v>48.847644000000003</v>
      </c>
      <c r="I4680">
        <v>-56.791161700000004</v>
      </c>
      <c r="J4680" t="s">
        <v>46</v>
      </c>
      <c r="K4680" t="s">
        <v>47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25">
      <c r="A4681" t="s">
        <v>17462</v>
      </c>
      <c r="B4681" t="s">
        <v>17463</v>
      </c>
      <c r="C4681" s="1" t="str">
        <f t="shared" si="181"/>
        <v>21:0120</v>
      </c>
      <c r="D4681" s="1" t="str">
        <f t="shared" si="182"/>
        <v>21:0003</v>
      </c>
      <c r="E4681" t="s">
        <v>17464</v>
      </c>
      <c r="F4681" t="s">
        <v>17465</v>
      </c>
      <c r="H4681">
        <v>48.846570499999999</v>
      </c>
      <c r="I4681">
        <v>-56.794436300000001</v>
      </c>
      <c r="J4681" t="s">
        <v>46</v>
      </c>
      <c r="K4681" t="s">
        <v>47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25">
      <c r="A4682" t="s">
        <v>17466</v>
      </c>
      <c r="B4682" t="s">
        <v>17467</v>
      </c>
      <c r="C4682" s="1" t="str">
        <f t="shared" si="181"/>
        <v>21:0120</v>
      </c>
      <c r="D4682" s="1" t="str">
        <f t="shared" si="182"/>
        <v>21:0003</v>
      </c>
      <c r="E4682" t="s">
        <v>17468</v>
      </c>
      <c r="F4682" t="s">
        <v>17469</v>
      </c>
      <c r="H4682">
        <v>48.738994300000002</v>
      </c>
      <c r="I4682">
        <v>-56.6690848</v>
      </c>
      <c r="J4682" t="s">
        <v>46</v>
      </c>
      <c r="K4682" t="s">
        <v>47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25">
      <c r="A4683" t="s">
        <v>17470</v>
      </c>
      <c r="B4683" t="s">
        <v>17471</v>
      </c>
      <c r="C4683" s="1" t="str">
        <f t="shared" si="181"/>
        <v>21:0120</v>
      </c>
      <c r="D4683" s="1" t="str">
        <f t="shared" si="182"/>
        <v>21:0003</v>
      </c>
      <c r="E4683" t="s">
        <v>17472</v>
      </c>
      <c r="F4683" t="s">
        <v>17473</v>
      </c>
      <c r="H4683">
        <v>48.7319064</v>
      </c>
      <c r="I4683">
        <v>-56.675387399999998</v>
      </c>
      <c r="J4683" t="s">
        <v>46</v>
      </c>
      <c r="K4683" t="s">
        <v>47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25">
      <c r="A4684" t="s">
        <v>17474</v>
      </c>
      <c r="B4684" t="s">
        <v>17475</v>
      </c>
      <c r="C4684" s="1" t="str">
        <f t="shared" si="181"/>
        <v>21:0120</v>
      </c>
      <c r="D4684" s="1" t="str">
        <f t="shared" si="182"/>
        <v>21:0003</v>
      </c>
      <c r="E4684" t="s">
        <v>17476</v>
      </c>
      <c r="F4684" t="s">
        <v>17477</v>
      </c>
      <c r="H4684">
        <v>48.709873899999998</v>
      </c>
      <c r="I4684">
        <v>-56.676482200000002</v>
      </c>
      <c r="J4684" t="s">
        <v>46</v>
      </c>
      <c r="K4684" t="s">
        <v>47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25">
      <c r="A4685" t="s">
        <v>17478</v>
      </c>
      <c r="B4685" t="s">
        <v>17479</v>
      </c>
      <c r="C4685" s="1" t="str">
        <f t="shared" si="181"/>
        <v>21:0120</v>
      </c>
      <c r="D4685" s="1" t="str">
        <f t="shared" si="182"/>
        <v>21:0003</v>
      </c>
      <c r="E4685" t="s">
        <v>17480</v>
      </c>
      <c r="F4685" t="s">
        <v>17481</v>
      </c>
      <c r="H4685">
        <v>48.6352306</v>
      </c>
      <c r="I4685">
        <v>-56.855419599999998</v>
      </c>
      <c r="J4685" t="s">
        <v>46</v>
      </c>
      <c r="K4685" t="s">
        <v>47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25">
      <c r="A4686" t="s">
        <v>17482</v>
      </c>
      <c r="B4686" t="s">
        <v>17483</v>
      </c>
      <c r="C4686" s="1" t="str">
        <f t="shared" si="181"/>
        <v>21:0120</v>
      </c>
      <c r="D4686" s="1" t="str">
        <f t="shared" si="182"/>
        <v>21:0003</v>
      </c>
      <c r="E4686" t="s">
        <v>17484</v>
      </c>
      <c r="F4686" t="s">
        <v>17485</v>
      </c>
      <c r="H4686">
        <v>48.632269899999997</v>
      </c>
      <c r="I4686">
        <v>-56.861671200000004</v>
      </c>
      <c r="J4686" t="s">
        <v>46</v>
      </c>
      <c r="K4686" t="s">
        <v>47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25">
      <c r="A4687" t="s">
        <v>17486</v>
      </c>
      <c r="B4687" t="s">
        <v>17487</v>
      </c>
      <c r="C4687" s="1" t="str">
        <f t="shared" si="181"/>
        <v>21:0120</v>
      </c>
      <c r="D4687" s="1" t="str">
        <f t="shared" si="182"/>
        <v>21:0003</v>
      </c>
      <c r="E4687" t="s">
        <v>17488</v>
      </c>
      <c r="F4687" t="s">
        <v>17489</v>
      </c>
      <c r="H4687">
        <v>48.6465599</v>
      </c>
      <c r="I4687">
        <v>-56.852804300000003</v>
      </c>
      <c r="J4687" t="s">
        <v>46</v>
      </c>
      <c r="K4687" t="s">
        <v>47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25">
      <c r="A4688" t="s">
        <v>17490</v>
      </c>
      <c r="B4688" t="s">
        <v>17491</v>
      </c>
      <c r="C4688" s="1" t="str">
        <f t="shared" si="181"/>
        <v>21:0120</v>
      </c>
      <c r="D4688" s="1" t="str">
        <f t="shared" si="182"/>
        <v>21:0003</v>
      </c>
      <c r="E4688" t="s">
        <v>17492</v>
      </c>
      <c r="F4688" t="s">
        <v>17493</v>
      </c>
      <c r="H4688">
        <v>48.738872700000002</v>
      </c>
      <c r="I4688">
        <v>-56.891815200000003</v>
      </c>
      <c r="J4688" t="s">
        <v>46</v>
      </c>
      <c r="K4688" t="s">
        <v>47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25">
      <c r="A4689" t="s">
        <v>17494</v>
      </c>
      <c r="B4689" t="s">
        <v>17495</v>
      </c>
      <c r="C4689" s="1" t="str">
        <f t="shared" si="181"/>
        <v>21:0120</v>
      </c>
      <c r="D4689" s="1" t="str">
        <f t="shared" si="182"/>
        <v>21:0003</v>
      </c>
      <c r="E4689" t="s">
        <v>17496</v>
      </c>
      <c r="F4689" t="s">
        <v>17497</v>
      </c>
      <c r="H4689">
        <v>48.714792299999999</v>
      </c>
      <c r="I4689">
        <v>-56.920002599999997</v>
      </c>
      <c r="J4689" t="s">
        <v>46</v>
      </c>
      <c r="K4689" t="s">
        <v>47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25">
      <c r="A4690" t="s">
        <v>17498</v>
      </c>
      <c r="B4690" t="s">
        <v>17499</v>
      </c>
      <c r="C4690" s="1" t="str">
        <f t="shared" si="181"/>
        <v>21:0120</v>
      </c>
      <c r="D4690" s="1" t="str">
        <f t="shared" si="182"/>
        <v>21:0003</v>
      </c>
      <c r="E4690" t="s">
        <v>17500</v>
      </c>
      <c r="F4690" t="s">
        <v>17501</v>
      </c>
      <c r="H4690">
        <v>48.746020799999997</v>
      </c>
      <c r="I4690">
        <v>-56.707806400000003</v>
      </c>
      <c r="J4690" t="s">
        <v>46</v>
      </c>
      <c r="K4690" t="s">
        <v>47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25">
      <c r="A4691" t="s">
        <v>17502</v>
      </c>
      <c r="B4691" t="s">
        <v>17503</v>
      </c>
      <c r="C4691" s="1" t="str">
        <f t="shared" si="181"/>
        <v>21:0120</v>
      </c>
      <c r="D4691" s="1" t="str">
        <f t="shared" si="182"/>
        <v>21:0003</v>
      </c>
      <c r="E4691" t="s">
        <v>17504</v>
      </c>
      <c r="F4691" t="s">
        <v>17505</v>
      </c>
      <c r="H4691">
        <v>48.747692399999998</v>
      </c>
      <c r="I4691">
        <v>-56.730378399999999</v>
      </c>
      <c r="J4691" t="s">
        <v>46</v>
      </c>
      <c r="K4691" t="s">
        <v>47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25">
      <c r="A4692" t="s">
        <v>17506</v>
      </c>
      <c r="B4692" t="s">
        <v>17507</v>
      </c>
      <c r="C4692" s="1" t="str">
        <f t="shared" si="181"/>
        <v>21:0120</v>
      </c>
      <c r="D4692" s="1" t="str">
        <f t="shared" si="182"/>
        <v>21:0003</v>
      </c>
      <c r="E4692" t="s">
        <v>17508</v>
      </c>
      <c r="F4692" t="s">
        <v>17509</v>
      </c>
      <c r="H4692">
        <v>48.641684400000003</v>
      </c>
      <c r="I4692">
        <v>-56.9459315</v>
      </c>
      <c r="J4692" t="s">
        <v>46</v>
      </c>
      <c r="K4692" t="s">
        <v>47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25">
      <c r="A4693" t="s">
        <v>17510</v>
      </c>
      <c r="B4693" t="s">
        <v>17511</v>
      </c>
      <c r="C4693" s="1" t="str">
        <f t="shared" si="181"/>
        <v>21:0120</v>
      </c>
      <c r="D4693" s="1" t="str">
        <f t="shared" si="182"/>
        <v>21:0003</v>
      </c>
      <c r="E4693" t="s">
        <v>17512</v>
      </c>
      <c r="F4693" t="s">
        <v>17513</v>
      </c>
      <c r="H4693">
        <v>48.670281299999999</v>
      </c>
      <c r="I4693">
        <v>-56.932983200000002</v>
      </c>
      <c r="J4693" t="s">
        <v>46</v>
      </c>
      <c r="K4693" t="s">
        <v>47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25">
      <c r="A4694" t="s">
        <v>17514</v>
      </c>
      <c r="B4694" t="s">
        <v>17515</v>
      </c>
      <c r="C4694" s="1" t="str">
        <f t="shared" si="181"/>
        <v>21:0120</v>
      </c>
      <c r="D4694" s="1" t="str">
        <f t="shared" si="182"/>
        <v>21:0003</v>
      </c>
      <c r="E4694" t="s">
        <v>17516</v>
      </c>
      <c r="F4694" t="s">
        <v>17517</v>
      </c>
      <c r="H4694">
        <v>48.679718600000001</v>
      </c>
      <c r="I4694">
        <v>-56.921694700000003</v>
      </c>
      <c r="J4694" t="s">
        <v>46</v>
      </c>
      <c r="K4694" t="s">
        <v>47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25">
      <c r="A4695" t="s">
        <v>17518</v>
      </c>
      <c r="B4695" t="s">
        <v>17519</v>
      </c>
      <c r="C4695" s="1" t="str">
        <f t="shared" ref="C4695:C4758" si="183">HYPERLINK("http://geochem.nrcan.gc.ca/cdogs/content/bdl/bdl210120_e.htm", "21:0120")</f>
        <v>21:0120</v>
      </c>
      <c r="D4695" s="1" t="str">
        <f t="shared" ref="D4695:D4758" si="184">HYPERLINK("http://geochem.nrcan.gc.ca/cdogs/content/svy/svy210003_e.htm", "21:0003")</f>
        <v>21:0003</v>
      </c>
      <c r="E4695" t="s">
        <v>17520</v>
      </c>
      <c r="F4695" t="s">
        <v>17521</v>
      </c>
      <c r="H4695">
        <v>48.685462999999999</v>
      </c>
      <c r="I4695">
        <v>-56.904705100000001</v>
      </c>
      <c r="J4695" t="s">
        <v>46</v>
      </c>
      <c r="K4695" t="s">
        <v>47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25">
      <c r="A4696" t="s">
        <v>17522</v>
      </c>
      <c r="B4696" t="s">
        <v>17523</v>
      </c>
      <c r="C4696" s="1" t="str">
        <f t="shared" si="183"/>
        <v>21:0120</v>
      </c>
      <c r="D4696" s="1" t="str">
        <f t="shared" si="184"/>
        <v>21:0003</v>
      </c>
      <c r="E4696" t="s">
        <v>17524</v>
      </c>
      <c r="F4696" t="s">
        <v>17525</v>
      </c>
      <c r="H4696">
        <v>48.695705599999997</v>
      </c>
      <c r="I4696">
        <v>-56.892593099999999</v>
      </c>
      <c r="J4696" t="s">
        <v>46</v>
      </c>
      <c r="K4696" t="s">
        <v>47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25">
      <c r="A4697" t="s">
        <v>17526</v>
      </c>
      <c r="B4697" t="s">
        <v>17527</v>
      </c>
      <c r="C4697" s="1" t="str">
        <f t="shared" si="183"/>
        <v>21:0120</v>
      </c>
      <c r="D4697" s="1" t="str">
        <f t="shared" si="184"/>
        <v>21:0003</v>
      </c>
      <c r="E4697" t="s">
        <v>17528</v>
      </c>
      <c r="F4697" t="s">
        <v>17529</v>
      </c>
      <c r="H4697">
        <v>48.697951500000002</v>
      </c>
      <c r="I4697">
        <v>-56.889870899999998</v>
      </c>
      <c r="J4697" t="s">
        <v>46</v>
      </c>
      <c r="K4697" t="s">
        <v>47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25">
      <c r="A4698" t="s">
        <v>17530</v>
      </c>
      <c r="B4698" t="s">
        <v>17531</v>
      </c>
      <c r="C4698" s="1" t="str">
        <f t="shared" si="183"/>
        <v>21:0120</v>
      </c>
      <c r="D4698" s="1" t="str">
        <f t="shared" si="184"/>
        <v>21:0003</v>
      </c>
      <c r="E4698" t="s">
        <v>17532</v>
      </c>
      <c r="F4698" t="s">
        <v>17533</v>
      </c>
      <c r="H4698">
        <v>48.716088499999998</v>
      </c>
      <c r="I4698">
        <v>-56.861425099999998</v>
      </c>
      <c r="J4698" t="s">
        <v>46</v>
      </c>
      <c r="K4698" t="s">
        <v>47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25">
      <c r="A4699" t="s">
        <v>17534</v>
      </c>
      <c r="B4699" t="s">
        <v>17535</v>
      </c>
      <c r="C4699" s="1" t="str">
        <f t="shared" si="183"/>
        <v>21:0120</v>
      </c>
      <c r="D4699" s="1" t="str">
        <f t="shared" si="184"/>
        <v>21:0003</v>
      </c>
      <c r="E4699" t="s">
        <v>17536</v>
      </c>
      <c r="F4699" t="s">
        <v>17537</v>
      </c>
      <c r="H4699">
        <v>48.7181505</v>
      </c>
      <c r="I4699">
        <v>-56.855983000000002</v>
      </c>
      <c r="J4699" t="s">
        <v>46</v>
      </c>
      <c r="K4699" t="s">
        <v>47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25">
      <c r="A4700" t="s">
        <v>17538</v>
      </c>
      <c r="B4700" t="s">
        <v>17539</v>
      </c>
      <c r="C4700" s="1" t="str">
        <f t="shared" si="183"/>
        <v>21:0120</v>
      </c>
      <c r="D4700" s="1" t="str">
        <f t="shared" si="184"/>
        <v>21:0003</v>
      </c>
      <c r="E4700" t="s">
        <v>17540</v>
      </c>
      <c r="F4700" t="s">
        <v>17541</v>
      </c>
      <c r="H4700">
        <v>48.789414399999998</v>
      </c>
      <c r="I4700">
        <v>-56.6298399</v>
      </c>
      <c r="J4700" t="s">
        <v>46</v>
      </c>
      <c r="K4700" t="s">
        <v>47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25">
      <c r="A4701" t="s">
        <v>17542</v>
      </c>
      <c r="B4701" t="s">
        <v>17543</v>
      </c>
      <c r="C4701" s="1" t="str">
        <f t="shared" si="183"/>
        <v>21:0120</v>
      </c>
      <c r="D4701" s="1" t="str">
        <f t="shared" si="184"/>
        <v>21:0003</v>
      </c>
      <c r="E4701" t="s">
        <v>17544</v>
      </c>
      <c r="F4701" t="s">
        <v>17545</v>
      </c>
      <c r="H4701">
        <v>48.553838499999998</v>
      </c>
      <c r="I4701">
        <v>-56.804455300000001</v>
      </c>
      <c r="J4701" t="s">
        <v>46</v>
      </c>
      <c r="K4701" t="s">
        <v>47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25">
      <c r="A4702" t="s">
        <v>17546</v>
      </c>
      <c r="B4702" t="s">
        <v>17547</v>
      </c>
      <c r="C4702" s="1" t="str">
        <f t="shared" si="183"/>
        <v>21:0120</v>
      </c>
      <c r="D4702" s="1" t="str">
        <f t="shared" si="184"/>
        <v>21:0003</v>
      </c>
      <c r="E4702" t="s">
        <v>17548</v>
      </c>
      <c r="F4702" t="s">
        <v>17549</v>
      </c>
      <c r="H4702">
        <v>49.157181700000002</v>
      </c>
      <c r="I4702">
        <v>-56.342052199999998</v>
      </c>
      <c r="J4702" t="s">
        <v>46</v>
      </c>
      <c r="K4702" t="s">
        <v>47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25">
      <c r="A4703" t="s">
        <v>17550</v>
      </c>
      <c r="B4703" t="s">
        <v>17551</v>
      </c>
      <c r="C4703" s="1" t="str">
        <f t="shared" si="183"/>
        <v>21:0120</v>
      </c>
      <c r="D4703" s="1" t="str">
        <f t="shared" si="184"/>
        <v>21:0003</v>
      </c>
      <c r="E4703" t="s">
        <v>17552</v>
      </c>
      <c r="F4703" t="s">
        <v>17553</v>
      </c>
      <c r="H4703">
        <v>49.085892100000002</v>
      </c>
      <c r="I4703">
        <v>-56.382843200000003</v>
      </c>
      <c r="J4703" t="s">
        <v>46</v>
      </c>
      <c r="K4703" t="s">
        <v>47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25">
      <c r="A4704" t="s">
        <v>17554</v>
      </c>
      <c r="B4704" t="s">
        <v>17555</v>
      </c>
      <c r="C4704" s="1" t="str">
        <f t="shared" si="183"/>
        <v>21:0120</v>
      </c>
      <c r="D4704" s="1" t="str">
        <f t="shared" si="184"/>
        <v>21:0003</v>
      </c>
      <c r="E4704" t="s">
        <v>17556</v>
      </c>
      <c r="F4704" t="s">
        <v>17557</v>
      </c>
      <c r="H4704">
        <v>48.743645399999998</v>
      </c>
      <c r="I4704">
        <v>-56.8988747</v>
      </c>
      <c r="J4704" t="s">
        <v>46</v>
      </c>
      <c r="K4704" t="s">
        <v>47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25">
      <c r="A4705" t="s">
        <v>17558</v>
      </c>
      <c r="B4705" t="s">
        <v>17559</v>
      </c>
      <c r="C4705" s="1" t="str">
        <f t="shared" si="183"/>
        <v>21:0120</v>
      </c>
      <c r="D4705" s="1" t="str">
        <f t="shared" si="184"/>
        <v>21:0003</v>
      </c>
      <c r="E4705" t="s">
        <v>17560</v>
      </c>
      <c r="F4705" t="s">
        <v>17561</v>
      </c>
      <c r="H4705">
        <v>48.769790200000003</v>
      </c>
      <c r="I4705">
        <v>-56.872976999999999</v>
      </c>
      <c r="J4705" t="s">
        <v>46</v>
      </c>
      <c r="K4705" t="s">
        <v>47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25">
      <c r="A4706" t="s">
        <v>17562</v>
      </c>
      <c r="B4706" t="s">
        <v>17563</v>
      </c>
      <c r="C4706" s="1" t="str">
        <f t="shared" si="183"/>
        <v>21:0120</v>
      </c>
      <c r="D4706" s="1" t="str">
        <f t="shared" si="184"/>
        <v>21:0003</v>
      </c>
      <c r="E4706" t="s">
        <v>17564</v>
      </c>
      <c r="F4706" t="s">
        <v>17565</v>
      </c>
      <c r="H4706">
        <v>48.8397407</v>
      </c>
      <c r="I4706">
        <v>-56.858913899999997</v>
      </c>
      <c r="J4706" t="s">
        <v>46</v>
      </c>
      <c r="K4706" t="s">
        <v>47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25">
      <c r="A4707" t="s">
        <v>17566</v>
      </c>
      <c r="B4707" t="s">
        <v>17567</v>
      </c>
      <c r="C4707" s="1" t="str">
        <f t="shared" si="183"/>
        <v>21:0120</v>
      </c>
      <c r="D4707" s="1" t="str">
        <f t="shared" si="184"/>
        <v>21:0003</v>
      </c>
      <c r="E4707" t="s">
        <v>17568</v>
      </c>
      <c r="F4707" t="s">
        <v>17569</v>
      </c>
      <c r="H4707">
        <v>48.6245069</v>
      </c>
      <c r="I4707">
        <v>-56.984369000000001</v>
      </c>
      <c r="J4707" t="s">
        <v>46</v>
      </c>
      <c r="K4707" t="s">
        <v>47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25">
      <c r="A4708" t="s">
        <v>17570</v>
      </c>
      <c r="B4708" t="s">
        <v>17571</v>
      </c>
      <c r="C4708" s="1" t="str">
        <f t="shared" si="183"/>
        <v>21:0120</v>
      </c>
      <c r="D4708" s="1" t="str">
        <f t="shared" si="184"/>
        <v>21:0003</v>
      </c>
      <c r="E4708" t="s">
        <v>17572</v>
      </c>
      <c r="F4708" t="s">
        <v>17573</v>
      </c>
      <c r="H4708">
        <v>48.613799100000001</v>
      </c>
      <c r="I4708">
        <v>-56.998086899999997</v>
      </c>
      <c r="J4708" t="s">
        <v>46</v>
      </c>
      <c r="K4708" t="s">
        <v>47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25">
      <c r="A4709" t="s">
        <v>17574</v>
      </c>
      <c r="B4709" t="s">
        <v>17575</v>
      </c>
      <c r="C4709" s="1" t="str">
        <f t="shared" si="183"/>
        <v>21:0120</v>
      </c>
      <c r="D4709" s="1" t="str">
        <f t="shared" si="184"/>
        <v>21:0003</v>
      </c>
      <c r="E4709" t="s">
        <v>17576</v>
      </c>
      <c r="F4709" t="s">
        <v>17577</v>
      </c>
      <c r="H4709">
        <v>48.604979899999996</v>
      </c>
      <c r="I4709">
        <v>-57.011259600000002</v>
      </c>
      <c r="J4709" t="s">
        <v>46</v>
      </c>
      <c r="K4709" t="s">
        <v>47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25">
      <c r="A4710" t="s">
        <v>17578</v>
      </c>
      <c r="B4710" t="s">
        <v>17579</v>
      </c>
      <c r="C4710" s="1" t="str">
        <f t="shared" si="183"/>
        <v>21:0120</v>
      </c>
      <c r="D4710" s="1" t="str">
        <f t="shared" si="184"/>
        <v>21:0003</v>
      </c>
      <c r="E4710" t="s">
        <v>17580</v>
      </c>
      <c r="F4710" t="s">
        <v>17581</v>
      </c>
      <c r="H4710">
        <v>48.829997300000002</v>
      </c>
      <c r="I4710">
        <v>-56.922429899999997</v>
      </c>
      <c r="J4710" t="s">
        <v>46</v>
      </c>
      <c r="K4710" t="s">
        <v>47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25">
      <c r="A4711" t="s">
        <v>17582</v>
      </c>
      <c r="B4711" t="s">
        <v>17583</v>
      </c>
      <c r="C4711" s="1" t="str">
        <f t="shared" si="183"/>
        <v>21:0120</v>
      </c>
      <c r="D4711" s="1" t="str">
        <f t="shared" si="184"/>
        <v>21:0003</v>
      </c>
      <c r="E4711" t="s">
        <v>17584</v>
      </c>
      <c r="F4711" t="s">
        <v>17585</v>
      </c>
      <c r="H4711">
        <v>48.831892400000001</v>
      </c>
      <c r="I4711">
        <v>-56.932922699999999</v>
      </c>
      <c r="J4711" t="s">
        <v>46</v>
      </c>
      <c r="K4711" t="s">
        <v>47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25">
      <c r="A4712" t="s">
        <v>17586</v>
      </c>
      <c r="B4712" t="s">
        <v>17587</v>
      </c>
      <c r="C4712" s="1" t="str">
        <f t="shared" si="183"/>
        <v>21:0120</v>
      </c>
      <c r="D4712" s="1" t="str">
        <f t="shared" si="184"/>
        <v>21:0003</v>
      </c>
      <c r="E4712" t="s">
        <v>17588</v>
      </c>
      <c r="F4712" t="s">
        <v>17589</v>
      </c>
      <c r="H4712">
        <v>48.858327000000003</v>
      </c>
      <c r="I4712">
        <v>-56.456374500000003</v>
      </c>
      <c r="J4712" t="s">
        <v>46</v>
      </c>
      <c r="K4712" t="s">
        <v>47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25">
      <c r="A4713" t="s">
        <v>17590</v>
      </c>
      <c r="B4713" t="s">
        <v>17591</v>
      </c>
      <c r="C4713" s="1" t="str">
        <f t="shared" si="183"/>
        <v>21:0120</v>
      </c>
      <c r="D4713" s="1" t="str">
        <f t="shared" si="184"/>
        <v>21:0003</v>
      </c>
      <c r="E4713" t="s">
        <v>17592</v>
      </c>
      <c r="F4713" t="s">
        <v>17593</v>
      </c>
      <c r="H4713">
        <v>48.883423899999997</v>
      </c>
      <c r="I4713">
        <v>-56.385733100000003</v>
      </c>
      <c r="J4713" t="s">
        <v>46</v>
      </c>
      <c r="K4713" t="s">
        <v>47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25">
      <c r="A4714" t="s">
        <v>17594</v>
      </c>
      <c r="B4714" t="s">
        <v>17595</v>
      </c>
      <c r="C4714" s="1" t="str">
        <f t="shared" si="183"/>
        <v>21:0120</v>
      </c>
      <c r="D4714" s="1" t="str">
        <f t="shared" si="184"/>
        <v>21:0003</v>
      </c>
      <c r="E4714" t="s">
        <v>17596</v>
      </c>
      <c r="F4714" t="s">
        <v>17597</v>
      </c>
      <c r="H4714">
        <v>48.944715199999997</v>
      </c>
      <c r="I4714">
        <v>-56.327907699999997</v>
      </c>
      <c r="J4714" t="s">
        <v>46</v>
      </c>
      <c r="K4714" t="s">
        <v>47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25">
      <c r="A4715" t="s">
        <v>17598</v>
      </c>
      <c r="B4715" t="s">
        <v>17599</v>
      </c>
      <c r="C4715" s="1" t="str">
        <f t="shared" si="183"/>
        <v>21:0120</v>
      </c>
      <c r="D4715" s="1" t="str">
        <f t="shared" si="184"/>
        <v>21:0003</v>
      </c>
      <c r="E4715" t="s">
        <v>17600</v>
      </c>
      <c r="F4715" t="s">
        <v>17601</v>
      </c>
      <c r="H4715">
        <v>48.981510299999997</v>
      </c>
      <c r="I4715">
        <v>-56.344363600000001</v>
      </c>
      <c r="J4715" t="s">
        <v>46</v>
      </c>
      <c r="K4715" t="s">
        <v>47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25">
      <c r="A4716" t="s">
        <v>17602</v>
      </c>
      <c r="B4716" t="s">
        <v>17603</v>
      </c>
      <c r="C4716" s="1" t="str">
        <f t="shared" si="183"/>
        <v>21:0120</v>
      </c>
      <c r="D4716" s="1" t="str">
        <f t="shared" si="184"/>
        <v>21:0003</v>
      </c>
      <c r="E4716" t="s">
        <v>17604</v>
      </c>
      <c r="F4716" t="s">
        <v>17605</v>
      </c>
      <c r="H4716">
        <v>49.010891600000001</v>
      </c>
      <c r="I4716">
        <v>-56.307878199999998</v>
      </c>
      <c r="J4716" t="s">
        <v>46</v>
      </c>
      <c r="K4716" t="s">
        <v>47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25">
      <c r="A4717" t="s">
        <v>17606</v>
      </c>
      <c r="B4717" t="s">
        <v>17607</v>
      </c>
      <c r="C4717" s="1" t="str">
        <f t="shared" si="183"/>
        <v>21:0120</v>
      </c>
      <c r="D4717" s="1" t="str">
        <f t="shared" si="184"/>
        <v>21:0003</v>
      </c>
      <c r="E4717" t="s">
        <v>17608</v>
      </c>
      <c r="F4717" t="s">
        <v>17609</v>
      </c>
      <c r="H4717">
        <v>48.634102900000002</v>
      </c>
      <c r="I4717">
        <v>-56.6963765</v>
      </c>
      <c r="J4717" t="s">
        <v>46</v>
      </c>
      <c r="K4717" t="s">
        <v>47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25">
      <c r="A4718" t="s">
        <v>17610</v>
      </c>
      <c r="B4718" t="s">
        <v>17611</v>
      </c>
      <c r="C4718" s="1" t="str">
        <f t="shared" si="183"/>
        <v>21:0120</v>
      </c>
      <c r="D4718" s="1" t="str">
        <f t="shared" si="184"/>
        <v>21:0003</v>
      </c>
      <c r="E4718" t="s">
        <v>17612</v>
      </c>
      <c r="F4718" t="s">
        <v>17613</v>
      </c>
      <c r="H4718">
        <v>48.598821899999997</v>
      </c>
      <c r="I4718">
        <v>-56.807121899999999</v>
      </c>
      <c r="J4718" t="s">
        <v>46</v>
      </c>
      <c r="K4718" t="s">
        <v>47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25">
      <c r="A4719" t="s">
        <v>17614</v>
      </c>
      <c r="B4719" t="s">
        <v>17615</v>
      </c>
      <c r="C4719" s="1" t="str">
        <f t="shared" si="183"/>
        <v>21:0120</v>
      </c>
      <c r="D4719" s="1" t="str">
        <f t="shared" si="184"/>
        <v>21:0003</v>
      </c>
      <c r="E4719" t="s">
        <v>17616</v>
      </c>
      <c r="F4719" t="s">
        <v>17617</v>
      </c>
      <c r="H4719">
        <v>48.573118999999998</v>
      </c>
      <c r="I4719">
        <v>-56.820373699999998</v>
      </c>
      <c r="J4719" t="s">
        <v>46</v>
      </c>
      <c r="K4719" t="s">
        <v>47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25">
      <c r="A4720" t="s">
        <v>17618</v>
      </c>
      <c r="B4720" t="s">
        <v>17619</v>
      </c>
      <c r="C4720" s="1" t="str">
        <f t="shared" si="183"/>
        <v>21:0120</v>
      </c>
      <c r="D4720" s="1" t="str">
        <f t="shared" si="184"/>
        <v>21:0003</v>
      </c>
      <c r="E4720" t="s">
        <v>17620</v>
      </c>
      <c r="F4720" t="s">
        <v>17621</v>
      </c>
      <c r="H4720">
        <v>48.575136100000002</v>
      </c>
      <c r="I4720">
        <v>-56.845444200000003</v>
      </c>
      <c r="J4720" t="s">
        <v>46</v>
      </c>
      <c r="K4720" t="s">
        <v>47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25">
      <c r="A4721" t="s">
        <v>17622</v>
      </c>
      <c r="B4721" t="s">
        <v>17623</v>
      </c>
      <c r="C4721" s="1" t="str">
        <f t="shared" si="183"/>
        <v>21:0120</v>
      </c>
      <c r="D4721" s="1" t="str">
        <f t="shared" si="184"/>
        <v>21:0003</v>
      </c>
      <c r="E4721" t="s">
        <v>17624</v>
      </c>
      <c r="F4721" t="s">
        <v>17625</v>
      </c>
      <c r="H4721">
        <v>48.573230199999998</v>
      </c>
      <c r="I4721">
        <v>-56.923802100000003</v>
      </c>
      <c r="J4721" t="s">
        <v>46</v>
      </c>
      <c r="K4721" t="s">
        <v>47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25">
      <c r="A4722" t="s">
        <v>17626</v>
      </c>
      <c r="B4722" t="s">
        <v>17627</v>
      </c>
      <c r="C4722" s="1" t="str">
        <f t="shared" si="183"/>
        <v>21:0120</v>
      </c>
      <c r="D4722" s="1" t="str">
        <f t="shared" si="184"/>
        <v>21:0003</v>
      </c>
      <c r="E4722" t="s">
        <v>17628</v>
      </c>
      <c r="F4722" t="s">
        <v>17629</v>
      </c>
      <c r="H4722">
        <v>48.554972599999999</v>
      </c>
      <c r="I4722">
        <v>-56.944033500000003</v>
      </c>
      <c r="J4722" t="s">
        <v>46</v>
      </c>
      <c r="K4722" t="s">
        <v>47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25">
      <c r="A4723" t="s">
        <v>17630</v>
      </c>
      <c r="B4723" t="s">
        <v>17631</v>
      </c>
      <c r="C4723" s="1" t="str">
        <f t="shared" si="183"/>
        <v>21:0120</v>
      </c>
      <c r="D4723" s="1" t="str">
        <f t="shared" si="184"/>
        <v>21:0003</v>
      </c>
      <c r="E4723" t="s">
        <v>17632</v>
      </c>
      <c r="F4723" t="s">
        <v>17633</v>
      </c>
      <c r="H4723">
        <v>48.5099023</v>
      </c>
      <c r="I4723">
        <v>-56.9660358</v>
      </c>
      <c r="J4723" t="s">
        <v>46</v>
      </c>
      <c r="K4723" t="s">
        <v>47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25">
      <c r="A4724" t="s">
        <v>17634</v>
      </c>
      <c r="B4724" t="s">
        <v>17635</v>
      </c>
      <c r="C4724" s="1" t="str">
        <f t="shared" si="183"/>
        <v>21:0120</v>
      </c>
      <c r="D4724" s="1" t="str">
        <f t="shared" si="184"/>
        <v>21:0003</v>
      </c>
      <c r="E4724" t="s">
        <v>17636</v>
      </c>
      <c r="F4724" t="s">
        <v>17637</v>
      </c>
      <c r="H4724">
        <v>48.515171799999997</v>
      </c>
      <c r="I4724">
        <v>-56.877728500000003</v>
      </c>
      <c r="J4724" t="s">
        <v>46</v>
      </c>
      <c r="K4724" t="s">
        <v>47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25">
      <c r="A4725" t="s">
        <v>17638</v>
      </c>
      <c r="B4725" t="s">
        <v>17639</v>
      </c>
      <c r="C4725" s="1" t="str">
        <f t="shared" si="183"/>
        <v>21:0120</v>
      </c>
      <c r="D4725" s="1" t="str">
        <f t="shared" si="184"/>
        <v>21:0003</v>
      </c>
      <c r="E4725" t="s">
        <v>17640</v>
      </c>
      <c r="F4725" t="s">
        <v>17641</v>
      </c>
      <c r="H4725">
        <v>48.557704999999999</v>
      </c>
      <c r="I4725">
        <v>-56.759856300000003</v>
      </c>
      <c r="J4725" t="s">
        <v>46</v>
      </c>
      <c r="K4725" t="s">
        <v>47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25">
      <c r="A4726" t="s">
        <v>17642</v>
      </c>
      <c r="B4726" t="s">
        <v>17643</v>
      </c>
      <c r="C4726" s="1" t="str">
        <f t="shared" si="183"/>
        <v>21:0120</v>
      </c>
      <c r="D4726" s="1" t="str">
        <f t="shared" si="184"/>
        <v>21:0003</v>
      </c>
      <c r="E4726" t="s">
        <v>17644</v>
      </c>
      <c r="F4726" t="s">
        <v>17645</v>
      </c>
      <c r="H4726">
        <v>48.737458599999997</v>
      </c>
      <c r="I4726">
        <v>-56.924178300000001</v>
      </c>
      <c r="J4726" t="s">
        <v>46</v>
      </c>
      <c r="K4726" t="s">
        <v>47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25">
      <c r="A4727" t="s">
        <v>17646</v>
      </c>
      <c r="B4727" t="s">
        <v>17647</v>
      </c>
      <c r="C4727" s="1" t="str">
        <f t="shared" si="183"/>
        <v>21:0120</v>
      </c>
      <c r="D4727" s="1" t="str">
        <f t="shared" si="184"/>
        <v>21:0003</v>
      </c>
      <c r="E4727" t="s">
        <v>17648</v>
      </c>
      <c r="F4727" t="s">
        <v>17649</v>
      </c>
      <c r="H4727">
        <v>48.955047200000003</v>
      </c>
      <c r="I4727">
        <v>-56.797597600000003</v>
      </c>
      <c r="J4727" t="s">
        <v>46</v>
      </c>
      <c r="K4727" t="s">
        <v>47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25">
      <c r="A4728" t="s">
        <v>17650</v>
      </c>
      <c r="B4728" t="s">
        <v>17651</v>
      </c>
      <c r="C4728" s="1" t="str">
        <f t="shared" si="183"/>
        <v>21:0120</v>
      </c>
      <c r="D4728" s="1" t="str">
        <f t="shared" si="184"/>
        <v>21:0003</v>
      </c>
      <c r="E4728" t="s">
        <v>17652</v>
      </c>
      <c r="F4728" t="s">
        <v>17653</v>
      </c>
      <c r="H4728">
        <v>48.952576899999997</v>
      </c>
      <c r="I4728">
        <v>-56.5818285</v>
      </c>
      <c r="J4728" t="s">
        <v>46</v>
      </c>
      <c r="K4728" t="s">
        <v>47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25">
      <c r="A4729" t="s">
        <v>17654</v>
      </c>
      <c r="B4729" t="s">
        <v>17655</v>
      </c>
      <c r="C4729" s="1" t="str">
        <f t="shared" si="183"/>
        <v>21:0120</v>
      </c>
      <c r="D4729" s="1" t="str">
        <f t="shared" si="184"/>
        <v>21:0003</v>
      </c>
      <c r="E4729" t="s">
        <v>17656</v>
      </c>
      <c r="F4729" t="s">
        <v>17657</v>
      </c>
      <c r="H4729">
        <v>48.817636100000001</v>
      </c>
      <c r="I4729">
        <v>-56.720061299999998</v>
      </c>
      <c r="J4729" t="s">
        <v>46</v>
      </c>
      <c r="K4729" t="s">
        <v>47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25">
      <c r="A4730" t="s">
        <v>17658</v>
      </c>
      <c r="B4730" t="s">
        <v>17659</v>
      </c>
      <c r="C4730" s="1" t="str">
        <f t="shared" si="183"/>
        <v>21:0120</v>
      </c>
      <c r="D4730" s="1" t="str">
        <f t="shared" si="184"/>
        <v>21:0003</v>
      </c>
      <c r="E4730" t="s">
        <v>17660</v>
      </c>
      <c r="F4730" t="s">
        <v>17661</v>
      </c>
      <c r="H4730">
        <v>48.834314599999999</v>
      </c>
      <c r="I4730">
        <v>-56.737401900000002</v>
      </c>
      <c r="J4730" t="s">
        <v>46</v>
      </c>
      <c r="K4730" t="s">
        <v>47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25">
      <c r="A4731" t="s">
        <v>17662</v>
      </c>
      <c r="B4731" t="s">
        <v>17663</v>
      </c>
      <c r="C4731" s="1" t="str">
        <f t="shared" si="183"/>
        <v>21:0120</v>
      </c>
      <c r="D4731" s="1" t="str">
        <f t="shared" si="184"/>
        <v>21:0003</v>
      </c>
      <c r="E4731" t="s">
        <v>17664</v>
      </c>
      <c r="F4731" t="s">
        <v>17665</v>
      </c>
      <c r="H4731">
        <v>48.830248599999997</v>
      </c>
      <c r="I4731">
        <v>-56.729252099999997</v>
      </c>
      <c r="J4731" t="s">
        <v>46</v>
      </c>
      <c r="K4731" t="s">
        <v>47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25">
      <c r="A4732" t="s">
        <v>17666</v>
      </c>
      <c r="B4732" t="s">
        <v>17667</v>
      </c>
      <c r="C4732" s="1" t="str">
        <f t="shared" si="183"/>
        <v>21:0120</v>
      </c>
      <c r="D4732" s="1" t="str">
        <f t="shared" si="184"/>
        <v>21:0003</v>
      </c>
      <c r="E4732" t="s">
        <v>17668</v>
      </c>
      <c r="F4732" t="s">
        <v>17669</v>
      </c>
      <c r="H4732">
        <v>48.827102600000003</v>
      </c>
      <c r="I4732">
        <v>-56.729950000000002</v>
      </c>
      <c r="J4732" t="s">
        <v>46</v>
      </c>
      <c r="K4732" t="s">
        <v>47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25">
      <c r="A4733" t="s">
        <v>17670</v>
      </c>
      <c r="B4733" t="s">
        <v>17671</v>
      </c>
      <c r="C4733" s="1" t="str">
        <f t="shared" si="183"/>
        <v>21:0120</v>
      </c>
      <c r="D4733" s="1" t="str">
        <f t="shared" si="184"/>
        <v>21:0003</v>
      </c>
      <c r="E4733" t="s">
        <v>17672</v>
      </c>
      <c r="F4733" t="s">
        <v>17673</v>
      </c>
      <c r="H4733">
        <v>48.824407800000003</v>
      </c>
      <c r="I4733">
        <v>-56.731326299999999</v>
      </c>
      <c r="J4733" t="s">
        <v>46</v>
      </c>
      <c r="K4733" t="s">
        <v>47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25">
      <c r="A4734" t="s">
        <v>17674</v>
      </c>
      <c r="B4734" t="s">
        <v>17675</v>
      </c>
      <c r="C4734" s="1" t="str">
        <f t="shared" si="183"/>
        <v>21:0120</v>
      </c>
      <c r="D4734" s="1" t="str">
        <f t="shared" si="184"/>
        <v>21:0003</v>
      </c>
      <c r="E4734" t="s">
        <v>17676</v>
      </c>
      <c r="F4734" t="s">
        <v>17677</v>
      </c>
      <c r="H4734">
        <v>48.817923200000003</v>
      </c>
      <c r="I4734">
        <v>-56.727276400000001</v>
      </c>
      <c r="J4734" t="s">
        <v>46</v>
      </c>
      <c r="K4734" t="s">
        <v>47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25">
      <c r="A4735" t="s">
        <v>17678</v>
      </c>
      <c r="B4735" t="s">
        <v>17679</v>
      </c>
      <c r="C4735" s="1" t="str">
        <f t="shared" si="183"/>
        <v>21:0120</v>
      </c>
      <c r="D4735" s="1" t="str">
        <f t="shared" si="184"/>
        <v>21:0003</v>
      </c>
      <c r="E4735" t="s">
        <v>17680</v>
      </c>
      <c r="F4735" t="s">
        <v>17681</v>
      </c>
      <c r="H4735">
        <v>48.843876199999997</v>
      </c>
      <c r="I4735">
        <v>-56.796626500000002</v>
      </c>
      <c r="J4735" t="s">
        <v>46</v>
      </c>
      <c r="K4735" t="s">
        <v>47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25">
      <c r="A4736" t="s">
        <v>17682</v>
      </c>
      <c r="B4736" t="s">
        <v>17683</v>
      </c>
      <c r="C4736" s="1" t="str">
        <f t="shared" si="183"/>
        <v>21:0120</v>
      </c>
      <c r="D4736" s="1" t="str">
        <f t="shared" si="184"/>
        <v>21:0003</v>
      </c>
      <c r="E4736" t="s">
        <v>17684</v>
      </c>
      <c r="F4736" t="s">
        <v>17685</v>
      </c>
      <c r="H4736">
        <v>48.832893499999997</v>
      </c>
      <c r="I4736">
        <v>-56.790808699999999</v>
      </c>
      <c r="J4736" t="s">
        <v>46</v>
      </c>
      <c r="K4736" t="s">
        <v>47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25">
      <c r="A4737" t="s">
        <v>17686</v>
      </c>
      <c r="B4737" t="s">
        <v>17687</v>
      </c>
      <c r="C4737" s="1" t="str">
        <f t="shared" si="183"/>
        <v>21:0120</v>
      </c>
      <c r="D4737" s="1" t="str">
        <f t="shared" si="184"/>
        <v>21:0003</v>
      </c>
      <c r="E4737" t="s">
        <v>17688</v>
      </c>
      <c r="F4737" t="s">
        <v>17689</v>
      </c>
      <c r="H4737">
        <v>48.837126099999999</v>
      </c>
      <c r="I4737">
        <v>-56.793926200000001</v>
      </c>
      <c r="J4737" t="s">
        <v>46</v>
      </c>
      <c r="K4737" t="s">
        <v>47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25">
      <c r="A4738" t="s">
        <v>17690</v>
      </c>
      <c r="B4738" t="s">
        <v>17691</v>
      </c>
      <c r="C4738" s="1" t="str">
        <f t="shared" si="183"/>
        <v>21:0120</v>
      </c>
      <c r="D4738" s="1" t="str">
        <f t="shared" si="184"/>
        <v>21:0003</v>
      </c>
      <c r="E4738" t="s">
        <v>17692</v>
      </c>
      <c r="F4738" t="s">
        <v>17693</v>
      </c>
      <c r="H4738">
        <v>48.8389284</v>
      </c>
      <c r="I4738">
        <v>-56.795963200000003</v>
      </c>
      <c r="J4738" t="s">
        <v>46</v>
      </c>
      <c r="K4738" t="s">
        <v>47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25">
      <c r="A4739" t="s">
        <v>17694</v>
      </c>
      <c r="B4739" t="s">
        <v>17695</v>
      </c>
      <c r="C4739" s="1" t="str">
        <f t="shared" si="183"/>
        <v>21:0120</v>
      </c>
      <c r="D4739" s="1" t="str">
        <f t="shared" si="184"/>
        <v>21:0003</v>
      </c>
      <c r="E4739" t="s">
        <v>17696</v>
      </c>
      <c r="F4739" t="s">
        <v>17697</v>
      </c>
      <c r="H4739">
        <v>48.841445499999999</v>
      </c>
      <c r="I4739">
        <v>-56.795272699999998</v>
      </c>
      <c r="J4739" t="s">
        <v>46</v>
      </c>
      <c r="K4739" t="s">
        <v>47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25">
      <c r="A4740" t="s">
        <v>17698</v>
      </c>
      <c r="B4740" t="s">
        <v>17699</v>
      </c>
      <c r="C4740" s="1" t="str">
        <f t="shared" si="183"/>
        <v>21:0120</v>
      </c>
      <c r="D4740" s="1" t="str">
        <f t="shared" si="184"/>
        <v>21:0003</v>
      </c>
      <c r="E4740" t="s">
        <v>17700</v>
      </c>
      <c r="F4740" t="s">
        <v>17701</v>
      </c>
      <c r="H4740">
        <v>48.848368299999997</v>
      </c>
      <c r="I4740">
        <v>-56.793884499999997</v>
      </c>
      <c r="J4740" t="s">
        <v>46</v>
      </c>
      <c r="K4740" t="s">
        <v>47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25">
      <c r="A4741" t="s">
        <v>17702</v>
      </c>
      <c r="B4741" t="s">
        <v>17703</v>
      </c>
      <c r="C4741" s="1" t="str">
        <f t="shared" si="183"/>
        <v>21:0120</v>
      </c>
      <c r="D4741" s="1" t="str">
        <f t="shared" si="184"/>
        <v>21:0003</v>
      </c>
      <c r="E4741" t="s">
        <v>17704</v>
      </c>
      <c r="F4741" t="s">
        <v>17705</v>
      </c>
      <c r="H4741">
        <v>48.746942300000001</v>
      </c>
      <c r="I4741">
        <v>-56.570569399999997</v>
      </c>
      <c r="J4741" t="s">
        <v>46</v>
      </c>
      <c r="K4741" t="s">
        <v>47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25">
      <c r="A4742" t="s">
        <v>17706</v>
      </c>
      <c r="B4742" t="s">
        <v>17707</v>
      </c>
      <c r="C4742" s="1" t="str">
        <f t="shared" si="183"/>
        <v>21:0120</v>
      </c>
      <c r="D4742" s="1" t="str">
        <f t="shared" si="184"/>
        <v>21:0003</v>
      </c>
      <c r="E4742" t="s">
        <v>17708</v>
      </c>
      <c r="F4742" t="s">
        <v>17709</v>
      </c>
      <c r="H4742">
        <v>48.739367700000003</v>
      </c>
      <c r="I4742">
        <v>-56.565737800000001</v>
      </c>
      <c r="J4742" t="s">
        <v>46</v>
      </c>
      <c r="K4742" t="s">
        <v>47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25">
      <c r="A4743" t="s">
        <v>17710</v>
      </c>
      <c r="B4743" t="s">
        <v>17711</v>
      </c>
      <c r="C4743" s="1" t="str">
        <f t="shared" si="183"/>
        <v>21:0120</v>
      </c>
      <c r="D4743" s="1" t="str">
        <f t="shared" si="184"/>
        <v>21:0003</v>
      </c>
      <c r="E4743" t="s">
        <v>17712</v>
      </c>
      <c r="F4743" t="s">
        <v>17713</v>
      </c>
      <c r="H4743">
        <v>48.736222699999999</v>
      </c>
      <c r="I4743">
        <v>-56.566580600000002</v>
      </c>
      <c r="J4743" t="s">
        <v>46</v>
      </c>
      <c r="K4743" t="s">
        <v>47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25">
      <c r="A4744" t="s">
        <v>17714</v>
      </c>
      <c r="B4744" t="s">
        <v>17715</v>
      </c>
      <c r="C4744" s="1" t="str">
        <f t="shared" si="183"/>
        <v>21:0120</v>
      </c>
      <c r="D4744" s="1" t="str">
        <f t="shared" si="184"/>
        <v>21:0003</v>
      </c>
      <c r="E4744" t="s">
        <v>17716</v>
      </c>
      <c r="F4744" t="s">
        <v>17717</v>
      </c>
      <c r="H4744">
        <v>48.737450199999998</v>
      </c>
      <c r="I4744">
        <v>-56.558411200000002</v>
      </c>
      <c r="J4744" t="s">
        <v>46</v>
      </c>
      <c r="K4744" t="s">
        <v>47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25">
      <c r="A4745" t="s">
        <v>17718</v>
      </c>
      <c r="B4745" t="s">
        <v>17719</v>
      </c>
      <c r="C4745" s="1" t="str">
        <f t="shared" si="183"/>
        <v>21:0120</v>
      </c>
      <c r="D4745" s="1" t="str">
        <f t="shared" si="184"/>
        <v>21:0003</v>
      </c>
      <c r="E4745" t="s">
        <v>17720</v>
      </c>
      <c r="F4745" t="s">
        <v>17721</v>
      </c>
      <c r="H4745">
        <v>48.730079799999999</v>
      </c>
      <c r="I4745">
        <v>-56.559834700000003</v>
      </c>
      <c r="J4745" t="s">
        <v>46</v>
      </c>
      <c r="K4745" t="s">
        <v>47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25">
      <c r="A4746" t="s">
        <v>17722</v>
      </c>
      <c r="B4746" t="s">
        <v>17723</v>
      </c>
      <c r="C4746" s="1" t="str">
        <f t="shared" si="183"/>
        <v>21:0120</v>
      </c>
      <c r="D4746" s="1" t="str">
        <f t="shared" si="184"/>
        <v>21:0003</v>
      </c>
      <c r="E4746" t="s">
        <v>17724</v>
      </c>
      <c r="F4746" t="s">
        <v>17725</v>
      </c>
      <c r="H4746">
        <v>48.721809800000003</v>
      </c>
      <c r="I4746">
        <v>-56.561265599999999</v>
      </c>
      <c r="J4746" t="s">
        <v>46</v>
      </c>
      <c r="K4746" t="s">
        <v>47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25">
      <c r="A4747" t="s">
        <v>17726</v>
      </c>
      <c r="B4747" t="s">
        <v>17727</v>
      </c>
      <c r="C4747" s="1" t="str">
        <f t="shared" si="183"/>
        <v>21:0120</v>
      </c>
      <c r="D4747" s="1" t="str">
        <f t="shared" si="184"/>
        <v>21:0003</v>
      </c>
      <c r="E4747" t="s">
        <v>17728</v>
      </c>
      <c r="F4747" t="s">
        <v>17729</v>
      </c>
      <c r="H4747">
        <v>48.715066299999997</v>
      </c>
      <c r="I4747">
        <v>-56.562003300000001</v>
      </c>
      <c r="J4747" t="s">
        <v>46</v>
      </c>
      <c r="K4747" t="s">
        <v>47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25">
      <c r="A4748" t="s">
        <v>17730</v>
      </c>
      <c r="B4748" t="s">
        <v>17731</v>
      </c>
      <c r="C4748" s="1" t="str">
        <f t="shared" si="183"/>
        <v>21:0120</v>
      </c>
      <c r="D4748" s="1" t="str">
        <f t="shared" si="184"/>
        <v>21:0003</v>
      </c>
      <c r="E4748" t="s">
        <v>17732</v>
      </c>
      <c r="F4748" t="s">
        <v>17733</v>
      </c>
      <c r="H4748">
        <v>48.670117699999999</v>
      </c>
      <c r="I4748">
        <v>-56.593490299999999</v>
      </c>
      <c r="J4748" t="s">
        <v>46</v>
      </c>
      <c r="K4748" t="s">
        <v>47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25">
      <c r="A4749" t="s">
        <v>17734</v>
      </c>
      <c r="B4749" t="s">
        <v>17735</v>
      </c>
      <c r="C4749" s="1" t="str">
        <f t="shared" si="183"/>
        <v>21:0120</v>
      </c>
      <c r="D4749" s="1" t="str">
        <f t="shared" si="184"/>
        <v>21:0003</v>
      </c>
      <c r="E4749" t="s">
        <v>17736</v>
      </c>
      <c r="F4749" t="s">
        <v>17737</v>
      </c>
      <c r="H4749">
        <v>48.671813700000001</v>
      </c>
      <c r="I4749">
        <v>-56.565770200000003</v>
      </c>
      <c r="J4749" t="s">
        <v>46</v>
      </c>
      <c r="K4749" t="s">
        <v>47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25">
      <c r="A4750" t="s">
        <v>17738</v>
      </c>
      <c r="B4750" t="s">
        <v>17739</v>
      </c>
      <c r="C4750" s="1" t="str">
        <f t="shared" si="183"/>
        <v>21:0120</v>
      </c>
      <c r="D4750" s="1" t="str">
        <f t="shared" si="184"/>
        <v>21:0003</v>
      </c>
      <c r="E4750" t="s">
        <v>17740</v>
      </c>
      <c r="F4750" t="s">
        <v>17741</v>
      </c>
      <c r="H4750">
        <v>48.668978099999997</v>
      </c>
      <c r="I4750">
        <v>-56.553571099999999</v>
      </c>
      <c r="J4750" t="s">
        <v>46</v>
      </c>
      <c r="K4750" t="s">
        <v>47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25">
      <c r="A4751" t="s">
        <v>17742</v>
      </c>
      <c r="B4751" t="s">
        <v>17743</v>
      </c>
      <c r="C4751" s="1" t="str">
        <f t="shared" si="183"/>
        <v>21:0120</v>
      </c>
      <c r="D4751" s="1" t="str">
        <f t="shared" si="184"/>
        <v>21:0003</v>
      </c>
      <c r="E4751" t="s">
        <v>17744</v>
      </c>
      <c r="F4751" t="s">
        <v>17745</v>
      </c>
      <c r="H4751">
        <v>48.685089300000001</v>
      </c>
      <c r="I4751">
        <v>-56.533595900000002</v>
      </c>
      <c r="J4751" t="s">
        <v>46</v>
      </c>
      <c r="K4751" t="s">
        <v>47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25">
      <c r="A4752" t="s">
        <v>17746</v>
      </c>
      <c r="B4752" t="s">
        <v>17747</v>
      </c>
      <c r="C4752" s="1" t="str">
        <f t="shared" si="183"/>
        <v>21:0120</v>
      </c>
      <c r="D4752" s="1" t="str">
        <f t="shared" si="184"/>
        <v>21:0003</v>
      </c>
      <c r="E4752" t="s">
        <v>17748</v>
      </c>
      <c r="F4752" t="s">
        <v>17749</v>
      </c>
      <c r="H4752">
        <v>48.706315799999999</v>
      </c>
      <c r="I4752">
        <v>-56.555555099999999</v>
      </c>
      <c r="J4752" t="s">
        <v>46</v>
      </c>
      <c r="K4752" t="s">
        <v>47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25">
      <c r="A4753" t="s">
        <v>17750</v>
      </c>
      <c r="B4753" t="s">
        <v>17751</v>
      </c>
      <c r="C4753" s="1" t="str">
        <f t="shared" si="183"/>
        <v>21:0120</v>
      </c>
      <c r="D4753" s="1" t="str">
        <f t="shared" si="184"/>
        <v>21:0003</v>
      </c>
      <c r="E4753" t="s">
        <v>17752</v>
      </c>
      <c r="F4753" t="s">
        <v>17753</v>
      </c>
      <c r="H4753">
        <v>48.7566706</v>
      </c>
      <c r="I4753">
        <v>-56.626258900000003</v>
      </c>
      <c r="J4753" t="s">
        <v>46</v>
      </c>
      <c r="K4753" t="s">
        <v>47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25">
      <c r="A4754" t="s">
        <v>17754</v>
      </c>
      <c r="B4754" t="s">
        <v>17755</v>
      </c>
      <c r="C4754" s="1" t="str">
        <f t="shared" si="183"/>
        <v>21:0120</v>
      </c>
      <c r="D4754" s="1" t="str">
        <f t="shared" si="184"/>
        <v>21:0003</v>
      </c>
      <c r="E4754" t="s">
        <v>17756</v>
      </c>
      <c r="F4754" t="s">
        <v>17757</v>
      </c>
      <c r="H4754">
        <v>48.749582199999999</v>
      </c>
      <c r="I4754">
        <v>-56.660309300000002</v>
      </c>
      <c r="J4754" t="s">
        <v>46</v>
      </c>
      <c r="K4754" t="s">
        <v>47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25">
      <c r="A4755" t="s">
        <v>17758</v>
      </c>
      <c r="B4755" t="s">
        <v>17759</v>
      </c>
      <c r="C4755" s="1" t="str">
        <f t="shared" si="183"/>
        <v>21:0120</v>
      </c>
      <c r="D4755" s="1" t="str">
        <f t="shared" si="184"/>
        <v>21:0003</v>
      </c>
      <c r="E4755" t="s">
        <v>17760</v>
      </c>
      <c r="F4755" t="s">
        <v>17761</v>
      </c>
      <c r="H4755">
        <v>48.738017399999997</v>
      </c>
      <c r="I4755">
        <v>-56.673579500000002</v>
      </c>
      <c r="J4755" t="s">
        <v>46</v>
      </c>
      <c r="K4755" t="s">
        <v>47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25">
      <c r="A4756" t="s">
        <v>17762</v>
      </c>
      <c r="B4756" t="s">
        <v>17763</v>
      </c>
      <c r="C4756" s="1" t="str">
        <f t="shared" si="183"/>
        <v>21:0120</v>
      </c>
      <c r="D4756" s="1" t="str">
        <f t="shared" si="184"/>
        <v>21:0003</v>
      </c>
      <c r="E4756" t="s">
        <v>17764</v>
      </c>
      <c r="F4756" t="s">
        <v>17765</v>
      </c>
      <c r="H4756">
        <v>48.745163699999999</v>
      </c>
      <c r="I4756">
        <v>-56.688903699999997</v>
      </c>
      <c r="J4756" t="s">
        <v>46</v>
      </c>
      <c r="K4756" t="s">
        <v>47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25">
      <c r="A4757" t="s">
        <v>17766</v>
      </c>
      <c r="B4757" t="s">
        <v>17767</v>
      </c>
      <c r="C4757" s="1" t="str">
        <f t="shared" si="183"/>
        <v>21:0120</v>
      </c>
      <c r="D4757" s="1" t="str">
        <f t="shared" si="184"/>
        <v>21:0003</v>
      </c>
      <c r="E4757" t="s">
        <v>17768</v>
      </c>
      <c r="F4757" t="s">
        <v>17769</v>
      </c>
      <c r="H4757">
        <v>48.754314200000003</v>
      </c>
      <c r="I4757">
        <v>-56.594311900000001</v>
      </c>
      <c r="J4757" t="s">
        <v>46</v>
      </c>
      <c r="K4757" t="s">
        <v>47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25">
      <c r="A4758" t="s">
        <v>17770</v>
      </c>
      <c r="B4758" t="s">
        <v>17771</v>
      </c>
      <c r="C4758" s="1" t="str">
        <f t="shared" si="183"/>
        <v>21:0120</v>
      </c>
      <c r="D4758" s="1" t="str">
        <f t="shared" si="184"/>
        <v>21:0003</v>
      </c>
      <c r="E4758" t="s">
        <v>17772</v>
      </c>
      <c r="F4758" t="s">
        <v>17773</v>
      </c>
      <c r="H4758">
        <v>48.750714600000002</v>
      </c>
      <c r="I4758">
        <v>-56.593523400000002</v>
      </c>
      <c r="J4758" t="s">
        <v>46</v>
      </c>
      <c r="K4758" t="s">
        <v>47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25">
      <c r="A4759" t="s">
        <v>17774</v>
      </c>
      <c r="B4759" t="s">
        <v>17775</v>
      </c>
      <c r="C4759" s="1" t="str">
        <f t="shared" ref="C4759:C4822" si="185">HYPERLINK("http://geochem.nrcan.gc.ca/cdogs/content/bdl/bdl210120_e.htm", "21:0120")</f>
        <v>21:0120</v>
      </c>
      <c r="D4759" s="1" t="str">
        <f t="shared" ref="D4759:D4822" si="186">HYPERLINK("http://geochem.nrcan.gc.ca/cdogs/content/svy/svy210003_e.htm", "21:0003")</f>
        <v>21:0003</v>
      </c>
      <c r="E4759" t="s">
        <v>17776</v>
      </c>
      <c r="F4759" t="s">
        <v>17777</v>
      </c>
      <c r="H4759">
        <v>48.744867599999999</v>
      </c>
      <c r="I4759">
        <v>-56.619680299999999</v>
      </c>
      <c r="J4759" t="s">
        <v>46</v>
      </c>
      <c r="K4759" t="s">
        <v>47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25">
      <c r="A4760" t="s">
        <v>17778</v>
      </c>
      <c r="B4760" t="s">
        <v>17779</v>
      </c>
      <c r="C4760" s="1" t="str">
        <f t="shared" si="185"/>
        <v>21:0120</v>
      </c>
      <c r="D4760" s="1" t="str">
        <f t="shared" si="186"/>
        <v>21:0003</v>
      </c>
      <c r="E4760" t="s">
        <v>17780</v>
      </c>
      <c r="F4760" t="s">
        <v>17781</v>
      </c>
      <c r="H4760">
        <v>48.746825600000001</v>
      </c>
      <c r="I4760">
        <v>-56.613409699999998</v>
      </c>
      <c r="J4760" t="s">
        <v>46</v>
      </c>
      <c r="K4760" t="s">
        <v>47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25">
      <c r="A4761" t="s">
        <v>17782</v>
      </c>
      <c r="B4761" t="s">
        <v>17783</v>
      </c>
      <c r="C4761" s="1" t="str">
        <f t="shared" si="185"/>
        <v>21:0120</v>
      </c>
      <c r="D4761" s="1" t="str">
        <f t="shared" si="186"/>
        <v>21:0003</v>
      </c>
      <c r="E4761" t="s">
        <v>17784</v>
      </c>
      <c r="F4761" t="s">
        <v>17785</v>
      </c>
      <c r="H4761">
        <v>48.748850599999997</v>
      </c>
      <c r="I4761">
        <v>-56.600610099999997</v>
      </c>
      <c r="J4761" t="s">
        <v>46</v>
      </c>
      <c r="K4761" t="s">
        <v>47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25">
      <c r="A4762" t="s">
        <v>17786</v>
      </c>
      <c r="B4762" t="s">
        <v>17787</v>
      </c>
      <c r="C4762" s="1" t="str">
        <f t="shared" si="185"/>
        <v>21:0120</v>
      </c>
      <c r="D4762" s="1" t="str">
        <f t="shared" si="186"/>
        <v>21:0003</v>
      </c>
      <c r="E4762" t="s">
        <v>17788</v>
      </c>
      <c r="F4762" t="s">
        <v>17789</v>
      </c>
      <c r="H4762">
        <v>48.534390000000002</v>
      </c>
      <c r="I4762">
        <v>-56.573446799999999</v>
      </c>
      <c r="J4762" t="s">
        <v>46</v>
      </c>
      <c r="K4762" t="s">
        <v>47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25">
      <c r="A4763" t="s">
        <v>17790</v>
      </c>
      <c r="B4763" t="s">
        <v>17791</v>
      </c>
      <c r="C4763" s="1" t="str">
        <f t="shared" si="185"/>
        <v>21:0120</v>
      </c>
      <c r="D4763" s="1" t="str">
        <f t="shared" si="186"/>
        <v>21:0003</v>
      </c>
      <c r="E4763" t="s">
        <v>17792</v>
      </c>
      <c r="F4763" t="s">
        <v>17793</v>
      </c>
      <c r="H4763">
        <v>48.529776900000002</v>
      </c>
      <c r="I4763">
        <v>-56.590548900000002</v>
      </c>
      <c r="J4763" t="s">
        <v>46</v>
      </c>
      <c r="K4763" t="s">
        <v>47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25">
      <c r="A4764" t="s">
        <v>17794</v>
      </c>
      <c r="B4764" t="s">
        <v>17795</v>
      </c>
      <c r="C4764" s="1" t="str">
        <f t="shared" si="185"/>
        <v>21:0120</v>
      </c>
      <c r="D4764" s="1" t="str">
        <f t="shared" si="186"/>
        <v>21:0003</v>
      </c>
      <c r="E4764" t="s">
        <v>17796</v>
      </c>
      <c r="F4764" t="s">
        <v>17797</v>
      </c>
      <c r="H4764">
        <v>48.524082200000002</v>
      </c>
      <c r="I4764">
        <v>-56.608336600000001</v>
      </c>
      <c r="J4764" t="s">
        <v>46</v>
      </c>
      <c r="K4764" t="s">
        <v>47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25">
      <c r="A4765" t="s">
        <v>17798</v>
      </c>
      <c r="B4765" t="s">
        <v>17799</v>
      </c>
      <c r="C4765" s="1" t="str">
        <f t="shared" si="185"/>
        <v>21:0120</v>
      </c>
      <c r="D4765" s="1" t="str">
        <f t="shared" si="186"/>
        <v>21:0003</v>
      </c>
      <c r="E4765" t="s">
        <v>17800</v>
      </c>
      <c r="F4765" t="s">
        <v>17801</v>
      </c>
      <c r="H4765">
        <v>48.501113400000001</v>
      </c>
      <c r="I4765">
        <v>-56.654946700000004</v>
      </c>
      <c r="J4765" t="s">
        <v>46</v>
      </c>
      <c r="K4765" t="s">
        <v>47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25">
      <c r="A4766" t="s">
        <v>17802</v>
      </c>
      <c r="B4766" t="s">
        <v>17803</v>
      </c>
      <c r="C4766" s="1" t="str">
        <f t="shared" si="185"/>
        <v>21:0120</v>
      </c>
      <c r="D4766" s="1" t="str">
        <f t="shared" si="186"/>
        <v>21:0003</v>
      </c>
      <c r="E4766" t="s">
        <v>17804</v>
      </c>
      <c r="F4766" t="s">
        <v>17805</v>
      </c>
      <c r="H4766">
        <v>48.500424700000003</v>
      </c>
      <c r="I4766">
        <v>-56.665374200000002</v>
      </c>
      <c r="J4766" t="s">
        <v>46</v>
      </c>
      <c r="K4766" t="s">
        <v>47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25">
      <c r="A4767" t="s">
        <v>17806</v>
      </c>
      <c r="B4767" t="s">
        <v>17807</v>
      </c>
      <c r="C4767" s="1" t="str">
        <f t="shared" si="185"/>
        <v>21:0120</v>
      </c>
      <c r="D4767" s="1" t="str">
        <f t="shared" si="186"/>
        <v>21:0003</v>
      </c>
      <c r="E4767" t="s">
        <v>17808</v>
      </c>
      <c r="F4767" t="s">
        <v>17809</v>
      </c>
      <c r="H4767">
        <v>48.504428300000001</v>
      </c>
      <c r="I4767">
        <v>-56.650456499999997</v>
      </c>
      <c r="J4767" t="s">
        <v>46</v>
      </c>
      <c r="K4767" t="s">
        <v>47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25">
      <c r="A4768" t="s">
        <v>17810</v>
      </c>
      <c r="B4768" t="s">
        <v>17811</v>
      </c>
      <c r="C4768" s="1" t="str">
        <f t="shared" si="185"/>
        <v>21:0120</v>
      </c>
      <c r="D4768" s="1" t="str">
        <f t="shared" si="186"/>
        <v>21:0003</v>
      </c>
      <c r="E4768" t="s">
        <v>17812</v>
      </c>
      <c r="F4768" t="s">
        <v>17813</v>
      </c>
      <c r="H4768">
        <v>48.510601600000001</v>
      </c>
      <c r="I4768">
        <v>-56.639582099999998</v>
      </c>
      <c r="J4768" t="s">
        <v>46</v>
      </c>
      <c r="K4768" t="s">
        <v>47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25">
      <c r="A4769" t="s">
        <v>17814</v>
      </c>
      <c r="B4769" t="s">
        <v>17815</v>
      </c>
      <c r="C4769" s="1" t="str">
        <f t="shared" si="185"/>
        <v>21:0120</v>
      </c>
      <c r="D4769" s="1" t="str">
        <f t="shared" si="186"/>
        <v>21:0003</v>
      </c>
      <c r="E4769" t="s">
        <v>17816</v>
      </c>
      <c r="F4769" t="s">
        <v>17817</v>
      </c>
      <c r="H4769">
        <v>48.516406500000002</v>
      </c>
      <c r="I4769">
        <v>-56.626405800000001</v>
      </c>
      <c r="J4769" t="s">
        <v>46</v>
      </c>
      <c r="K4769" t="s">
        <v>47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25">
      <c r="A4770" t="s">
        <v>17818</v>
      </c>
      <c r="B4770" t="s">
        <v>17819</v>
      </c>
      <c r="C4770" s="1" t="str">
        <f t="shared" si="185"/>
        <v>21:0120</v>
      </c>
      <c r="D4770" s="1" t="str">
        <f t="shared" si="186"/>
        <v>21:0003</v>
      </c>
      <c r="E4770" t="s">
        <v>17820</v>
      </c>
      <c r="F4770" t="s">
        <v>17821</v>
      </c>
      <c r="H4770">
        <v>48.5234618</v>
      </c>
      <c r="I4770">
        <v>-56.611049999999999</v>
      </c>
      <c r="J4770" t="s">
        <v>46</v>
      </c>
      <c r="K4770" t="s">
        <v>47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25">
      <c r="A4771" t="s">
        <v>17822</v>
      </c>
      <c r="B4771" t="s">
        <v>17823</v>
      </c>
      <c r="C4771" s="1" t="str">
        <f t="shared" si="185"/>
        <v>21:0120</v>
      </c>
      <c r="D4771" s="1" t="str">
        <f t="shared" si="186"/>
        <v>21:0003</v>
      </c>
      <c r="E4771" t="s">
        <v>17824</v>
      </c>
      <c r="F4771" t="s">
        <v>17825</v>
      </c>
      <c r="H4771">
        <v>48.719642100000002</v>
      </c>
      <c r="I4771">
        <v>-56.733925900000003</v>
      </c>
      <c r="J4771" t="s">
        <v>46</v>
      </c>
      <c r="K4771" t="s">
        <v>47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25">
      <c r="A4772" t="s">
        <v>17826</v>
      </c>
      <c r="B4772" t="s">
        <v>17827</v>
      </c>
      <c r="C4772" s="1" t="str">
        <f t="shared" si="185"/>
        <v>21:0120</v>
      </c>
      <c r="D4772" s="1" t="str">
        <f t="shared" si="186"/>
        <v>21:0003</v>
      </c>
      <c r="E4772" t="s">
        <v>17828</v>
      </c>
      <c r="F4772" t="s">
        <v>17829</v>
      </c>
      <c r="H4772">
        <v>48.725015999999997</v>
      </c>
      <c r="I4772">
        <v>-56.724380199999999</v>
      </c>
      <c r="J4772" t="s">
        <v>46</v>
      </c>
      <c r="K4772" t="s">
        <v>47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25">
      <c r="A4773" t="s">
        <v>17830</v>
      </c>
      <c r="B4773" t="s">
        <v>17831</v>
      </c>
      <c r="C4773" s="1" t="str">
        <f t="shared" si="185"/>
        <v>21:0120</v>
      </c>
      <c r="D4773" s="1" t="str">
        <f t="shared" si="186"/>
        <v>21:0003</v>
      </c>
      <c r="E4773" t="s">
        <v>17832</v>
      </c>
      <c r="F4773" t="s">
        <v>17833</v>
      </c>
      <c r="H4773">
        <v>48.733530299999998</v>
      </c>
      <c r="I4773">
        <v>-56.7120946</v>
      </c>
      <c r="J4773" t="s">
        <v>46</v>
      </c>
      <c r="K4773" t="s">
        <v>47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25">
      <c r="A4774" t="s">
        <v>17834</v>
      </c>
      <c r="B4774" t="s">
        <v>17835</v>
      </c>
      <c r="C4774" s="1" t="str">
        <f t="shared" si="185"/>
        <v>21:0120</v>
      </c>
      <c r="D4774" s="1" t="str">
        <f t="shared" si="186"/>
        <v>21:0003</v>
      </c>
      <c r="E4774" t="s">
        <v>17836</v>
      </c>
      <c r="F4774" t="s">
        <v>17837</v>
      </c>
      <c r="H4774">
        <v>48.740236500000002</v>
      </c>
      <c r="I4774">
        <v>-56.696415000000002</v>
      </c>
      <c r="J4774" t="s">
        <v>46</v>
      </c>
      <c r="K4774" t="s">
        <v>47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25">
      <c r="A4775" t="s">
        <v>17838</v>
      </c>
      <c r="B4775" t="s">
        <v>17839</v>
      </c>
      <c r="C4775" s="1" t="str">
        <f t="shared" si="185"/>
        <v>21:0120</v>
      </c>
      <c r="D4775" s="1" t="str">
        <f t="shared" si="186"/>
        <v>21:0003</v>
      </c>
      <c r="E4775" t="s">
        <v>17840</v>
      </c>
      <c r="F4775" t="s">
        <v>17841</v>
      </c>
      <c r="H4775">
        <v>48.743546100000003</v>
      </c>
      <c r="I4775">
        <v>-56.7679355</v>
      </c>
      <c r="J4775" t="s">
        <v>46</v>
      </c>
      <c r="K4775" t="s">
        <v>47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25">
      <c r="A4776" t="s">
        <v>17842</v>
      </c>
      <c r="B4776" t="s">
        <v>17843</v>
      </c>
      <c r="C4776" s="1" t="str">
        <f t="shared" si="185"/>
        <v>21:0120</v>
      </c>
      <c r="D4776" s="1" t="str">
        <f t="shared" si="186"/>
        <v>21:0003</v>
      </c>
      <c r="E4776" t="s">
        <v>17844</v>
      </c>
      <c r="F4776" t="s">
        <v>17845</v>
      </c>
      <c r="H4776">
        <v>48.700371799999999</v>
      </c>
      <c r="I4776">
        <v>-56.881441600000002</v>
      </c>
      <c r="J4776" t="s">
        <v>46</v>
      </c>
      <c r="K4776" t="s">
        <v>47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25">
      <c r="A4777" t="s">
        <v>17846</v>
      </c>
      <c r="B4777" t="s">
        <v>17847</v>
      </c>
      <c r="C4777" s="1" t="str">
        <f t="shared" si="185"/>
        <v>21:0120</v>
      </c>
      <c r="D4777" s="1" t="str">
        <f t="shared" si="186"/>
        <v>21:0003</v>
      </c>
      <c r="E4777" t="s">
        <v>17844</v>
      </c>
      <c r="F4777" t="s">
        <v>17848</v>
      </c>
      <c r="H4777">
        <v>48.700371799999999</v>
      </c>
      <c r="I4777">
        <v>-56.881441600000002</v>
      </c>
      <c r="J4777" t="s">
        <v>46</v>
      </c>
      <c r="K4777" t="s">
        <v>47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25">
      <c r="A4778" t="s">
        <v>17849</v>
      </c>
      <c r="B4778" t="s">
        <v>17850</v>
      </c>
      <c r="C4778" s="1" t="str">
        <f t="shared" si="185"/>
        <v>21:0120</v>
      </c>
      <c r="D4778" s="1" t="str">
        <f t="shared" si="186"/>
        <v>21:0003</v>
      </c>
      <c r="E4778" t="s">
        <v>17851</v>
      </c>
      <c r="F4778" t="s">
        <v>17852</v>
      </c>
      <c r="H4778">
        <v>48.713125699999999</v>
      </c>
      <c r="I4778">
        <v>-56.865782199999998</v>
      </c>
      <c r="J4778" t="s">
        <v>46</v>
      </c>
      <c r="K4778" t="s">
        <v>47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25">
      <c r="A4779" t="s">
        <v>17853</v>
      </c>
      <c r="B4779" t="s">
        <v>17854</v>
      </c>
      <c r="C4779" s="1" t="str">
        <f t="shared" si="185"/>
        <v>21:0120</v>
      </c>
      <c r="D4779" s="1" t="str">
        <f t="shared" si="186"/>
        <v>21:0003</v>
      </c>
      <c r="E4779" t="s">
        <v>17855</v>
      </c>
      <c r="F4779" t="s">
        <v>17856</v>
      </c>
      <c r="H4779">
        <v>48.720737900000003</v>
      </c>
      <c r="I4779">
        <v>-56.839937599999999</v>
      </c>
      <c r="J4779" t="s">
        <v>46</v>
      </c>
      <c r="K4779" t="s">
        <v>47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25">
      <c r="A4780" t="s">
        <v>17857</v>
      </c>
      <c r="B4780" t="s">
        <v>17858</v>
      </c>
      <c r="C4780" s="1" t="str">
        <f t="shared" si="185"/>
        <v>21:0120</v>
      </c>
      <c r="D4780" s="1" t="str">
        <f t="shared" si="186"/>
        <v>21:0003</v>
      </c>
      <c r="E4780" t="s">
        <v>17859</v>
      </c>
      <c r="F4780" t="s">
        <v>17860</v>
      </c>
      <c r="H4780">
        <v>48.723875100000001</v>
      </c>
      <c r="I4780">
        <v>-56.832451900000002</v>
      </c>
      <c r="J4780" t="s">
        <v>46</v>
      </c>
      <c r="K4780" t="s">
        <v>47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25">
      <c r="A4781" t="s">
        <v>17861</v>
      </c>
      <c r="B4781" t="s">
        <v>17862</v>
      </c>
      <c r="C4781" s="1" t="str">
        <f t="shared" si="185"/>
        <v>21:0120</v>
      </c>
      <c r="D4781" s="1" t="str">
        <f t="shared" si="186"/>
        <v>21:0003</v>
      </c>
      <c r="E4781" t="s">
        <v>17863</v>
      </c>
      <c r="F4781" t="s">
        <v>17864</v>
      </c>
      <c r="H4781">
        <v>48.7292585</v>
      </c>
      <c r="I4781">
        <v>-56.824277700000003</v>
      </c>
      <c r="J4781" t="s">
        <v>46</v>
      </c>
      <c r="K4781" t="s">
        <v>47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25">
      <c r="A4782" t="s">
        <v>17865</v>
      </c>
      <c r="B4782" t="s">
        <v>17866</v>
      </c>
      <c r="C4782" s="1" t="str">
        <f t="shared" si="185"/>
        <v>21:0120</v>
      </c>
      <c r="D4782" s="1" t="str">
        <f t="shared" si="186"/>
        <v>21:0003</v>
      </c>
      <c r="E4782" t="s">
        <v>17867</v>
      </c>
      <c r="F4782" t="s">
        <v>17868</v>
      </c>
      <c r="H4782">
        <v>48.590122800000003</v>
      </c>
      <c r="I4782">
        <v>-56.668501399999997</v>
      </c>
      <c r="J4782" t="s">
        <v>46</v>
      </c>
      <c r="K4782" t="s">
        <v>47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25">
      <c r="A4783" t="s">
        <v>17869</v>
      </c>
      <c r="B4783" t="s">
        <v>17870</v>
      </c>
      <c r="C4783" s="1" t="str">
        <f t="shared" si="185"/>
        <v>21:0120</v>
      </c>
      <c r="D4783" s="1" t="str">
        <f t="shared" si="186"/>
        <v>21:0003</v>
      </c>
      <c r="E4783" t="s">
        <v>17871</v>
      </c>
      <c r="F4783" t="s">
        <v>17872</v>
      </c>
      <c r="H4783">
        <v>48.5843439</v>
      </c>
      <c r="I4783">
        <v>-56.692065200000002</v>
      </c>
      <c r="J4783" t="s">
        <v>46</v>
      </c>
      <c r="K4783" t="s">
        <v>47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25">
      <c r="A4784" t="s">
        <v>17873</v>
      </c>
      <c r="B4784" t="s">
        <v>17874</v>
      </c>
      <c r="C4784" s="1" t="str">
        <f t="shared" si="185"/>
        <v>21:0120</v>
      </c>
      <c r="D4784" s="1" t="str">
        <f t="shared" si="186"/>
        <v>21:0003</v>
      </c>
      <c r="E4784" t="s">
        <v>17875</v>
      </c>
      <c r="F4784" t="s">
        <v>17876</v>
      </c>
      <c r="H4784">
        <v>48.580857299999998</v>
      </c>
      <c r="I4784">
        <v>-56.699950899999997</v>
      </c>
      <c r="J4784" t="s">
        <v>46</v>
      </c>
      <c r="K4784" t="s">
        <v>47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25">
      <c r="A4785" t="s">
        <v>17877</v>
      </c>
      <c r="B4785" t="s">
        <v>17878</v>
      </c>
      <c r="C4785" s="1" t="str">
        <f t="shared" si="185"/>
        <v>21:0120</v>
      </c>
      <c r="D4785" s="1" t="str">
        <f t="shared" si="186"/>
        <v>21:0003</v>
      </c>
      <c r="E4785" t="s">
        <v>17879</v>
      </c>
      <c r="F4785" t="s">
        <v>17880</v>
      </c>
      <c r="H4785">
        <v>48.566582799999999</v>
      </c>
      <c r="I4785">
        <v>-56.710881000000001</v>
      </c>
      <c r="J4785" t="s">
        <v>46</v>
      </c>
      <c r="K4785" t="s">
        <v>47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25">
      <c r="A4786" t="s">
        <v>17881</v>
      </c>
      <c r="B4786" t="s">
        <v>17882</v>
      </c>
      <c r="C4786" s="1" t="str">
        <f t="shared" si="185"/>
        <v>21:0120</v>
      </c>
      <c r="D4786" s="1" t="str">
        <f t="shared" si="186"/>
        <v>21:0003</v>
      </c>
      <c r="E4786" t="s">
        <v>17883</v>
      </c>
      <c r="F4786" t="s">
        <v>17884</v>
      </c>
      <c r="H4786">
        <v>48.589352400000003</v>
      </c>
      <c r="I4786">
        <v>-56.681796200000001</v>
      </c>
      <c r="J4786" t="s">
        <v>46</v>
      </c>
      <c r="K4786" t="s">
        <v>47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25">
      <c r="A4787" t="s">
        <v>17885</v>
      </c>
      <c r="B4787" t="s">
        <v>17886</v>
      </c>
      <c r="C4787" s="1" t="str">
        <f t="shared" si="185"/>
        <v>21:0120</v>
      </c>
      <c r="D4787" s="1" t="str">
        <f t="shared" si="186"/>
        <v>21:0003</v>
      </c>
      <c r="E4787" t="s">
        <v>17887</v>
      </c>
      <c r="F4787" t="s">
        <v>17888</v>
      </c>
      <c r="H4787">
        <v>48.615189299999997</v>
      </c>
      <c r="I4787">
        <v>-56.629469299999997</v>
      </c>
      <c r="J4787" t="s">
        <v>46</v>
      </c>
      <c r="K4787" t="s">
        <v>47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25">
      <c r="A4788" t="s">
        <v>17889</v>
      </c>
      <c r="B4788" t="s">
        <v>17890</v>
      </c>
      <c r="C4788" s="1" t="str">
        <f t="shared" si="185"/>
        <v>21:0120</v>
      </c>
      <c r="D4788" s="1" t="str">
        <f t="shared" si="186"/>
        <v>21:0003</v>
      </c>
      <c r="E4788" t="s">
        <v>17891</v>
      </c>
      <c r="F4788" t="s">
        <v>17892</v>
      </c>
      <c r="H4788">
        <v>48.6105236</v>
      </c>
      <c r="I4788">
        <v>-56.633165699999999</v>
      </c>
      <c r="J4788" t="s">
        <v>46</v>
      </c>
      <c r="K4788" t="s">
        <v>47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25">
      <c r="A4789" t="s">
        <v>17893</v>
      </c>
      <c r="B4789" t="s">
        <v>17894</v>
      </c>
      <c r="C4789" s="1" t="str">
        <f t="shared" si="185"/>
        <v>21:0120</v>
      </c>
      <c r="D4789" s="1" t="str">
        <f t="shared" si="186"/>
        <v>21:0003</v>
      </c>
      <c r="E4789" t="s">
        <v>17895</v>
      </c>
      <c r="F4789" t="s">
        <v>17896</v>
      </c>
      <c r="H4789">
        <v>48.586821299999997</v>
      </c>
      <c r="I4789">
        <v>-56.647843999999999</v>
      </c>
      <c r="J4789" t="s">
        <v>46</v>
      </c>
      <c r="K4789" t="s">
        <v>47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25">
      <c r="A4790" t="s">
        <v>17897</v>
      </c>
      <c r="B4790" t="s">
        <v>17898</v>
      </c>
      <c r="C4790" s="1" t="str">
        <f t="shared" si="185"/>
        <v>21:0120</v>
      </c>
      <c r="D4790" s="1" t="str">
        <f t="shared" si="186"/>
        <v>21:0003</v>
      </c>
      <c r="E4790" t="s">
        <v>17899</v>
      </c>
      <c r="F4790" t="s">
        <v>17900</v>
      </c>
      <c r="H4790">
        <v>48.6023341</v>
      </c>
      <c r="I4790">
        <v>-56.956987499999997</v>
      </c>
      <c r="J4790" t="s">
        <v>46</v>
      </c>
      <c r="K4790" t="s">
        <v>47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25">
      <c r="A4791" t="s">
        <v>17901</v>
      </c>
      <c r="B4791" t="s">
        <v>17902</v>
      </c>
      <c r="C4791" s="1" t="str">
        <f t="shared" si="185"/>
        <v>21:0120</v>
      </c>
      <c r="D4791" s="1" t="str">
        <f t="shared" si="186"/>
        <v>21:0003</v>
      </c>
      <c r="E4791" t="s">
        <v>17903</v>
      </c>
      <c r="F4791" t="s">
        <v>17904</v>
      </c>
      <c r="H4791">
        <v>48.606152199999997</v>
      </c>
      <c r="I4791">
        <v>-56.930523100000002</v>
      </c>
      <c r="J4791" t="s">
        <v>46</v>
      </c>
      <c r="K4791" t="s">
        <v>47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25">
      <c r="A4792" t="s">
        <v>17905</v>
      </c>
      <c r="B4792" t="s">
        <v>17906</v>
      </c>
      <c r="C4792" s="1" t="str">
        <f t="shared" si="185"/>
        <v>21:0120</v>
      </c>
      <c r="D4792" s="1" t="str">
        <f t="shared" si="186"/>
        <v>21:0003</v>
      </c>
      <c r="E4792" t="s">
        <v>17907</v>
      </c>
      <c r="F4792" t="s">
        <v>17908</v>
      </c>
      <c r="H4792">
        <v>48.592661200000002</v>
      </c>
      <c r="I4792">
        <v>-56.931905200000003</v>
      </c>
      <c r="J4792" t="s">
        <v>46</v>
      </c>
      <c r="K4792" t="s">
        <v>47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25">
      <c r="A4793" t="s">
        <v>17909</v>
      </c>
      <c r="B4793" t="s">
        <v>17910</v>
      </c>
      <c r="C4793" s="1" t="str">
        <f t="shared" si="185"/>
        <v>21:0120</v>
      </c>
      <c r="D4793" s="1" t="str">
        <f t="shared" si="186"/>
        <v>21:0003</v>
      </c>
      <c r="E4793" t="s">
        <v>17911</v>
      </c>
      <c r="F4793" t="s">
        <v>17912</v>
      </c>
      <c r="H4793">
        <v>48.601208200000002</v>
      </c>
      <c r="I4793">
        <v>-56.943421600000001</v>
      </c>
      <c r="J4793" t="s">
        <v>46</v>
      </c>
      <c r="K4793" t="s">
        <v>47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25">
      <c r="A4794" t="s">
        <v>17913</v>
      </c>
      <c r="B4794" t="s">
        <v>17914</v>
      </c>
      <c r="C4794" s="1" t="str">
        <f t="shared" si="185"/>
        <v>21:0120</v>
      </c>
      <c r="D4794" s="1" t="str">
        <f t="shared" si="186"/>
        <v>21:0003</v>
      </c>
      <c r="E4794" t="s">
        <v>17915</v>
      </c>
      <c r="F4794" t="s">
        <v>17916</v>
      </c>
      <c r="H4794">
        <v>48.598061600000001</v>
      </c>
      <c r="I4794">
        <v>-56.962352899999999</v>
      </c>
      <c r="J4794" t="s">
        <v>46</v>
      </c>
      <c r="K4794" t="s">
        <v>47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25">
      <c r="A4795" t="s">
        <v>17917</v>
      </c>
      <c r="B4795" t="s">
        <v>17918</v>
      </c>
      <c r="C4795" s="1" t="str">
        <f t="shared" si="185"/>
        <v>21:0120</v>
      </c>
      <c r="D4795" s="1" t="str">
        <f t="shared" si="186"/>
        <v>21:0003</v>
      </c>
      <c r="E4795" t="s">
        <v>17919</v>
      </c>
      <c r="F4795" t="s">
        <v>17920</v>
      </c>
      <c r="H4795">
        <v>48.739898699999998</v>
      </c>
      <c r="I4795">
        <v>-56.640794499999998</v>
      </c>
      <c r="J4795" t="s">
        <v>46</v>
      </c>
      <c r="K4795" t="s">
        <v>47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25">
      <c r="A4796" t="s">
        <v>17921</v>
      </c>
      <c r="B4796" t="s">
        <v>17922</v>
      </c>
      <c r="C4796" s="1" t="str">
        <f t="shared" si="185"/>
        <v>21:0120</v>
      </c>
      <c r="D4796" s="1" t="str">
        <f t="shared" si="186"/>
        <v>21:0003</v>
      </c>
      <c r="E4796" t="s">
        <v>17923</v>
      </c>
      <c r="F4796" t="s">
        <v>17924</v>
      </c>
      <c r="H4796">
        <v>48.732914299999997</v>
      </c>
      <c r="I4796">
        <v>-56.650905799999997</v>
      </c>
      <c r="J4796" t="s">
        <v>46</v>
      </c>
      <c r="K4796" t="s">
        <v>47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25">
      <c r="A4797" t="s">
        <v>17925</v>
      </c>
      <c r="B4797" t="s">
        <v>17926</v>
      </c>
      <c r="C4797" s="1" t="str">
        <f t="shared" si="185"/>
        <v>21:0120</v>
      </c>
      <c r="D4797" s="1" t="str">
        <f t="shared" si="186"/>
        <v>21:0003</v>
      </c>
      <c r="E4797" t="s">
        <v>17927</v>
      </c>
      <c r="F4797" t="s">
        <v>17928</v>
      </c>
      <c r="H4797">
        <v>48.720797699999999</v>
      </c>
      <c r="I4797">
        <v>-56.659418199999998</v>
      </c>
      <c r="J4797" t="s">
        <v>46</v>
      </c>
      <c r="K4797" t="s">
        <v>47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25">
      <c r="A4798" t="s">
        <v>17929</v>
      </c>
      <c r="B4798" t="s">
        <v>17930</v>
      </c>
      <c r="C4798" s="1" t="str">
        <f t="shared" si="185"/>
        <v>21:0120</v>
      </c>
      <c r="D4798" s="1" t="str">
        <f t="shared" si="186"/>
        <v>21:0003</v>
      </c>
      <c r="E4798" t="s">
        <v>17931</v>
      </c>
      <c r="F4798" t="s">
        <v>17932</v>
      </c>
      <c r="H4798">
        <v>48.723961000000003</v>
      </c>
      <c r="I4798">
        <v>-56.664562199999999</v>
      </c>
      <c r="J4798" t="s">
        <v>46</v>
      </c>
      <c r="K4798" t="s">
        <v>47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25">
      <c r="A4799" t="s">
        <v>17933</v>
      </c>
      <c r="B4799" t="s">
        <v>17934</v>
      </c>
      <c r="C4799" s="1" t="str">
        <f t="shared" si="185"/>
        <v>21:0120</v>
      </c>
      <c r="D4799" s="1" t="str">
        <f t="shared" si="186"/>
        <v>21:0003</v>
      </c>
      <c r="E4799" t="s">
        <v>17935</v>
      </c>
      <c r="F4799" t="s">
        <v>17936</v>
      </c>
      <c r="H4799">
        <v>48.637474400000002</v>
      </c>
      <c r="I4799">
        <v>-56.526703900000001</v>
      </c>
      <c r="J4799" t="s">
        <v>46</v>
      </c>
      <c r="K4799" t="s">
        <v>47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25">
      <c r="A4800" t="s">
        <v>17937</v>
      </c>
      <c r="B4800" t="s">
        <v>17938</v>
      </c>
      <c r="C4800" s="1" t="str">
        <f t="shared" si="185"/>
        <v>21:0120</v>
      </c>
      <c r="D4800" s="1" t="str">
        <f t="shared" si="186"/>
        <v>21:0003</v>
      </c>
      <c r="E4800" t="s">
        <v>17939</v>
      </c>
      <c r="F4800" t="s">
        <v>17940</v>
      </c>
      <c r="H4800">
        <v>48.6300867</v>
      </c>
      <c r="I4800">
        <v>-56.524059399999999</v>
      </c>
      <c r="J4800" t="s">
        <v>46</v>
      </c>
      <c r="K4800" t="s">
        <v>47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25">
      <c r="A4801" t="s">
        <v>17941</v>
      </c>
      <c r="B4801" t="s">
        <v>17942</v>
      </c>
      <c r="C4801" s="1" t="str">
        <f t="shared" si="185"/>
        <v>21:0120</v>
      </c>
      <c r="D4801" s="1" t="str">
        <f t="shared" si="186"/>
        <v>21:0003</v>
      </c>
      <c r="E4801" t="s">
        <v>17943</v>
      </c>
      <c r="F4801" t="s">
        <v>17944</v>
      </c>
      <c r="H4801">
        <v>48.6234295</v>
      </c>
      <c r="I4801">
        <v>-56.523986499999999</v>
      </c>
      <c r="J4801" t="s">
        <v>46</v>
      </c>
      <c r="K4801" t="s">
        <v>47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25">
      <c r="A4802" t="s">
        <v>17945</v>
      </c>
      <c r="B4802" t="s">
        <v>17946</v>
      </c>
      <c r="C4802" s="1" t="str">
        <f t="shared" si="185"/>
        <v>21:0120</v>
      </c>
      <c r="D4802" s="1" t="str">
        <f t="shared" si="186"/>
        <v>21:0003</v>
      </c>
      <c r="E4802" t="s">
        <v>17947</v>
      </c>
      <c r="F4802" t="s">
        <v>17948</v>
      </c>
      <c r="H4802">
        <v>48.614578100000003</v>
      </c>
      <c r="I4802">
        <v>-56.515660099999998</v>
      </c>
      <c r="J4802" t="s">
        <v>46</v>
      </c>
      <c r="K4802" t="s">
        <v>47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25">
      <c r="A4803" t="s">
        <v>17949</v>
      </c>
      <c r="B4803" t="s">
        <v>17950</v>
      </c>
      <c r="C4803" s="1" t="str">
        <f t="shared" si="185"/>
        <v>21:0120</v>
      </c>
      <c r="D4803" s="1" t="str">
        <f t="shared" si="186"/>
        <v>21:0003</v>
      </c>
      <c r="E4803" t="s">
        <v>17951</v>
      </c>
      <c r="F4803" t="s">
        <v>17952</v>
      </c>
      <c r="H4803">
        <v>48.607671199999999</v>
      </c>
      <c r="I4803">
        <v>-56.542037299999997</v>
      </c>
      <c r="J4803" t="s">
        <v>46</v>
      </c>
      <c r="K4803" t="s">
        <v>47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25">
      <c r="A4804" t="s">
        <v>17953</v>
      </c>
      <c r="B4804" t="s">
        <v>17954</v>
      </c>
      <c r="C4804" s="1" t="str">
        <f t="shared" si="185"/>
        <v>21:0120</v>
      </c>
      <c r="D4804" s="1" t="str">
        <f t="shared" si="186"/>
        <v>21:0003</v>
      </c>
      <c r="E4804" t="s">
        <v>17955</v>
      </c>
      <c r="F4804" t="s">
        <v>17956</v>
      </c>
      <c r="H4804">
        <v>48.602915699999997</v>
      </c>
      <c r="I4804">
        <v>-56.5679813</v>
      </c>
      <c r="J4804" t="s">
        <v>46</v>
      </c>
      <c r="K4804" t="s">
        <v>47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25">
      <c r="A4805" t="s">
        <v>17957</v>
      </c>
      <c r="B4805" t="s">
        <v>17958</v>
      </c>
      <c r="C4805" s="1" t="str">
        <f t="shared" si="185"/>
        <v>21:0120</v>
      </c>
      <c r="D4805" s="1" t="str">
        <f t="shared" si="186"/>
        <v>21:0003</v>
      </c>
      <c r="E4805" t="s">
        <v>17959</v>
      </c>
      <c r="F4805" t="s">
        <v>17960</v>
      </c>
      <c r="H4805">
        <v>48.626311399999999</v>
      </c>
      <c r="I4805">
        <v>-56.524773400000001</v>
      </c>
      <c r="J4805" t="s">
        <v>46</v>
      </c>
      <c r="K4805" t="s">
        <v>47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25">
      <c r="A4806" t="s">
        <v>17961</v>
      </c>
      <c r="B4806" t="s">
        <v>17962</v>
      </c>
      <c r="C4806" s="1" t="str">
        <f t="shared" si="185"/>
        <v>21:0120</v>
      </c>
      <c r="D4806" s="1" t="str">
        <f t="shared" si="186"/>
        <v>21:0003</v>
      </c>
      <c r="E4806" t="s">
        <v>17963</v>
      </c>
      <c r="F4806" t="s">
        <v>17964</v>
      </c>
      <c r="H4806">
        <v>48.5786637</v>
      </c>
      <c r="I4806">
        <v>-56.657120200000001</v>
      </c>
      <c r="J4806" t="s">
        <v>46</v>
      </c>
      <c r="K4806" t="s">
        <v>47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25">
      <c r="A4807" t="s">
        <v>17965</v>
      </c>
      <c r="B4807" t="s">
        <v>17966</v>
      </c>
      <c r="C4807" s="1" t="str">
        <f t="shared" si="185"/>
        <v>21:0120</v>
      </c>
      <c r="D4807" s="1" t="str">
        <f t="shared" si="186"/>
        <v>21:0003</v>
      </c>
      <c r="E4807" t="s">
        <v>17967</v>
      </c>
      <c r="F4807" t="s">
        <v>17968</v>
      </c>
      <c r="H4807">
        <v>48.5732012</v>
      </c>
      <c r="I4807">
        <v>-56.665427100000002</v>
      </c>
      <c r="J4807" t="s">
        <v>46</v>
      </c>
      <c r="K4807" t="s">
        <v>47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25">
      <c r="A4808" t="s">
        <v>17969</v>
      </c>
      <c r="B4808" t="s">
        <v>17970</v>
      </c>
      <c r="C4808" s="1" t="str">
        <f t="shared" si="185"/>
        <v>21:0120</v>
      </c>
      <c r="D4808" s="1" t="str">
        <f t="shared" si="186"/>
        <v>21:0003</v>
      </c>
      <c r="E4808" t="s">
        <v>17971</v>
      </c>
      <c r="F4808" t="s">
        <v>17972</v>
      </c>
      <c r="H4808">
        <v>48.567862400000003</v>
      </c>
      <c r="I4808">
        <v>-56.685389399999998</v>
      </c>
      <c r="J4808" t="s">
        <v>46</v>
      </c>
      <c r="K4808" t="s">
        <v>47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25">
      <c r="A4809" t="s">
        <v>17973</v>
      </c>
      <c r="B4809" t="s">
        <v>17974</v>
      </c>
      <c r="C4809" s="1" t="str">
        <f t="shared" si="185"/>
        <v>21:0120</v>
      </c>
      <c r="D4809" s="1" t="str">
        <f t="shared" si="186"/>
        <v>21:0003</v>
      </c>
      <c r="E4809" t="s">
        <v>17975</v>
      </c>
      <c r="F4809" t="s">
        <v>17976</v>
      </c>
      <c r="H4809">
        <v>48.558720600000001</v>
      </c>
      <c r="I4809">
        <v>-56.697644799999999</v>
      </c>
      <c r="J4809" t="s">
        <v>46</v>
      </c>
      <c r="K4809" t="s">
        <v>47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25">
      <c r="A4810" t="s">
        <v>17977</v>
      </c>
      <c r="B4810" t="s">
        <v>17978</v>
      </c>
      <c r="C4810" s="1" t="str">
        <f t="shared" si="185"/>
        <v>21:0120</v>
      </c>
      <c r="D4810" s="1" t="str">
        <f t="shared" si="186"/>
        <v>21:0003</v>
      </c>
      <c r="E4810" t="s">
        <v>17979</v>
      </c>
      <c r="F4810" t="s">
        <v>17980</v>
      </c>
      <c r="H4810">
        <v>48.554531599999997</v>
      </c>
      <c r="I4810">
        <v>-56.712306099999999</v>
      </c>
      <c r="J4810" t="s">
        <v>46</v>
      </c>
      <c r="K4810" t="s">
        <v>47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25">
      <c r="A4811" t="s">
        <v>17981</v>
      </c>
      <c r="B4811" t="s">
        <v>17982</v>
      </c>
      <c r="C4811" s="1" t="str">
        <f t="shared" si="185"/>
        <v>21:0120</v>
      </c>
      <c r="D4811" s="1" t="str">
        <f t="shared" si="186"/>
        <v>21:0003</v>
      </c>
      <c r="E4811" t="s">
        <v>17983</v>
      </c>
      <c r="F4811" t="s">
        <v>17984</v>
      </c>
      <c r="H4811">
        <v>48.543726700000001</v>
      </c>
      <c r="I4811">
        <v>-56.7087103</v>
      </c>
      <c r="J4811" t="s">
        <v>46</v>
      </c>
      <c r="K4811" t="s">
        <v>47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25">
      <c r="A4812" t="s">
        <v>17985</v>
      </c>
      <c r="B4812" t="s">
        <v>17986</v>
      </c>
      <c r="C4812" s="1" t="str">
        <f t="shared" si="185"/>
        <v>21:0120</v>
      </c>
      <c r="D4812" s="1" t="str">
        <f t="shared" si="186"/>
        <v>21:0003</v>
      </c>
      <c r="E4812" t="s">
        <v>17987</v>
      </c>
      <c r="F4812" t="s">
        <v>17988</v>
      </c>
      <c r="H4812">
        <v>48.545046399999997</v>
      </c>
      <c r="I4812">
        <v>-56.697592299999997</v>
      </c>
      <c r="J4812" t="s">
        <v>46</v>
      </c>
      <c r="K4812" t="s">
        <v>47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25">
      <c r="A4813" t="s">
        <v>17989</v>
      </c>
      <c r="B4813" t="s">
        <v>17990</v>
      </c>
      <c r="C4813" s="1" t="str">
        <f t="shared" si="185"/>
        <v>21:0120</v>
      </c>
      <c r="D4813" s="1" t="str">
        <f t="shared" si="186"/>
        <v>21:0003</v>
      </c>
      <c r="E4813" t="s">
        <v>17991</v>
      </c>
      <c r="F4813" t="s">
        <v>17992</v>
      </c>
      <c r="H4813">
        <v>48.5347577</v>
      </c>
      <c r="I4813">
        <v>-56.719328900000001</v>
      </c>
      <c r="J4813" t="s">
        <v>46</v>
      </c>
      <c r="K4813" t="s">
        <v>47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25">
      <c r="A4814" t="s">
        <v>17993</v>
      </c>
      <c r="B4814" t="s">
        <v>17994</v>
      </c>
      <c r="C4814" s="1" t="str">
        <f t="shared" si="185"/>
        <v>21:0120</v>
      </c>
      <c r="D4814" s="1" t="str">
        <f t="shared" si="186"/>
        <v>21:0003</v>
      </c>
      <c r="E4814" t="s">
        <v>17995</v>
      </c>
      <c r="F4814" t="s">
        <v>17996</v>
      </c>
      <c r="H4814">
        <v>48.533267199999997</v>
      </c>
      <c r="I4814">
        <v>-56.735185999999999</v>
      </c>
      <c r="J4814" t="s">
        <v>46</v>
      </c>
      <c r="K4814" t="s">
        <v>47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25">
      <c r="A4815" t="s">
        <v>17997</v>
      </c>
      <c r="B4815" t="s">
        <v>17998</v>
      </c>
      <c r="C4815" s="1" t="str">
        <f t="shared" si="185"/>
        <v>21:0120</v>
      </c>
      <c r="D4815" s="1" t="str">
        <f t="shared" si="186"/>
        <v>21:0003</v>
      </c>
      <c r="E4815" t="s">
        <v>17999</v>
      </c>
      <c r="F4815" t="s">
        <v>18000</v>
      </c>
      <c r="H4815">
        <v>48.524465999999997</v>
      </c>
      <c r="I4815">
        <v>-56.741733699999997</v>
      </c>
      <c r="J4815" t="s">
        <v>46</v>
      </c>
      <c r="K4815" t="s">
        <v>47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25">
      <c r="A4816" t="s">
        <v>18001</v>
      </c>
      <c r="B4816" t="s">
        <v>18002</v>
      </c>
      <c r="C4816" s="1" t="str">
        <f t="shared" si="185"/>
        <v>21:0120</v>
      </c>
      <c r="D4816" s="1" t="str">
        <f t="shared" si="186"/>
        <v>21:0003</v>
      </c>
      <c r="E4816" t="s">
        <v>18003</v>
      </c>
      <c r="F4816" t="s">
        <v>18004</v>
      </c>
      <c r="H4816">
        <v>48.515488099999999</v>
      </c>
      <c r="I4816">
        <v>-56.749904800000003</v>
      </c>
      <c r="J4816" t="s">
        <v>46</v>
      </c>
      <c r="K4816" t="s">
        <v>47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25">
      <c r="A4817" t="s">
        <v>18005</v>
      </c>
      <c r="B4817" t="s">
        <v>18006</v>
      </c>
      <c r="C4817" s="1" t="str">
        <f t="shared" si="185"/>
        <v>21:0120</v>
      </c>
      <c r="D4817" s="1" t="str">
        <f t="shared" si="186"/>
        <v>21:0003</v>
      </c>
      <c r="E4817" t="s">
        <v>18007</v>
      </c>
      <c r="F4817" t="s">
        <v>18008</v>
      </c>
      <c r="H4817">
        <v>48.504259900000001</v>
      </c>
      <c r="I4817">
        <v>-56.757406600000003</v>
      </c>
      <c r="J4817" t="s">
        <v>46</v>
      </c>
      <c r="K4817" t="s">
        <v>47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25">
      <c r="A4818" t="s">
        <v>18009</v>
      </c>
      <c r="B4818" t="s">
        <v>18010</v>
      </c>
      <c r="C4818" s="1" t="str">
        <f t="shared" si="185"/>
        <v>21:0120</v>
      </c>
      <c r="D4818" s="1" t="str">
        <f t="shared" si="186"/>
        <v>21:0003</v>
      </c>
      <c r="E4818" t="s">
        <v>18011</v>
      </c>
      <c r="F4818" t="s">
        <v>18012</v>
      </c>
      <c r="H4818">
        <v>48.510996200000001</v>
      </c>
      <c r="I4818">
        <v>-56.752635099999999</v>
      </c>
      <c r="J4818" t="s">
        <v>46</v>
      </c>
      <c r="K4818" t="s">
        <v>47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25">
      <c r="A4819" t="s">
        <v>18013</v>
      </c>
      <c r="B4819" t="s">
        <v>18014</v>
      </c>
      <c r="C4819" s="1" t="str">
        <f t="shared" si="185"/>
        <v>21:0120</v>
      </c>
      <c r="D4819" s="1" t="str">
        <f t="shared" si="186"/>
        <v>21:0003</v>
      </c>
      <c r="E4819" t="s">
        <v>18015</v>
      </c>
      <c r="F4819" t="s">
        <v>18016</v>
      </c>
      <c r="H4819">
        <v>48.505575</v>
      </c>
      <c r="I4819">
        <v>-56.742508399999998</v>
      </c>
      <c r="J4819" t="s">
        <v>46</v>
      </c>
      <c r="K4819" t="s">
        <v>47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25">
      <c r="A4820" t="s">
        <v>18017</v>
      </c>
      <c r="B4820" t="s">
        <v>18018</v>
      </c>
      <c r="C4820" s="1" t="str">
        <f t="shared" si="185"/>
        <v>21:0120</v>
      </c>
      <c r="D4820" s="1" t="str">
        <f t="shared" si="186"/>
        <v>21:0003</v>
      </c>
      <c r="E4820" t="s">
        <v>18019</v>
      </c>
      <c r="F4820" t="s">
        <v>18020</v>
      </c>
      <c r="H4820">
        <v>48.500596799999997</v>
      </c>
      <c r="I4820">
        <v>-56.729673900000002</v>
      </c>
      <c r="J4820" t="s">
        <v>46</v>
      </c>
      <c r="K4820" t="s">
        <v>47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25">
      <c r="A4821" t="s">
        <v>18021</v>
      </c>
      <c r="B4821" t="s">
        <v>18022</v>
      </c>
      <c r="C4821" s="1" t="str">
        <f t="shared" si="185"/>
        <v>21:0120</v>
      </c>
      <c r="D4821" s="1" t="str">
        <f t="shared" si="186"/>
        <v>21:0003</v>
      </c>
      <c r="E4821" t="s">
        <v>18023</v>
      </c>
      <c r="F4821" t="s">
        <v>18024</v>
      </c>
      <c r="H4821">
        <v>48.5041759</v>
      </c>
      <c r="I4821">
        <v>-56.721667099999998</v>
      </c>
      <c r="J4821" t="s">
        <v>46</v>
      </c>
      <c r="K4821" t="s">
        <v>47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25">
      <c r="A4822" t="s">
        <v>18025</v>
      </c>
      <c r="B4822" t="s">
        <v>18026</v>
      </c>
      <c r="C4822" s="1" t="str">
        <f t="shared" si="185"/>
        <v>21:0120</v>
      </c>
      <c r="D4822" s="1" t="str">
        <f t="shared" si="186"/>
        <v>21:0003</v>
      </c>
      <c r="E4822" t="s">
        <v>18027</v>
      </c>
      <c r="F4822" t="s">
        <v>18028</v>
      </c>
      <c r="H4822">
        <v>48.5122073</v>
      </c>
      <c r="I4822">
        <v>-56.696437500000002</v>
      </c>
      <c r="J4822" t="s">
        <v>46</v>
      </c>
      <c r="K4822" t="s">
        <v>47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25">
      <c r="A4823" t="s">
        <v>18029</v>
      </c>
      <c r="B4823" t="s">
        <v>18030</v>
      </c>
      <c r="C4823" s="1" t="str">
        <f t="shared" ref="C4823:C4886" si="187">HYPERLINK("http://geochem.nrcan.gc.ca/cdogs/content/bdl/bdl210120_e.htm", "21:0120")</f>
        <v>21:0120</v>
      </c>
      <c r="D4823" s="1" t="str">
        <f t="shared" ref="D4823:D4886" si="188">HYPERLINK("http://geochem.nrcan.gc.ca/cdogs/content/svy/svy210003_e.htm", "21:0003")</f>
        <v>21:0003</v>
      </c>
      <c r="E4823" t="s">
        <v>18031</v>
      </c>
      <c r="F4823" t="s">
        <v>18032</v>
      </c>
      <c r="H4823">
        <v>48.519379999999998</v>
      </c>
      <c r="I4823">
        <v>-56.687591500000003</v>
      </c>
      <c r="J4823" t="s">
        <v>46</v>
      </c>
      <c r="K4823" t="s">
        <v>47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25">
      <c r="A4824" t="s">
        <v>18033</v>
      </c>
      <c r="B4824" t="s">
        <v>18034</v>
      </c>
      <c r="C4824" s="1" t="str">
        <f t="shared" si="187"/>
        <v>21:0120</v>
      </c>
      <c r="D4824" s="1" t="str">
        <f t="shared" si="188"/>
        <v>21:0003</v>
      </c>
      <c r="E4824" t="s">
        <v>18035</v>
      </c>
      <c r="F4824" t="s">
        <v>18036</v>
      </c>
      <c r="H4824">
        <v>48.5464445</v>
      </c>
      <c r="I4824">
        <v>-56.716011199999997</v>
      </c>
      <c r="J4824" t="s">
        <v>46</v>
      </c>
      <c r="K4824" t="s">
        <v>47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25">
      <c r="A4825" t="s">
        <v>18037</v>
      </c>
      <c r="B4825" t="s">
        <v>18038</v>
      </c>
      <c r="C4825" s="1" t="str">
        <f t="shared" si="187"/>
        <v>21:0120</v>
      </c>
      <c r="D4825" s="1" t="str">
        <f t="shared" si="188"/>
        <v>21:0003</v>
      </c>
      <c r="E4825" t="s">
        <v>18039</v>
      </c>
      <c r="F4825" t="s">
        <v>18040</v>
      </c>
      <c r="H4825">
        <v>48.5441018</v>
      </c>
      <c r="I4825">
        <v>-56.751793399999997</v>
      </c>
      <c r="J4825" t="s">
        <v>46</v>
      </c>
      <c r="K4825" t="s">
        <v>47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25">
      <c r="A4826" t="s">
        <v>18041</v>
      </c>
      <c r="B4826" t="s">
        <v>18042</v>
      </c>
      <c r="C4826" s="1" t="str">
        <f t="shared" si="187"/>
        <v>21:0120</v>
      </c>
      <c r="D4826" s="1" t="str">
        <f t="shared" si="188"/>
        <v>21:0003</v>
      </c>
      <c r="E4826" t="s">
        <v>18043</v>
      </c>
      <c r="F4826" t="s">
        <v>18044</v>
      </c>
      <c r="H4826">
        <v>48.538938100000003</v>
      </c>
      <c r="I4826">
        <v>-56.776202599999998</v>
      </c>
      <c r="J4826" t="s">
        <v>46</v>
      </c>
      <c r="K4826" t="s">
        <v>47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25">
      <c r="A4827" t="s">
        <v>18045</v>
      </c>
      <c r="B4827" t="s">
        <v>18046</v>
      </c>
      <c r="C4827" s="1" t="str">
        <f t="shared" si="187"/>
        <v>21:0120</v>
      </c>
      <c r="D4827" s="1" t="str">
        <f t="shared" si="188"/>
        <v>21:0003</v>
      </c>
      <c r="E4827" t="s">
        <v>18047</v>
      </c>
      <c r="F4827" t="s">
        <v>18048</v>
      </c>
      <c r="H4827">
        <v>48.544214099999998</v>
      </c>
      <c r="I4827">
        <v>-56.8053065</v>
      </c>
      <c r="J4827" t="s">
        <v>46</v>
      </c>
      <c r="K4827" t="s">
        <v>47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25">
      <c r="A4828" t="s">
        <v>18049</v>
      </c>
      <c r="B4828" t="s">
        <v>18050</v>
      </c>
      <c r="C4828" s="1" t="str">
        <f t="shared" si="187"/>
        <v>21:0120</v>
      </c>
      <c r="D4828" s="1" t="str">
        <f t="shared" si="188"/>
        <v>21:0003</v>
      </c>
      <c r="E4828" t="s">
        <v>18051</v>
      </c>
      <c r="F4828" t="s">
        <v>18052</v>
      </c>
      <c r="H4828">
        <v>48.550219499999997</v>
      </c>
      <c r="I4828">
        <v>-56.793765800000003</v>
      </c>
      <c r="J4828" t="s">
        <v>46</v>
      </c>
      <c r="K4828" t="s">
        <v>47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25">
      <c r="A4829" t="s">
        <v>18053</v>
      </c>
      <c r="B4829" t="s">
        <v>18054</v>
      </c>
      <c r="C4829" s="1" t="str">
        <f t="shared" si="187"/>
        <v>21:0120</v>
      </c>
      <c r="D4829" s="1" t="str">
        <f t="shared" si="188"/>
        <v>21:0003</v>
      </c>
      <c r="E4829" t="s">
        <v>18055</v>
      </c>
      <c r="F4829" t="s">
        <v>18056</v>
      </c>
      <c r="H4829">
        <v>48.559920699999999</v>
      </c>
      <c r="I4829">
        <v>-56.7862717</v>
      </c>
      <c r="J4829" t="s">
        <v>46</v>
      </c>
      <c r="K4829" t="s">
        <v>47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25">
      <c r="A4830" t="s">
        <v>18057</v>
      </c>
      <c r="B4830" t="s">
        <v>18058</v>
      </c>
      <c r="C4830" s="1" t="str">
        <f t="shared" si="187"/>
        <v>21:0120</v>
      </c>
      <c r="D4830" s="1" t="str">
        <f t="shared" si="188"/>
        <v>21:0003</v>
      </c>
      <c r="E4830" t="s">
        <v>18059</v>
      </c>
      <c r="F4830" t="s">
        <v>18060</v>
      </c>
      <c r="H4830">
        <v>48.574517299999997</v>
      </c>
      <c r="I4830">
        <v>-56.797730700000002</v>
      </c>
      <c r="J4830" t="s">
        <v>46</v>
      </c>
      <c r="K4830" t="s">
        <v>47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25">
      <c r="A4831" t="s">
        <v>18061</v>
      </c>
      <c r="B4831" t="s">
        <v>18062</v>
      </c>
      <c r="C4831" s="1" t="str">
        <f t="shared" si="187"/>
        <v>21:0120</v>
      </c>
      <c r="D4831" s="1" t="str">
        <f t="shared" si="188"/>
        <v>21:0003</v>
      </c>
      <c r="E4831" t="s">
        <v>18063</v>
      </c>
      <c r="F4831" t="s">
        <v>18064</v>
      </c>
      <c r="H4831">
        <v>48.592503000000001</v>
      </c>
      <c r="I4831">
        <v>-56.794943600000003</v>
      </c>
      <c r="J4831" t="s">
        <v>46</v>
      </c>
      <c r="K4831" t="s">
        <v>47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25">
      <c r="A4832" t="s">
        <v>18065</v>
      </c>
      <c r="B4832" t="s">
        <v>18066</v>
      </c>
      <c r="C4832" s="1" t="str">
        <f t="shared" si="187"/>
        <v>21:0120</v>
      </c>
      <c r="D4832" s="1" t="str">
        <f t="shared" si="188"/>
        <v>21:0003</v>
      </c>
      <c r="E4832" t="s">
        <v>18067</v>
      </c>
      <c r="F4832" t="s">
        <v>18068</v>
      </c>
      <c r="H4832">
        <v>48.609854900000002</v>
      </c>
      <c r="I4832">
        <v>-56.790799900000003</v>
      </c>
      <c r="J4832" t="s">
        <v>46</v>
      </c>
      <c r="K4832" t="s">
        <v>47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25">
      <c r="A4833" t="s">
        <v>18069</v>
      </c>
      <c r="B4833" t="s">
        <v>18070</v>
      </c>
      <c r="C4833" s="1" t="str">
        <f t="shared" si="187"/>
        <v>21:0120</v>
      </c>
      <c r="D4833" s="1" t="str">
        <f t="shared" si="188"/>
        <v>21:0003</v>
      </c>
      <c r="E4833" t="s">
        <v>18071</v>
      </c>
      <c r="F4833" t="s">
        <v>18072</v>
      </c>
      <c r="H4833">
        <v>48.596139100000002</v>
      </c>
      <c r="I4833">
        <v>-56.8159475</v>
      </c>
      <c r="J4833" t="s">
        <v>46</v>
      </c>
      <c r="K4833" t="s">
        <v>47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25">
      <c r="A4834" t="s">
        <v>18073</v>
      </c>
      <c r="B4834" t="s">
        <v>18074</v>
      </c>
      <c r="C4834" s="1" t="str">
        <f t="shared" si="187"/>
        <v>21:0120</v>
      </c>
      <c r="D4834" s="1" t="str">
        <f t="shared" si="188"/>
        <v>21:0003</v>
      </c>
      <c r="E4834" t="s">
        <v>18075</v>
      </c>
      <c r="F4834" t="s">
        <v>18076</v>
      </c>
      <c r="H4834">
        <v>48.588017200000003</v>
      </c>
      <c r="I4834">
        <v>-56.801064400000001</v>
      </c>
      <c r="J4834" t="s">
        <v>46</v>
      </c>
      <c r="K4834" t="s">
        <v>47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25">
      <c r="A4835" t="s">
        <v>18077</v>
      </c>
      <c r="B4835" t="s">
        <v>18078</v>
      </c>
      <c r="C4835" s="1" t="str">
        <f t="shared" si="187"/>
        <v>21:0120</v>
      </c>
      <c r="D4835" s="1" t="str">
        <f t="shared" si="188"/>
        <v>21:0003</v>
      </c>
      <c r="E4835" t="s">
        <v>18079</v>
      </c>
      <c r="F4835" t="s">
        <v>18080</v>
      </c>
      <c r="H4835">
        <v>48.5410653</v>
      </c>
      <c r="I4835">
        <v>-56.723357800000002</v>
      </c>
      <c r="J4835" t="s">
        <v>46</v>
      </c>
      <c r="K4835" t="s">
        <v>47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25">
      <c r="A4836" t="s">
        <v>18081</v>
      </c>
      <c r="B4836" t="s">
        <v>18082</v>
      </c>
      <c r="C4836" s="1" t="str">
        <f t="shared" si="187"/>
        <v>21:0120</v>
      </c>
      <c r="D4836" s="1" t="str">
        <f t="shared" si="188"/>
        <v>21:0003</v>
      </c>
      <c r="E4836" t="s">
        <v>18083</v>
      </c>
      <c r="F4836" t="s">
        <v>18084</v>
      </c>
      <c r="H4836">
        <v>48.542325699999999</v>
      </c>
      <c r="I4836">
        <v>-56.761962699999998</v>
      </c>
      <c r="J4836" t="s">
        <v>46</v>
      </c>
      <c r="K4836" t="s">
        <v>47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25">
      <c r="A4837" t="s">
        <v>18085</v>
      </c>
      <c r="B4837" t="s">
        <v>18086</v>
      </c>
      <c r="C4837" s="1" t="str">
        <f t="shared" si="187"/>
        <v>21:0120</v>
      </c>
      <c r="D4837" s="1" t="str">
        <f t="shared" si="188"/>
        <v>21:0003</v>
      </c>
      <c r="E4837" t="s">
        <v>18087</v>
      </c>
      <c r="F4837" t="s">
        <v>18088</v>
      </c>
      <c r="H4837">
        <v>48.530735900000003</v>
      </c>
      <c r="I4837">
        <v>-56.814163600000001</v>
      </c>
      <c r="J4837" t="s">
        <v>46</v>
      </c>
      <c r="K4837" t="s">
        <v>47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25">
      <c r="A4838" t="s">
        <v>18089</v>
      </c>
      <c r="B4838" t="s">
        <v>18090</v>
      </c>
      <c r="C4838" s="1" t="str">
        <f t="shared" si="187"/>
        <v>21:0120</v>
      </c>
      <c r="D4838" s="1" t="str">
        <f t="shared" si="188"/>
        <v>21:0003</v>
      </c>
      <c r="E4838" t="s">
        <v>18091</v>
      </c>
      <c r="F4838" t="s">
        <v>18092</v>
      </c>
      <c r="H4838">
        <v>48.522386099999999</v>
      </c>
      <c r="I4838">
        <v>-56.823674799999999</v>
      </c>
      <c r="J4838" t="s">
        <v>46</v>
      </c>
      <c r="K4838" t="s">
        <v>47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25">
      <c r="A4839" t="s">
        <v>18093</v>
      </c>
      <c r="B4839" t="s">
        <v>18094</v>
      </c>
      <c r="C4839" s="1" t="str">
        <f t="shared" si="187"/>
        <v>21:0120</v>
      </c>
      <c r="D4839" s="1" t="str">
        <f t="shared" si="188"/>
        <v>21:0003</v>
      </c>
      <c r="E4839" t="s">
        <v>18095</v>
      </c>
      <c r="F4839" t="s">
        <v>18096</v>
      </c>
      <c r="H4839">
        <v>48.514759099999999</v>
      </c>
      <c r="I4839">
        <v>-56.835888599999997</v>
      </c>
      <c r="J4839" t="s">
        <v>46</v>
      </c>
      <c r="K4839" t="s">
        <v>47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25">
      <c r="A4840" t="s">
        <v>18097</v>
      </c>
      <c r="B4840" t="s">
        <v>18098</v>
      </c>
      <c r="C4840" s="1" t="str">
        <f t="shared" si="187"/>
        <v>21:0120</v>
      </c>
      <c r="D4840" s="1" t="str">
        <f t="shared" si="188"/>
        <v>21:0003</v>
      </c>
      <c r="E4840" t="s">
        <v>18099</v>
      </c>
      <c r="F4840" t="s">
        <v>18100</v>
      </c>
      <c r="H4840">
        <v>48.508479700000002</v>
      </c>
      <c r="I4840">
        <v>-56.848772099999998</v>
      </c>
      <c r="J4840" t="s">
        <v>46</v>
      </c>
      <c r="K4840" t="s">
        <v>47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25">
      <c r="A4841" t="s">
        <v>18101</v>
      </c>
      <c r="B4841" t="s">
        <v>18102</v>
      </c>
      <c r="C4841" s="1" t="str">
        <f t="shared" si="187"/>
        <v>21:0120</v>
      </c>
      <c r="D4841" s="1" t="str">
        <f t="shared" si="188"/>
        <v>21:0003</v>
      </c>
      <c r="E4841" t="s">
        <v>18103</v>
      </c>
      <c r="F4841" t="s">
        <v>18104</v>
      </c>
      <c r="H4841">
        <v>48.498863</v>
      </c>
      <c r="I4841">
        <v>-56.8562479</v>
      </c>
      <c r="J4841" t="s">
        <v>46</v>
      </c>
      <c r="K4841" t="s">
        <v>47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25">
      <c r="A4842" t="s">
        <v>18105</v>
      </c>
      <c r="B4842" t="s">
        <v>18106</v>
      </c>
      <c r="C4842" s="1" t="str">
        <f t="shared" si="187"/>
        <v>21:0120</v>
      </c>
      <c r="D4842" s="1" t="str">
        <f t="shared" si="188"/>
        <v>21:0003</v>
      </c>
      <c r="E4842" t="s">
        <v>18107</v>
      </c>
      <c r="F4842" t="s">
        <v>18108</v>
      </c>
      <c r="H4842">
        <v>48.528298399999997</v>
      </c>
      <c r="I4842">
        <v>-56.871057399999998</v>
      </c>
      <c r="J4842" t="s">
        <v>46</v>
      </c>
      <c r="K4842" t="s">
        <v>47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25">
      <c r="A4843" t="s">
        <v>18109</v>
      </c>
      <c r="B4843" t="s">
        <v>18110</v>
      </c>
      <c r="C4843" s="1" t="str">
        <f t="shared" si="187"/>
        <v>21:0120</v>
      </c>
      <c r="D4843" s="1" t="str">
        <f t="shared" si="188"/>
        <v>21:0003</v>
      </c>
      <c r="E4843" t="s">
        <v>18111</v>
      </c>
      <c r="F4843" t="s">
        <v>18112</v>
      </c>
      <c r="H4843">
        <v>48.518220700000001</v>
      </c>
      <c r="I4843">
        <v>-56.869053800000003</v>
      </c>
      <c r="J4843" t="s">
        <v>46</v>
      </c>
      <c r="K4843" t="s">
        <v>47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25">
      <c r="A4844" t="s">
        <v>18113</v>
      </c>
      <c r="B4844" t="s">
        <v>18114</v>
      </c>
      <c r="C4844" s="1" t="str">
        <f t="shared" si="187"/>
        <v>21:0120</v>
      </c>
      <c r="D4844" s="1" t="str">
        <f t="shared" si="188"/>
        <v>21:0003</v>
      </c>
      <c r="E4844" t="s">
        <v>18115</v>
      </c>
      <c r="F4844" t="s">
        <v>18116</v>
      </c>
      <c r="H4844">
        <v>48.508490299999998</v>
      </c>
      <c r="I4844">
        <v>-56.856895600000001</v>
      </c>
      <c r="J4844" t="s">
        <v>46</v>
      </c>
      <c r="K4844" t="s">
        <v>47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25">
      <c r="A4845" t="s">
        <v>18117</v>
      </c>
      <c r="B4845" t="s">
        <v>18118</v>
      </c>
      <c r="C4845" s="1" t="str">
        <f t="shared" si="187"/>
        <v>21:0120</v>
      </c>
      <c r="D4845" s="1" t="str">
        <f t="shared" si="188"/>
        <v>21:0003</v>
      </c>
      <c r="E4845" t="s">
        <v>18119</v>
      </c>
      <c r="F4845" t="s">
        <v>18120</v>
      </c>
      <c r="H4845">
        <v>48.506472500000001</v>
      </c>
      <c r="I4845">
        <v>-56.829418199999999</v>
      </c>
      <c r="J4845" t="s">
        <v>46</v>
      </c>
      <c r="K4845" t="s">
        <v>47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25">
      <c r="A4846" t="s">
        <v>18121</v>
      </c>
      <c r="B4846" t="s">
        <v>18122</v>
      </c>
      <c r="C4846" s="1" t="str">
        <f t="shared" si="187"/>
        <v>21:0120</v>
      </c>
      <c r="D4846" s="1" t="str">
        <f t="shared" si="188"/>
        <v>21:0003</v>
      </c>
      <c r="E4846" t="s">
        <v>18123</v>
      </c>
      <c r="F4846" t="s">
        <v>18124</v>
      </c>
      <c r="H4846">
        <v>48.509355800000002</v>
      </c>
      <c r="I4846">
        <v>-56.832115799999997</v>
      </c>
      <c r="J4846" t="s">
        <v>46</v>
      </c>
      <c r="K4846" t="s">
        <v>47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25">
      <c r="A4847" t="s">
        <v>18125</v>
      </c>
      <c r="B4847" t="s">
        <v>18126</v>
      </c>
      <c r="C4847" s="1" t="str">
        <f t="shared" si="187"/>
        <v>21:0120</v>
      </c>
      <c r="D4847" s="1" t="str">
        <f t="shared" si="188"/>
        <v>21:0003</v>
      </c>
      <c r="E4847" t="s">
        <v>18127</v>
      </c>
      <c r="F4847" t="s">
        <v>18128</v>
      </c>
      <c r="H4847">
        <v>48.740298000000003</v>
      </c>
      <c r="I4847">
        <v>-56.598502099999997</v>
      </c>
      <c r="J4847" t="s">
        <v>46</v>
      </c>
      <c r="K4847" t="s">
        <v>47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25">
      <c r="A4848" t="s">
        <v>18129</v>
      </c>
      <c r="B4848" t="s">
        <v>18130</v>
      </c>
      <c r="C4848" s="1" t="str">
        <f t="shared" si="187"/>
        <v>21:0120</v>
      </c>
      <c r="D4848" s="1" t="str">
        <f t="shared" si="188"/>
        <v>21:0003</v>
      </c>
      <c r="E4848" t="s">
        <v>18131</v>
      </c>
      <c r="F4848" t="s">
        <v>18132</v>
      </c>
      <c r="H4848">
        <v>48.582346700000002</v>
      </c>
      <c r="I4848">
        <v>-56.627130200000003</v>
      </c>
      <c r="J4848" t="s">
        <v>46</v>
      </c>
      <c r="K4848" t="s">
        <v>47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25">
      <c r="A4849" t="s">
        <v>18133</v>
      </c>
      <c r="B4849" t="s">
        <v>18134</v>
      </c>
      <c r="C4849" s="1" t="str">
        <f t="shared" si="187"/>
        <v>21:0120</v>
      </c>
      <c r="D4849" s="1" t="str">
        <f t="shared" si="188"/>
        <v>21:0003</v>
      </c>
      <c r="E4849" t="s">
        <v>18135</v>
      </c>
      <c r="F4849" t="s">
        <v>18136</v>
      </c>
      <c r="H4849">
        <v>48.548849300000001</v>
      </c>
      <c r="I4849">
        <v>-56.616948499999999</v>
      </c>
      <c r="J4849" t="s">
        <v>46</v>
      </c>
      <c r="K4849" t="s">
        <v>47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25">
      <c r="A4850" t="s">
        <v>18137</v>
      </c>
      <c r="B4850" t="s">
        <v>18138</v>
      </c>
      <c r="C4850" s="1" t="str">
        <f t="shared" si="187"/>
        <v>21:0120</v>
      </c>
      <c r="D4850" s="1" t="str">
        <f t="shared" si="188"/>
        <v>21:0003</v>
      </c>
      <c r="E4850" t="s">
        <v>18139</v>
      </c>
      <c r="F4850" t="s">
        <v>18140</v>
      </c>
      <c r="H4850">
        <v>48.537643199999998</v>
      </c>
      <c r="I4850">
        <v>-56.628549200000002</v>
      </c>
      <c r="J4850" t="s">
        <v>46</v>
      </c>
      <c r="K4850" t="s">
        <v>47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25">
      <c r="A4851" t="s">
        <v>18141</v>
      </c>
      <c r="B4851" t="s">
        <v>18142</v>
      </c>
      <c r="C4851" s="1" t="str">
        <f t="shared" si="187"/>
        <v>21:0120</v>
      </c>
      <c r="D4851" s="1" t="str">
        <f t="shared" si="188"/>
        <v>21:0003</v>
      </c>
      <c r="E4851" t="s">
        <v>18143</v>
      </c>
      <c r="F4851" t="s">
        <v>18144</v>
      </c>
      <c r="H4851">
        <v>48.527634800000001</v>
      </c>
      <c r="I4851">
        <v>-56.649616399999999</v>
      </c>
      <c r="J4851" t="s">
        <v>46</v>
      </c>
      <c r="K4851" t="s">
        <v>47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25">
      <c r="A4852" t="s">
        <v>18145</v>
      </c>
      <c r="B4852" t="s">
        <v>18146</v>
      </c>
      <c r="C4852" s="1" t="str">
        <f t="shared" si="187"/>
        <v>21:0120</v>
      </c>
      <c r="D4852" s="1" t="str">
        <f t="shared" si="188"/>
        <v>21:0003</v>
      </c>
      <c r="E4852" t="s">
        <v>18147</v>
      </c>
      <c r="F4852" t="s">
        <v>18148</v>
      </c>
      <c r="H4852">
        <v>48.5259298</v>
      </c>
      <c r="I4852">
        <v>-56.6814556</v>
      </c>
      <c r="J4852" t="s">
        <v>46</v>
      </c>
      <c r="K4852" t="s">
        <v>47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25">
      <c r="A4853" t="s">
        <v>18149</v>
      </c>
      <c r="B4853" t="s">
        <v>18150</v>
      </c>
      <c r="C4853" s="1" t="str">
        <f t="shared" si="187"/>
        <v>21:0120</v>
      </c>
      <c r="D4853" s="1" t="str">
        <f t="shared" si="188"/>
        <v>21:0003</v>
      </c>
      <c r="E4853" t="s">
        <v>18151</v>
      </c>
      <c r="F4853" t="s">
        <v>18152</v>
      </c>
      <c r="H4853">
        <v>48.5228927</v>
      </c>
      <c r="I4853">
        <v>-56.658045999999999</v>
      </c>
      <c r="J4853" t="s">
        <v>46</v>
      </c>
      <c r="K4853" t="s">
        <v>47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25">
      <c r="A4854" t="s">
        <v>18153</v>
      </c>
      <c r="B4854" t="s">
        <v>18154</v>
      </c>
      <c r="C4854" s="1" t="str">
        <f t="shared" si="187"/>
        <v>21:0120</v>
      </c>
      <c r="D4854" s="1" t="str">
        <f t="shared" si="188"/>
        <v>21:0003</v>
      </c>
      <c r="E4854" t="s">
        <v>18155</v>
      </c>
      <c r="F4854" t="s">
        <v>18156</v>
      </c>
      <c r="H4854">
        <v>48.5599919</v>
      </c>
      <c r="I4854">
        <v>-56.613474500000002</v>
      </c>
      <c r="J4854" t="s">
        <v>46</v>
      </c>
      <c r="K4854" t="s">
        <v>47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25">
      <c r="A4855" t="s">
        <v>18157</v>
      </c>
      <c r="B4855" t="s">
        <v>18158</v>
      </c>
      <c r="C4855" s="1" t="str">
        <f t="shared" si="187"/>
        <v>21:0120</v>
      </c>
      <c r="D4855" s="1" t="str">
        <f t="shared" si="188"/>
        <v>21:0003</v>
      </c>
      <c r="E4855" t="s">
        <v>18159</v>
      </c>
      <c r="F4855" t="s">
        <v>18160</v>
      </c>
      <c r="H4855">
        <v>48.570638099999996</v>
      </c>
      <c r="I4855">
        <v>-56.5967184</v>
      </c>
      <c r="J4855" t="s">
        <v>46</v>
      </c>
      <c r="K4855" t="s">
        <v>47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25">
      <c r="A4856" t="s">
        <v>18161</v>
      </c>
      <c r="B4856" t="s">
        <v>18162</v>
      </c>
      <c r="C4856" s="1" t="str">
        <f t="shared" si="187"/>
        <v>21:0120</v>
      </c>
      <c r="D4856" s="1" t="str">
        <f t="shared" si="188"/>
        <v>21:0003</v>
      </c>
      <c r="E4856" t="s">
        <v>18163</v>
      </c>
      <c r="F4856" t="s">
        <v>18164</v>
      </c>
      <c r="H4856">
        <v>48.578003500000001</v>
      </c>
      <c r="I4856">
        <v>-56.593675900000001</v>
      </c>
      <c r="J4856" t="s">
        <v>46</v>
      </c>
      <c r="K4856" t="s">
        <v>47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25">
      <c r="A4857" t="s">
        <v>18165</v>
      </c>
      <c r="B4857" t="s">
        <v>18166</v>
      </c>
      <c r="C4857" s="1" t="str">
        <f t="shared" si="187"/>
        <v>21:0120</v>
      </c>
      <c r="D4857" s="1" t="str">
        <f t="shared" si="188"/>
        <v>21:0003</v>
      </c>
      <c r="E4857" t="s">
        <v>18167</v>
      </c>
      <c r="F4857" t="s">
        <v>18168</v>
      </c>
      <c r="H4857">
        <v>48.590048400000001</v>
      </c>
      <c r="I4857">
        <v>-56.5911385</v>
      </c>
      <c r="J4857" t="s">
        <v>46</v>
      </c>
      <c r="K4857" t="s">
        <v>47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25">
      <c r="A4858" t="s">
        <v>18169</v>
      </c>
      <c r="B4858" t="s">
        <v>18170</v>
      </c>
      <c r="C4858" s="1" t="str">
        <f t="shared" si="187"/>
        <v>21:0120</v>
      </c>
      <c r="D4858" s="1" t="str">
        <f t="shared" si="188"/>
        <v>21:0003</v>
      </c>
      <c r="E4858" t="s">
        <v>18171</v>
      </c>
      <c r="F4858" t="s">
        <v>18172</v>
      </c>
      <c r="H4858">
        <v>48.713187599999998</v>
      </c>
      <c r="I4858">
        <v>-56.743067000000003</v>
      </c>
      <c r="J4858" t="s">
        <v>46</v>
      </c>
      <c r="K4858" t="s">
        <v>47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25">
      <c r="A4859" t="s">
        <v>18173</v>
      </c>
      <c r="B4859" t="s">
        <v>18174</v>
      </c>
      <c r="C4859" s="1" t="str">
        <f t="shared" si="187"/>
        <v>21:0120</v>
      </c>
      <c r="D4859" s="1" t="str">
        <f t="shared" si="188"/>
        <v>21:0003</v>
      </c>
      <c r="E4859" t="s">
        <v>18175</v>
      </c>
      <c r="F4859" t="s">
        <v>18176</v>
      </c>
      <c r="H4859">
        <v>48.806667099999999</v>
      </c>
      <c r="I4859">
        <v>-56.877927900000003</v>
      </c>
      <c r="J4859" t="s">
        <v>46</v>
      </c>
      <c r="K4859" t="s">
        <v>47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25">
      <c r="A4860" t="s">
        <v>18177</v>
      </c>
      <c r="B4860" t="s">
        <v>18178</v>
      </c>
      <c r="C4860" s="1" t="str">
        <f t="shared" si="187"/>
        <v>21:0120</v>
      </c>
      <c r="D4860" s="1" t="str">
        <f t="shared" si="188"/>
        <v>21:0003</v>
      </c>
      <c r="E4860" t="s">
        <v>18179</v>
      </c>
      <c r="F4860" t="s">
        <v>18180</v>
      </c>
      <c r="H4860">
        <v>48.802908100000003</v>
      </c>
      <c r="I4860">
        <v>-56.896589900000002</v>
      </c>
      <c r="J4860" t="s">
        <v>46</v>
      </c>
      <c r="K4860" t="s">
        <v>47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25">
      <c r="A4861" t="s">
        <v>18181</v>
      </c>
      <c r="B4861" t="s">
        <v>18182</v>
      </c>
      <c r="C4861" s="1" t="str">
        <f t="shared" si="187"/>
        <v>21:0120</v>
      </c>
      <c r="D4861" s="1" t="str">
        <f t="shared" si="188"/>
        <v>21:0003</v>
      </c>
      <c r="E4861" t="s">
        <v>18183</v>
      </c>
      <c r="F4861" t="s">
        <v>18184</v>
      </c>
      <c r="H4861">
        <v>48.802270700000001</v>
      </c>
      <c r="I4861">
        <v>-56.888013299999997</v>
      </c>
      <c r="J4861" t="s">
        <v>46</v>
      </c>
      <c r="K4861" t="s">
        <v>47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25">
      <c r="A4862" t="s">
        <v>18185</v>
      </c>
      <c r="B4862" t="s">
        <v>18186</v>
      </c>
      <c r="C4862" s="1" t="str">
        <f t="shared" si="187"/>
        <v>21:0120</v>
      </c>
      <c r="D4862" s="1" t="str">
        <f t="shared" si="188"/>
        <v>21:0003</v>
      </c>
      <c r="E4862" t="s">
        <v>18187</v>
      </c>
      <c r="F4862" t="s">
        <v>18188</v>
      </c>
      <c r="H4862">
        <v>48.803070400000003</v>
      </c>
      <c r="I4862">
        <v>-56.878344499999997</v>
      </c>
      <c r="J4862" t="s">
        <v>46</v>
      </c>
      <c r="K4862" t="s">
        <v>47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25">
      <c r="A4863" t="s">
        <v>18189</v>
      </c>
      <c r="B4863" t="s">
        <v>18190</v>
      </c>
      <c r="C4863" s="1" t="str">
        <f t="shared" si="187"/>
        <v>21:0120</v>
      </c>
      <c r="D4863" s="1" t="str">
        <f t="shared" si="188"/>
        <v>21:0003</v>
      </c>
      <c r="E4863" t="s">
        <v>18191</v>
      </c>
      <c r="F4863" t="s">
        <v>18192</v>
      </c>
      <c r="H4863">
        <v>48.631791999999997</v>
      </c>
      <c r="I4863">
        <v>-56.953549199999998</v>
      </c>
      <c r="J4863" t="s">
        <v>46</v>
      </c>
      <c r="K4863" t="s">
        <v>47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25">
      <c r="A4864" t="s">
        <v>18193</v>
      </c>
      <c r="B4864" t="s">
        <v>18194</v>
      </c>
      <c r="C4864" s="1" t="str">
        <f t="shared" si="187"/>
        <v>21:0120</v>
      </c>
      <c r="D4864" s="1" t="str">
        <f t="shared" si="188"/>
        <v>21:0003</v>
      </c>
      <c r="E4864" t="s">
        <v>18195</v>
      </c>
      <c r="F4864" t="s">
        <v>18196</v>
      </c>
      <c r="H4864">
        <v>48.623248199999999</v>
      </c>
      <c r="I4864">
        <v>-56.970527300000001</v>
      </c>
      <c r="J4864" t="s">
        <v>46</v>
      </c>
      <c r="K4864" t="s">
        <v>47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25">
      <c r="A4865" t="s">
        <v>18197</v>
      </c>
      <c r="B4865" t="s">
        <v>18198</v>
      </c>
      <c r="C4865" s="1" t="str">
        <f t="shared" si="187"/>
        <v>21:0120</v>
      </c>
      <c r="D4865" s="1" t="str">
        <f t="shared" si="188"/>
        <v>21:0003</v>
      </c>
      <c r="E4865" t="s">
        <v>18199</v>
      </c>
      <c r="F4865" t="s">
        <v>18200</v>
      </c>
      <c r="H4865">
        <v>48.619019600000001</v>
      </c>
      <c r="I4865">
        <v>-56.9834253</v>
      </c>
      <c r="J4865" t="s">
        <v>46</v>
      </c>
      <c r="K4865" t="s">
        <v>47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25">
      <c r="A4866" t="s">
        <v>18201</v>
      </c>
      <c r="B4866" t="s">
        <v>18202</v>
      </c>
      <c r="C4866" s="1" t="str">
        <f t="shared" si="187"/>
        <v>21:0120</v>
      </c>
      <c r="D4866" s="1" t="str">
        <f t="shared" si="188"/>
        <v>21:0003</v>
      </c>
      <c r="E4866" t="s">
        <v>18203</v>
      </c>
      <c r="F4866" t="s">
        <v>18204</v>
      </c>
      <c r="H4866">
        <v>48.605251099999997</v>
      </c>
      <c r="I4866">
        <v>-57.005830699999997</v>
      </c>
      <c r="J4866" t="s">
        <v>46</v>
      </c>
      <c r="K4866" t="s">
        <v>47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25">
      <c r="A4867" t="s">
        <v>18205</v>
      </c>
      <c r="B4867" t="s">
        <v>18206</v>
      </c>
      <c r="C4867" s="1" t="str">
        <f t="shared" si="187"/>
        <v>21:0120</v>
      </c>
      <c r="D4867" s="1" t="str">
        <f t="shared" si="188"/>
        <v>21:0003</v>
      </c>
      <c r="E4867" t="s">
        <v>18207</v>
      </c>
      <c r="F4867" t="s">
        <v>18208</v>
      </c>
      <c r="H4867">
        <v>48.6055256</v>
      </c>
      <c r="I4867">
        <v>-56.985747600000003</v>
      </c>
      <c r="J4867" t="s">
        <v>46</v>
      </c>
      <c r="K4867" t="s">
        <v>47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25">
      <c r="A4868" t="s">
        <v>18209</v>
      </c>
      <c r="B4868" t="s">
        <v>18210</v>
      </c>
      <c r="C4868" s="1" t="str">
        <f t="shared" si="187"/>
        <v>21:0120</v>
      </c>
      <c r="D4868" s="1" t="str">
        <f t="shared" si="188"/>
        <v>21:0003</v>
      </c>
      <c r="E4868" t="s">
        <v>18211</v>
      </c>
      <c r="F4868" t="s">
        <v>18212</v>
      </c>
      <c r="H4868">
        <v>48.6003057</v>
      </c>
      <c r="I4868">
        <v>-56.994979299999997</v>
      </c>
      <c r="J4868" t="s">
        <v>46</v>
      </c>
      <c r="K4868" t="s">
        <v>47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25">
      <c r="A4869" t="s">
        <v>18213</v>
      </c>
      <c r="B4869" t="s">
        <v>18214</v>
      </c>
      <c r="C4869" s="1" t="str">
        <f t="shared" si="187"/>
        <v>21:0120</v>
      </c>
      <c r="D4869" s="1" t="str">
        <f t="shared" si="188"/>
        <v>21:0003</v>
      </c>
      <c r="E4869" t="s">
        <v>18215</v>
      </c>
      <c r="F4869" t="s">
        <v>18216</v>
      </c>
      <c r="H4869">
        <v>48.583482199999999</v>
      </c>
      <c r="I4869">
        <v>-56.997030700000003</v>
      </c>
      <c r="J4869" t="s">
        <v>46</v>
      </c>
      <c r="K4869" t="s">
        <v>47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25">
      <c r="A4870" t="s">
        <v>18217</v>
      </c>
      <c r="B4870" t="s">
        <v>18218</v>
      </c>
      <c r="C4870" s="1" t="str">
        <f t="shared" si="187"/>
        <v>21:0120</v>
      </c>
      <c r="D4870" s="1" t="str">
        <f t="shared" si="188"/>
        <v>21:0003</v>
      </c>
      <c r="E4870" t="s">
        <v>18219</v>
      </c>
      <c r="F4870" t="s">
        <v>18220</v>
      </c>
      <c r="H4870">
        <v>48.702307500000003</v>
      </c>
      <c r="I4870">
        <v>-56.392809499999998</v>
      </c>
      <c r="J4870" t="s">
        <v>46</v>
      </c>
      <c r="K4870" t="s">
        <v>47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25">
      <c r="A4871" t="s">
        <v>18221</v>
      </c>
      <c r="B4871" t="s">
        <v>18222</v>
      </c>
      <c r="C4871" s="1" t="str">
        <f t="shared" si="187"/>
        <v>21:0120</v>
      </c>
      <c r="D4871" s="1" t="str">
        <f t="shared" si="188"/>
        <v>21:0003</v>
      </c>
      <c r="E4871" t="s">
        <v>18223</v>
      </c>
      <c r="F4871" t="s">
        <v>18224</v>
      </c>
      <c r="H4871">
        <v>48.592685699999997</v>
      </c>
      <c r="I4871">
        <v>-56.599118699999998</v>
      </c>
      <c r="J4871" t="s">
        <v>46</v>
      </c>
      <c r="K4871" t="s">
        <v>47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25">
      <c r="A4872" t="s">
        <v>18225</v>
      </c>
      <c r="B4872" t="s">
        <v>18226</v>
      </c>
      <c r="C4872" s="1" t="str">
        <f t="shared" si="187"/>
        <v>21:0120</v>
      </c>
      <c r="D4872" s="1" t="str">
        <f t="shared" si="188"/>
        <v>21:0003</v>
      </c>
      <c r="E4872" t="s">
        <v>18227</v>
      </c>
      <c r="F4872" t="s">
        <v>18228</v>
      </c>
      <c r="H4872">
        <v>48.592935199999999</v>
      </c>
      <c r="I4872">
        <v>-56.619187599999997</v>
      </c>
      <c r="J4872" t="s">
        <v>46</v>
      </c>
      <c r="K4872" t="s">
        <v>47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25">
      <c r="A4873" t="s">
        <v>18229</v>
      </c>
      <c r="B4873" t="s">
        <v>18230</v>
      </c>
      <c r="C4873" s="1" t="str">
        <f t="shared" si="187"/>
        <v>21:0120</v>
      </c>
      <c r="D4873" s="1" t="str">
        <f t="shared" si="188"/>
        <v>21:0003</v>
      </c>
      <c r="E4873" t="s">
        <v>18231</v>
      </c>
      <c r="F4873" t="s">
        <v>18232</v>
      </c>
      <c r="H4873">
        <v>48.588819100000002</v>
      </c>
      <c r="I4873">
        <v>-56.625726999999998</v>
      </c>
      <c r="J4873" t="s">
        <v>46</v>
      </c>
      <c r="K4873" t="s">
        <v>47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25">
      <c r="A4874" t="s">
        <v>18233</v>
      </c>
      <c r="B4874" t="s">
        <v>18234</v>
      </c>
      <c r="C4874" s="1" t="str">
        <f t="shared" si="187"/>
        <v>21:0120</v>
      </c>
      <c r="D4874" s="1" t="str">
        <f t="shared" si="188"/>
        <v>21:0003</v>
      </c>
      <c r="E4874" t="s">
        <v>18235</v>
      </c>
      <c r="F4874" t="s">
        <v>18236</v>
      </c>
      <c r="H4874">
        <v>48.587964999999997</v>
      </c>
      <c r="I4874">
        <v>-56.6125799</v>
      </c>
      <c r="J4874" t="s">
        <v>46</v>
      </c>
      <c r="K4874" t="s">
        <v>47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25">
      <c r="A4875" t="s">
        <v>18237</v>
      </c>
      <c r="B4875" t="s">
        <v>18238</v>
      </c>
      <c r="C4875" s="1" t="str">
        <f t="shared" si="187"/>
        <v>21:0120</v>
      </c>
      <c r="D4875" s="1" t="str">
        <f t="shared" si="188"/>
        <v>21:0003</v>
      </c>
      <c r="E4875" t="s">
        <v>18239</v>
      </c>
      <c r="F4875" t="s">
        <v>18240</v>
      </c>
      <c r="H4875">
        <v>48.648951500000003</v>
      </c>
      <c r="I4875">
        <v>-56.477730399999999</v>
      </c>
      <c r="J4875" t="s">
        <v>46</v>
      </c>
      <c r="K4875" t="s">
        <v>47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25">
      <c r="A4876" t="s">
        <v>18241</v>
      </c>
      <c r="B4876" t="s">
        <v>18242</v>
      </c>
      <c r="C4876" s="1" t="str">
        <f t="shared" si="187"/>
        <v>21:0120</v>
      </c>
      <c r="D4876" s="1" t="str">
        <f t="shared" si="188"/>
        <v>21:0003</v>
      </c>
      <c r="E4876" t="s">
        <v>18243</v>
      </c>
      <c r="F4876" t="s">
        <v>18244</v>
      </c>
      <c r="H4876">
        <v>48.644604200000003</v>
      </c>
      <c r="I4876">
        <v>-56.490668100000001</v>
      </c>
      <c r="J4876" t="s">
        <v>46</v>
      </c>
      <c r="K4876" t="s">
        <v>47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25">
      <c r="A4877" t="s">
        <v>18245</v>
      </c>
      <c r="B4877" t="s">
        <v>18246</v>
      </c>
      <c r="C4877" s="1" t="str">
        <f t="shared" si="187"/>
        <v>21:0120</v>
      </c>
      <c r="D4877" s="1" t="str">
        <f t="shared" si="188"/>
        <v>21:0003</v>
      </c>
      <c r="E4877" t="s">
        <v>18247</v>
      </c>
      <c r="F4877" t="s">
        <v>18248</v>
      </c>
      <c r="H4877">
        <v>48.637459499999999</v>
      </c>
      <c r="I4877">
        <v>-56.6177718</v>
      </c>
      <c r="J4877" t="s">
        <v>46</v>
      </c>
      <c r="K4877" t="s">
        <v>47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25">
      <c r="A4878" t="s">
        <v>18249</v>
      </c>
      <c r="B4878" t="s">
        <v>18250</v>
      </c>
      <c r="C4878" s="1" t="str">
        <f t="shared" si="187"/>
        <v>21:0120</v>
      </c>
      <c r="D4878" s="1" t="str">
        <f t="shared" si="188"/>
        <v>21:0003</v>
      </c>
      <c r="E4878" t="s">
        <v>18251</v>
      </c>
      <c r="F4878" t="s">
        <v>18252</v>
      </c>
      <c r="H4878">
        <v>48.663060700000003</v>
      </c>
      <c r="I4878">
        <v>-56.607261200000003</v>
      </c>
      <c r="J4878" t="s">
        <v>46</v>
      </c>
      <c r="K4878" t="s">
        <v>47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25">
      <c r="A4879" t="s">
        <v>18253</v>
      </c>
      <c r="B4879" t="s">
        <v>18254</v>
      </c>
      <c r="C4879" s="1" t="str">
        <f t="shared" si="187"/>
        <v>21:0120</v>
      </c>
      <c r="D4879" s="1" t="str">
        <f t="shared" si="188"/>
        <v>21:0003</v>
      </c>
      <c r="E4879" t="s">
        <v>18255</v>
      </c>
      <c r="F4879" t="s">
        <v>18256</v>
      </c>
      <c r="H4879">
        <v>48.675602699999999</v>
      </c>
      <c r="I4879">
        <v>-56.592903100000001</v>
      </c>
      <c r="J4879" t="s">
        <v>46</v>
      </c>
      <c r="K4879" t="s">
        <v>47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25">
      <c r="A4880" t="s">
        <v>18257</v>
      </c>
      <c r="B4880" t="s">
        <v>18258</v>
      </c>
      <c r="C4880" s="1" t="str">
        <f t="shared" si="187"/>
        <v>21:0120</v>
      </c>
      <c r="D4880" s="1" t="str">
        <f t="shared" si="188"/>
        <v>21:0003</v>
      </c>
      <c r="E4880" t="s">
        <v>18259</v>
      </c>
      <c r="F4880" t="s">
        <v>18260</v>
      </c>
      <c r="H4880">
        <v>48.686168299999999</v>
      </c>
      <c r="I4880">
        <v>-56.579641000000002</v>
      </c>
      <c r="J4880" t="s">
        <v>46</v>
      </c>
      <c r="K4880" t="s">
        <v>47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25">
      <c r="A4881" t="s">
        <v>18261</v>
      </c>
      <c r="B4881" t="s">
        <v>18262</v>
      </c>
      <c r="C4881" s="1" t="str">
        <f t="shared" si="187"/>
        <v>21:0120</v>
      </c>
      <c r="D4881" s="1" t="str">
        <f t="shared" si="188"/>
        <v>21:0003</v>
      </c>
      <c r="E4881" t="s">
        <v>18263</v>
      </c>
      <c r="F4881" t="s">
        <v>18264</v>
      </c>
      <c r="H4881">
        <v>48.702505000000002</v>
      </c>
      <c r="I4881">
        <v>-56.5947253</v>
      </c>
      <c r="J4881" t="s">
        <v>46</v>
      </c>
      <c r="K4881" t="s">
        <v>47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25">
      <c r="A4882" t="s">
        <v>18265</v>
      </c>
      <c r="B4882" t="s">
        <v>18266</v>
      </c>
      <c r="C4882" s="1" t="str">
        <f t="shared" si="187"/>
        <v>21:0120</v>
      </c>
      <c r="D4882" s="1" t="str">
        <f t="shared" si="188"/>
        <v>21:0003</v>
      </c>
      <c r="E4882" t="s">
        <v>18267</v>
      </c>
      <c r="F4882" t="s">
        <v>18268</v>
      </c>
      <c r="H4882">
        <v>48.708908299999997</v>
      </c>
      <c r="I4882">
        <v>-56.599430699999999</v>
      </c>
      <c r="J4882" t="s">
        <v>46</v>
      </c>
      <c r="K4882" t="s">
        <v>47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25">
      <c r="A4883" t="s">
        <v>18269</v>
      </c>
      <c r="B4883" t="s">
        <v>18270</v>
      </c>
      <c r="C4883" s="1" t="str">
        <f t="shared" si="187"/>
        <v>21:0120</v>
      </c>
      <c r="D4883" s="1" t="str">
        <f t="shared" si="188"/>
        <v>21:0003</v>
      </c>
      <c r="E4883" t="s">
        <v>18271</v>
      </c>
      <c r="F4883" t="s">
        <v>18272</v>
      </c>
      <c r="H4883">
        <v>48.710048899999997</v>
      </c>
      <c r="I4883">
        <v>-56.617089300000004</v>
      </c>
      <c r="J4883" t="s">
        <v>46</v>
      </c>
      <c r="K4883" t="s">
        <v>47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25">
      <c r="A4884" t="s">
        <v>18273</v>
      </c>
      <c r="B4884" t="s">
        <v>18274</v>
      </c>
      <c r="C4884" s="1" t="str">
        <f t="shared" si="187"/>
        <v>21:0120</v>
      </c>
      <c r="D4884" s="1" t="str">
        <f t="shared" si="188"/>
        <v>21:0003</v>
      </c>
      <c r="E4884" t="s">
        <v>18275</v>
      </c>
      <c r="F4884" t="s">
        <v>18276</v>
      </c>
      <c r="H4884">
        <v>48.7147699</v>
      </c>
      <c r="I4884">
        <v>-56.630237299999997</v>
      </c>
      <c r="J4884" t="s">
        <v>46</v>
      </c>
      <c r="K4884" t="s">
        <v>47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25">
      <c r="A4885" t="s">
        <v>18277</v>
      </c>
      <c r="B4885" t="s">
        <v>18278</v>
      </c>
      <c r="C4885" s="1" t="str">
        <f t="shared" si="187"/>
        <v>21:0120</v>
      </c>
      <c r="D4885" s="1" t="str">
        <f t="shared" si="188"/>
        <v>21:0003</v>
      </c>
      <c r="E4885" t="s">
        <v>18279</v>
      </c>
      <c r="F4885" t="s">
        <v>18280</v>
      </c>
      <c r="H4885">
        <v>48.585917299999998</v>
      </c>
      <c r="I4885">
        <v>-56.971594600000003</v>
      </c>
      <c r="J4885" t="s">
        <v>46</v>
      </c>
      <c r="K4885" t="s">
        <v>47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25">
      <c r="A4886" t="s">
        <v>18281</v>
      </c>
      <c r="B4886" t="s">
        <v>18282</v>
      </c>
      <c r="C4886" s="1" t="str">
        <f t="shared" si="187"/>
        <v>21:0120</v>
      </c>
      <c r="D4886" s="1" t="str">
        <f t="shared" si="188"/>
        <v>21:0003</v>
      </c>
      <c r="E4886" t="s">
        <v>18279</v>
      </c>
      <c r="F4886" t="s">
        <v>18283</v>
      </c>
      <c r="H4886">
        <v>48.585917299999998</v>
      </c>
      <c r="I4886">
        <v>-56.971594600000003</v>
      </c>
      <c r="J4886" t="s">
        <v>46</v>
      </c>
      <c r="K4886" t="s">
        <v>47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25">
      <c r="A4887" t="s">
        <v>18284</v>
      </c>
      <c r="B4887" t="s">
        <v>18285</v>
      </c>
      <c r="C4887" s="1" t="str">
        <f t="shared" ref="C4887:C4950" si="189">HYPERLINK("http://geochem.nrcan.gc.ca/cdogs/content/bdl/bdl210120_e.htm", "21:0120")</f>
        <v>21:0120</v>
      </c>
      <c r="D4887" s="1" t="str">
        <f t="shared" ref="D4887:D4950" si="190">HYPERLINK("http://geochem.nrcan.gc.ca/cdogs/content/svy/svy210003_e.htm", "21:0003")</f>
        <v>21:0003</v>
      </c>
      <c r="E4887" t="s">
        <v>18286</v>
      </c>
      <c r="F4887" t="s">
        <v>18287</v>
      </c>
      <c r="H4887">
        <v>48.572872799999999</v>
      </c>
      <c r="I4887">
        <v>-56.9746576</v>
      </c>
      <c r="J4887" t="s">
        <v>46</v>
      </c>
      <c r="K4887" t="s">
        <v>47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25">
      <c r="A4888" t="s">
        <v>18288</v>
      </c>
      <c r="B4888" t="s">
        <v>18289</v>
      </c>
      <c r="C4888" s="1" t="str">
        <f t="shared" si="189"/>
        <v>21:0120</v>
      </c>
      <c r="D4888" s="1" t="str">
        <f t="shared" si="190"/>
        <v>21:0003</v>
      </c>
      <c r="E4888" t="s">
        <v>18290</v>
      </c>
      <c r="F4888" t="s">
        <v>18291</v>
      </c>
      <c r="H4888">
        <v>48.5670249</v>
      </c>
      <c r="I4888">
        <v>-56.977373800000002</v>
      </c>
      <c r="J4888" t="s">
        <v>46</v>
      </c>
      <c r="K4888" t="s">
        <v>47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25">
      <c r="A4889" t="s">
        <v>18292</v>
      </c>
      <c r="B4889" t="s">
        <v>18293</v>
      </c>
      <c r="C4889" s="1" t="str">
        <f t="shared" si="189"/>
        <v>21:0120</v>
      </c>
      <c r="D4889" s="1" t="str">
        <f t="shared" si="190"/>
        <v>21:0003</v>
      </c>
      <c r="E4889" t="s">
        <v>18294</v>
      </c>
      <c r="F4889" t="s">
        <v>18295</v>
      </c>
      <c r="H4889">
        <v>48.561624799999997</v>
      </c>
      <c r="I4889">
        <v>-56.987546100000003</v>
      </c>
      <c r="J4889" t="s">
        <v>46</v>
      </c>
      <c r="K4889" t="s">
        <v>47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25">
      <c r="A4890" t="s">
        <v>18296</v>
      </c>
      <c r="B4890" t="s">
        <v>18297</v>
      </c>
      <c r="C4890" s="1" t="str">
        <f t="shared" si="189"/>
        <v>21:0120</v>
      </c>
      <c r="D4890" s="1" t="str">
        <f t="shared" si="190"/>
        <v>21:0003</v>
      </c>
      <c r="E4890" t="s">
        <v>18298</v>
      </c>
      <c r="F4890" t="s">
        <v>18299</v>
      </c>
      <c r="H4890">
        <v>48.564772300000001</v>
      </c>
      <c r="I4890">
        <v>-56.9909344</v>
      </c>
      <c r="J4890" t="s">
        <v>46</v>
      </c>
      <c r="K4890" t="s">
        <v>47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25">
      <c r="A4891" t="s">
        <v>18300</v>
      </c>
      <c r="B4891" t="s">
        <v>18301</v>
      </c>
      <c r="C4891" s="1" t="str">
        <f t="shared" si="189"/>
        <v>21:0120</v>
      </c>
      <c r="D4891" s="1" t="str">
        <f t="shared" si="190"/>
        <v>21:0003</v>
      </c>
      <c r="E4891" t="s">
        <v>18302</v>
      </c>
      <c r="F4891" t="s">
        <v>18303</v>
      </c>
      <c r="H4891">
        <v>48.5692746</v>
      </c>
      <c r="I4891">
        <v>-56.973982200000002</v>
      </c>
      <c r="J4891" t="s">
        <v>46</v>
      </c>
      <c r="K4891" t="s">
        <v>47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25">
      <c r="A4892" t="s">
        <v>18304</v>
      </c>
      <c r="B4892" t="s">
        <v>18305</v>
      </c>
      <c r="C4892" s="1" t="str">
        <f t="shared" si="189"/>
        <v>21:0120</v>
      </c>
      <c r="D4892" s="1" t="str">
        <f t="shared" si="190"/>
        <v>21:0003</v>
      </c>
      <c r="E4892" t="s">
        <v>18306</v>
      </c>
      <c r="F4892" t="s">
        <v>18307</v>
      </c>
      <c r="H4892">
        <v>48.566037000000001</v>
      </c>
      <c r="I4892">
        <v>-56.967204899999999</v>
      </c>
      <c r="J4892" t="s">
        <v>46</v>
      </c>
      <c r="K4892" t="s">
        <v>47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25">
      <c r="A4893" t="s">
        <v>18308</v>
      </c>
      <c r="B4893" t="s">
        <v>18309</v>
      </c>
      <c r="C4893" s="1" t="str">
        <f t="shared" si="189"/>
        <v>21:0120</v>
      </c>
      <c r="D4893" s="1" t="str">
        <f t="shared" si="190"/>
        <v>21:0003</v>
      </c>
      <c r="E4893" t="s">
        <v>18310</v>
      </c>
      <c r="F4893" t="s">
        <v>18311</v>
      </c>
      <c r="H4893">
        <v>48.575842600000001</v>
      </c>
      <c r="I4893">
        <v>-56.943462500000003</v>
      </c>
      <c r="J4893" t="s">
        <v>46</v>
      </c>
      <c r="K4893" t="s">
        <v>47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25">
      <c r="A4894" t="s">
        <v>18312</v>
      </c>
      <c r="B4894" t="s">
        <v>18313</v>
      </c>
      <c r="C4894" s="1" t="str">
        <f t="shared" si="189"/>
        <v>21:0120</v>
      </c>
      <c r="D4894" s="1" t="str">
        <f t="shared" si="190"/>
        <v>21:0003</v>
      </c>
      <c r="E4894" t="s">
        <v>18314</v>
      </c>
      <c r="F4894" t="s">
        <v>18315</v>
      </c>
      <c r="H4894">
        <v>48.578721799999997</v>
      </c>
      <c r="I4894">
        <v>-56.958377800000001</v>
      </c>
      <c r="J4894" t="s">
        <v>46</v>
      </c>
      <c r="K4894" t="s">
        <v>47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25">
      <c r="A4895" t="s">
        <v>18316</v>
      </c>
      <c r="B4895" t="s">
        <v>18317</v>
      </c>
      <c r="C4895" s="1" t="str">
        <f t="shared" si="189"/>
        <v>21:0120</v>
      </c>
      <c r="D4895" s="1" t="str">
        <f t="shared" si="190"/>
        <v>21:0003</v>
      </c>
      <c r="E4895" t="s">
        <v>18318</v>
      </c>
      <c r="F4895" t="s">
        <v>18319</v>
      </c>
      <c r="H4895">
        <v>48.581418599999999</v>
      </c>
      <c r="I4895">
        <v>-56.976685799999998</v>
      </c>
      <c r="J4895" t="s">
        <v>46</v>
      </c>
      <c r="K4895" t="s">
        <v>47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25">
      <c r="A4896" t="s">
        <v>18320</v>
      </c>
      <c r="B4896" t="s">
        <v>18321</v>
      </c>
      <c r="C4896" s="1" t="str">
        <f t="shared" si="189"/>
        <v>21:0120</v>
      </c>
      <c r="D4896" s="1" t="str">
        <f t="shared" si="190"/>
        <v>21:0003</v>
      </c>
      <c r="E4896" t="s">
        <v>18322</v>
      </c>
      <c r="F4896" t="s">
        <v>18323</v>
      </c>
      <c r="H4896">
        <v>48.744753699999997</v>
      </c>
      <c r="I4896">
        <v>-56.704549200000002</v>
      </c>
      <c r="J4896" t="s">
        <v>46</v>
      </c>
      <c r="K4896" t="s">
        <v>47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25">
      <c r="A4897" t="s">
        <v>18324</v>
      </c>
      <c r="B4897" t="s">
        <v>18325</v>
      </c>
      <c r="C4897" s="1" t="str">
        <f t="shared" si="189"/>
        <v>21:0120</v>
      </c>
      <c r="D4897" s="1" t="str">
        <f t="shared" si="190"/>
        <v>21:0003</v>
      </c>
      <c r="E4897" t="s">
        <v>17369</v>
      </c>
      <c r="F4897" t="s">
        <v>18326</v>
      </c>
      <c r="H4897">
        <v>48.642969899999997</v>
      </c>
      <c r="I4897">
        <v>-56.859195</v>
      </c>
      <c r="J4897" t="s">
        <v>46</v>
      </c>
      <c r="K4897" t="s">
        <v>47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25">
      <c r="A4898" t="s">
        <v>18327</v>
      </c>
      <c r="B4898" t="s">
        <v>18328</v>
      </c>
      <c r="C4898" s="1" t="str">
        <f t="shared" si="189"/>
        <v>21:0120</v>
      </c>
      <c r="D4898" s="1" t="str">
        <f t="shared" si="190"/>
        <v>21:0003</v>
      </c>
      <c r="E4898" t="s">
        <v>18329</v>
      </c>
      <c r="F4898" t="s">
        <v>18330</v>
      </c>
      <c r="H4898">
        <v>48.564748100000003</v>
      </c>
      <c r="I4898">
        <v>-57.053308399999999</v>
      </c>
      <c r="J4898" t="s">
        <v>46</v>
      </c>
      <c r="K4898" t="s">
        <v>47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25">
      <c r="A4899" t="s">
        <v>18331</v>
      </c>
      <c r="B4899" t="s">
        <v>18332</v>
      </c>
      <c r="C4899" s="1" t="str">
        <f t="shared" si="189"/>
        <v>21:0120</v>
      </c>
      <c r="D4899" s="1" t="str">
        <f t="shared" si="190"/>
        <v>21:0003</v>
      </c>
      <c r="E4899" t="s">
        <v>18333</v>
      </c>
      <c r="F4899" t="s">
        <v>18334</v>
      </c>
      <c r="H4899">
        <v>48.594270600000002</v>
      </c>
      <c r="I4899">
        <v>-57.022799800000001</v>
      </c>
      <c r="J4899" t="s">
        <v>46</v>
      </c>
      <c r="K4899" t="s">
        <v>47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25">
      <c r="A4900" t="s">
        <v>18335</v>
      </c>
      <c r="B4900" t="s">
        <v>18336</v>
      </c>
      <c r="C4900" s="1" t="str">
        <f t="shared" si="189"/>
        <v>21:0120</v>
      </c>
      <c r="D4900" s="1" t="str">
        <f t="shared" si="190"/>
        <v>21:0003</v>
      </c>
      <c r="E4900" t="s">
        <v>18337</v>
      </c>
      <c r="F4900" t="s">
        <v>18338</v>
      </c>
      <c r="H4900">
        <v>48.737770599999998</v>
      </c>
      <c r="I4900">
        <v>-56.805213999999999</v>
      </c>
      <c r="J4900" t="s">
        <v>46</v>
      </c>
      <c r="K4900" t="s">
        <v>47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25">
      <c r="A4901" t="s">
        <v>18339</v>
      </c>
      <c r="B4901" t="s">
        <v>18340</v>
      </c>
      <c r="C4901" s="1" t="str">
        <f t="shared" si="189"/>
        <v>21:0120</v>
      </c>
      <c r="D4901" s="1" t="str">
        <f t="shared" si="190"/>
        <v>21:0003</v>
      </c>
      <c r="E4901" t="s">
        <v>18341</v>
      </c>
      <c r="F4901" t="s">
        <v>18342</v>
      </c>
      <c r="H4901">
        <v>48.518678000000001</v>
      </c>
      <c r="I4901">
        <v>-56.606347999999997</v>
      </c>
      <c r="J4901" t="s">
        <v>46</v>
      </c>
      <c r="K4901" t="s">
        <v>47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25">
      <c r="A4902" t="s">
        <v>18343</v>
      </c>
      <c r="B4902" t="s">
        <v>18344</v>
      </c>
      <c r="C4902" s="1" t="str">
        <f t="shared" si="189"/>
        <v>21:0120</v>
      </c>
      <c r="D4902" s="1" t="str">
        <f t="shared" si="190"/>
        <v>21:0003</v>
      </c>
      <c r="E4902" t="s">
        <v>18345</v>
      </c>
      <c r="F4902" t="s">
        <v>18346</v>
      </c>
      <c r="H4902">
        <v>48.507419900000002</v>
      </c>
      <c r="I4902">
        <v>-56.602375700000003</v>
      </c>
      <c r="J4902" t="s">
        <v>46</v>
      </c>
      <c r="K4902" t="s">
        <v>47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25">
      <c r="A4903" t="s">
        <v>18347</v>
      </c>
      <c r="B4903" t="s">
        <v>18348</v>
      </c>
      <c r="C4903" s="1" t="str">
        <f t="shared" si="189"/>
        <v>21:0120</v>
      </c>
      <c r="D4903" s="1" t="str">
        <f t="shared" si="190"/>
        <v>21:0003</v>
      </c>
      <c r="E4903" t="s">
        <v>18349</v>
      </c>
      <c r="F4903" t="s">
        <v>18350</v>
      </c>
      <c r="H4903">
        <v>48.497052400000001</v>
      </c>
      <c r="I4903">
        <v>-56.596368099999999</v>
      </c>
      <c r="J4903" t="s">
        <v>46</v>
      </c>
      <c r="K4903" t="s">
        <v>47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25">
      <c r="A4904" t="s">
        <v>18351</v>
      </c>
      <c r="B4904" t="s">
        <v>18352</v>
      </c>
      <c r="C4904" s="1" t="str">
        <f t="shared" si="189"/>
        <v>21:0120</v>
      </c>
      <c r="D4904" s="1" t="str">
        <f t="shared" si="190"/>
        <v>21:0003</v>
      </c>
      <c r="E4904" t="s">
        <v>18353</v>
      </c>
      <c r="F4904" t="s">
        <v>18354</v>
      </c>
      <c r="H4904">
        <v>48.518178399999996</v>
      </c>
      <c r="I4904">
        <v>-56.5921339</v>
      </c>
      <c r="J4904" t="s">
        <v>46</v>
      </c>
      <c r="K4904" t="s">
        <v>47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25">
      <c r="A4905" t="s">
        <v>18355</v>
      </c>
      <c r="B4905" t="s">
        <v>18356</v>
      </c>
      <c r="C4905" s="1" t="str">
        <f t="shared" si="189"/>
        <v>21:0120</v>
      </c>
      <c r="D4905" s="1" t="str">
        <f t="shared" si="190"/>
        <v>21:0003</v>
      </c>
      <c r="E4905" t="s">
        <v>18357</v>
      </c>
      <c r="F4905" t="s">
        <v>18358</v>
      </c>
      <c r="H4905">
        <v>48.536073299999998</v>
      </c>
      <c r="I4905">
        <v>-56.5669325</v>
      </c>
      <c r="J4905" t="s">
        <v>46</v>
      </c>
      <c r="K4905" t="s">
        <v>47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25">
      <c r="A4906" t="s">
        <v>18359</v>
      </c>
      <c r="B4906" t="s">
        <v>18360</v>
      </c>
      <c r="C4906" s="1" t="str">
        <f t="shared" si="189"/>
        <v>21:0120</v>
      </c>
      <c r="D4906" s="1" t="str">
        <f t="shared" si="190"/>
        <v>21:0003</v>
      </c>
      <c r="E4906" t="s">
        <v>18361</v>
      </c>
      <c r="F4906" t="s">
        <v>18362</v>
      </c>
      <c r="H4906">
        <v>48.5441979</v>
      </c>
      <c r="I4906">
        <v>-56.551692899999999</v>
      </c>
      <c r="J4906" t="s">
        <v>46</v>
      </c>
      <c r="K4906" t="s">
        <v>47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25">
      <c r="A4907" t="s">
        <v>18363</v>
      </c>
      <c r="B4907" t="s">
        <v>18364</v>
      </c>
      <c r="C4907" s="1" t="str">
        <f t="shared" si="189"/>
        <v>21:0120</v>
      </c>
      <c r="D4907" s="1" t="str">
        <f t="shared" si="190"/>
        <v>21:0003</v>
      </c>
      <c r="E4907" t="s">
        <v>18365</v>
      </c>
      <c r="F4907" t="s">
        <v>18366</v>
      </c>
      <c r="H4907">
        <v>48.550350100000003</v>
      </c>
      <c r="I4907">
        <v>-56.538362800000002</v>
      </c>
      <c r="J4907" t="s">
        <v>46</v>
      </c>
      <c r="K4907" t="s">
        <v>47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25">
      <c r="A4908" t="s">
        <v>18367</v>
      </c>
      <c r="B4908" t="s">
        <v>18368</v>
      </c>
      <c r="C4908" s="1" t="str">
        <f t="shared" si="189"/>
        <v>21:0120</v>
      </c>
      <c r="D4908" s="1" t="str">
        <f t="shared" si="190"/>
        <v>21:0003</v>
      </c>
      <c r="E4908" t="s">
        <v>18369</v>
      </c>
      <c r="F4908" t="s">
        <v>18370</v>
      </c>
      <c r="H4908">
        <v>48.561470200000002</v>
      </c>
      <c r="I4908">
        <v>-56.509129899999998</v>
      </c>
      <c r="J4908" t="s">
        <v>46</v>
      </c>
      <c r="K4908" t="s">
        <v>47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25">
      <c r="A4909" t="s">
        <v>18371</v>
      </c>
      <c r="B4909" t="s">
        <v>18372</v>
      </c>
      <c r="C4909" s="1" t="str">
        <f t="shared" si="189"/>
        <v>21:0120</v>
      </c>
      <c r="D4909" s="1" t="str">
        <f t="shared" si="190"/>
        <v>21:0003</v>
      </c>
      <c r="E4909" t="s">
        <v>18373</v>
      </c>
      <c r="F4909" t="s">
        <v>18374</v>
      </c>
      <c r="H4909">
        <v>48.5402968</v>
      </c>
      <c r="I4909">
        <v>-56.614982300000001</v>
      </c>
      <c r="J4909" t="s">
        <v>46</v>
      </c>
      <c r="K4909" t="s">
        <v>47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25">
      <c r="A4910" t="s">
        <v>18375</v>
      </c>
      <c r="B4910" t="s">
        <v>18376</v>
      </c>
      <c r="C4910" s="1" t="str">
        <f t="shared" si="189"/>
        <v>21:0120</v>
      </c>
      <c r="D4910" s="1" t="str">
        <f t="shared" si="190"/>
        <v>21:0003</v>
      </c>
      <c r="E4910" t="s">
        <v>18377</v>
      </c>
      <c r="F4910" t="s">
        <v>18378</v>
      </c>
      <c r="H4910">
        <v>48.739692900000001</v>
      </c>
      <c r="I4910">
        <v>-56.904457600000001</v>
      </c>
      <c r="J4910" t="s">
        <v>46</v>
      </c>
      <c r="K4910" t="s">
        <v>47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25">
      <c r="A4911" t="s">
        <v>18379</v>
      </c>
      <c r="B4911" t="s">
        <v>18380</v>
      </c>
      <c r="C4911" s="1" t="str">
        <f t="shared" si="189"/>
        <v>21:0120</v>
      </c>
      <c r="D4911" s="1" t="str">
        <f t="shared" si="190"/>
        <v>21:0003</v>
      </c>
      <c r="E4911" t="s">
        <v>18381</v>
      </c>
      <c r="F4911" t="s">
        <v>18382</v>
      </c>
      <c r="H4911">
        <v>48.704184900000001</v>
      </c>
      <c r="I4911">
        <v>-56.928311600000001</v>
      </c>
      <c r="J4911" t="s">
        <v>46</v>
      </c>
      <c r="K4911" t="s">
        <v>47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25">
      <c r="A4912" t="s">
        <v>18383</v>
      </c>
      <c r="B4912" t="s">
        <v>18384</v>
      </c>
      <c r="C4912" s="1" t="str">
        <f t="shared" si="189"/>
        <v>21:0120</v>
      </c>
      <c r="D4912" s="1" t="str">
        <f t="shared" si="190"/>
        <v>21:0003</v>
      </c>
      <c r="E4912" t="s">
        <v>18385</v>
      </c>
      <c r="F4912" t="s">
        <v>18386</v>
      </c>
      <c r="H4912">
        <v>48.692048399999997</v>
      </c>
      <c r="I4912">
        <v>-56.938113600000001</v>
      </c>
      <c r="J4912" t="s">
        <v>46</v>
      </c>
      <c r="K4912" t="s">
        <v>47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25">
      <c r="A4913" t="s">
        <v>18387</v>
      </c>
      <c r="B4913" t="s">
        <v>18388</v>
      </c>
      <c r="C4913" s="1" t="str">
        <f t="shared" si="189"/>
        <v>21:0120</v>
      </c>
      <c r="D4913" s="1" t="str">
        <f t="shared" si="190"/>
        <v>21:0003</v>
      </c>
      <c r="E4913" t="s">
        <v>18389</v>
      </c>
      <c r="F4913" t="s">
        <v>18390</v>
      </c>
      <c r="H4913">
        <v>48.671371299999997</v>
      </c>
      <c r="I4913">
        <v>-56.963946700000001</v>
      </c>
      <c r="J4913" t="s">
        <v>46</v>
      </c>
      <c r="K4913" t="s">
        <v>47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25">
      <c r="A4914" t="s">
        <v>18391</v>
      </c>
      <c r="B4914" t="s">
        <v>18392</v>
      </c>
      <c r="C4914" s="1" t="str">
        <f t="shared" si="189"/>
        <v>21:0120</v>
      </c>
      <c r="D4914" s="1" t="str">
        <f t="shared" si="190"/>
        <v>21:0003</v>
      </c>
      <c r="E4914" t="s">
        <v>18393</v>
      </c>
      <c r="F4914" t="s">
        <v>18394</v>
      </c>
      <c r="H4914">
        <v>48.6532032</v>
      </c>
      <c r="I4914">
        <v>-56.987323099999998</v>
      </c>
      <c r="J4914" t="s">
        <v>46</v>
      </c>
      <c r="K4914" t="s">
        <v>47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25">
      <c r="A4915" t="s">
        <v>18395</v>
      </c>
      <c r="B4915" t="s">
        <v>18396</v>
      </c>
      <c r="C4915" s="1" t="str">
        <f t="shared" si="189"/>
        <v>21:0120</v>
      </c>
      <c r="D4915" s="1" t="str">
        <f t="shared" si="190"/>
        <v>21:0003</v>
      </c>
      <c r="E4915" t="s">
        <v>18397</v>
      </c>
      <c r="F4915" t="s">
        <v>18398</v>
      </c>
      <c r="H4915">
        <v>48.743584300000002</v>
      </c>
      <c r="I4915">
        <v>-56.787515200000001</v>
      </c>
      <c r="J4915" t="s">
        <v>46</v>
      </c>
      <c r="K4915" t="s">
        <v>47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25">
      <c r="A4916" t="s">
        <v>18399</v>
      </c>
      <c r="B4916" t="s">
        <v>18400</v>
      </c>
      <c r="C4916" s="1" t="str">
        <f t="shared" si="189"/>
        <v>21:0120</v>
      </c>
      <c r="D4916" s="1" t="str">
        <f t="shared" si="190"/>
        <v>21:0003</v>
      </c>
      <c r="E4916" t="s">
        <v>18401</v>
      </c>
      <c r="F4916" t="s">
        <v>18402</v>
      </c>
      <c r="H4916">
        <v>48.7036564</v>
      </c>
      <c r="I4916">
        <v>-56.743658500000002</v>
      </c>
      <c r="J4916" t="s">
        <v>46</v>
      </c>
      <c r="K4916" t="s">
        <v>47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25">
      <c r="A4917" t="s">
        <v>18403</v>
      </c>
      <c r="B4917" t="s">
        <v>18404</v>
      </c>
      <c r="C4917" s="1" t="str">
        <f t="shared" si="189"/>
        <v>21:0120</v>
      </c>
      <c r="D4917" s="1" t="str">
        <f t="shared" si="190"/>
        <v>21:0003</v>
      </c>
      <c r="E4917" t="s">
        <v>18405</v>
      </c>
      <c r="F4917" t="s">
        <v>18406</v>
      </c>
      <c r="H4917">
        <v>48.709803399999998</v>
      </c>
      <c r="I4917">
        <v>-56.573601199999999</v>
      </c>
      <c r="J4917" t="s">
        <v>46</v>
      </c>
      <c r="K4917" t="s">
        <v>47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25">
      <c r="A4918" t="s">
        <v>18407</v>
      </c>
      <c r="B4918" t="s">
        <v>18408</v>
      </c>
      <c r="C4918" s="1" t="str">
        <f t="shared" si="189"/>
        <v>21:0120</v>
      </c>
      <c r="D4918" s="1" t="str">
        <f t="shared" si="190"/>
        <v>21:0003</v>
      </c>
      <c r="E4918" t="s">
        <v>18409</v>
      </c>
      <c r="F4918" t="s">
        <v>18410</v>
      </c>
      <c r="H4918">
        <v>48.689100600000003</v>
      </c>
      <c r="I4918">
        <v>-56.594289099999997</v>
      </c>
      <c r="J4918" t="s">
        <v>46</v>
      </c>
      <c r="K4918" t="s">
        <v>47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25">
      <c r="A4919" t="s">
        <v>18411</v>
      </c>
      <c r="B4919" t="s">
        <v>18412</v>
      </c>
      <c r="C4919" s="1" t="str">
        <f t="shared" si="189"/>
        <v>21:0120</v>
      </c>
      <c r="D4919" s="1" t="str">
        <f t="shared" si="190"/>
        <v>21:0003</v>
      </c>
      <c r="E4919" t="s">
        <v>18413</v>
      </c>
      <c r="F4919" t="s">
        <v>18414</v>
      </c>
      <c r="H4919">
        <v>48.735530699999998</v>
      </c>
      <c r="I4919">
        <v>-56.598539899999999</v>
      </c>
      <c r="J4919" t="s">
        <v>46</v>
      </c>
      <c r="K4919" t="s">
        <v>47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25">
      <c r="A4920" t="s">
        <v>18415</v>
      </c>
      <c r="B4920" t="s">
        <v>18416</v>
      </c>
      <c r="C4920" s="1" t="str">
        <f t="shared" si="189"/>
        <v>21:0120</v>
      </c>
      <c r="D4920" s="1" t="str">
        <f t="shared" si="190"/>
        <v>21:0003</v>
      </c>
      <c r="E4920" t="s">
        <v>18417</v>
      </c>
      <c r="F4920" t="s">
        <v>18418</v>
      </c>
      <c r="H4920">
        <v>48.723297199999998</v>
      </c>
      <c r="I4920">
        <v>-56.5985011</v>
      </c>
      <c r="J4920" t="s">
        <v>46</v>
      </c>
      <c r="K4920" t="s">
        <v>47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25">
      <c r="A4921" t="s">
        <v>18419</v>
      </c>
      <c r="B4921" t="s">
        <v>18420</v>
      </c>
      <c r="C4921" s="1" t="str">
        <f t="shared" si="189"/>
        <v>21:0120</v>
      </c>
      <c r="D4921" s="1" t="str">
        <f t="shared" si="190"/>
        <v>21:0003</v>
      </c>
      <c r="E4921" t="s">
        <v>18421</v>
      </c>
      <c r="F4921" t="s">
        <v>18422</v>
      </c>
      <c r="H4921">
        <v>48.791408400000002</v>
      </c>
      <c r="I4921">
        <v>-56.910494800000002</v>
      </c>
      <c r="J4921" t="s">
        <v>46</v>
      </c>
      <c r="K4921" t="s">
        <v>47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25">
      <c r="A4922" t="s">
        <v>18423</v>
      </c>
      <c r="B4922" t="s">
        <v>18424</v>
      </c>
      <c r="C4922" s="1" t="str">
        <f t="shared" si="189"/>
        <v>21:0120</v>
      </c>
      <c r="D4922" s="1" t="str">
        <f t="shared" si="190"/>
        <v>21:0003</v>
      </c>
      <c r="E4922" t="s">
        <v>18425</v>
      </c>
      <c r="F4922" t="s">
        <v>18426</v>
      </c>
      <c r="H4922">
        <v>48.794999799999999</v>
      </c>
      <c r="I4922">
        <v>-56.903138400000003</v>
      </c>
      <c r="J4922" t="s">
        <v>46</v>
      </c>
      <c r="K4922" t="s">
        <v>47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25">
      <c r="A4923" t="s">
        <v>18427</v>
      </c>
      <c r="B4923" t="s">
        <v>18428</v>
      </c>
      <c r="C4923" s="1" t="str">
        <f t="shared" si="189"/>
        <v>21:0120</v>
      </c>
      <c r="D4923" s="1" t="str">
        <f t="shared" si="190"/>
        <v>21:0003</v>
      </c>
      <c r="E4923" t="s">
        <v>18429</v>
      </c>
      <c r="F4923" t="s">
        <v>18430</v>
      </c>
      <c r="H4923">
        <v>48.812589199999998</v>
      </c>
      <c r="I4923">
        <v>-56.865793799999999</v>
      </c>
      <c r="J4923" t="s">
        <v>46</v>
      </c>
      <c r="K4923" t="s">
        <v>47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25">
      <c r="A4924" t="s">
        <v>18431</v>
      </c>
      <c r="B4924" t="s">
        <v>18432</v>
      </c>
      <c r="C4924" s="1" t="str">
        <f t="shared" si="189"/>
        <v>21:0120</v>
      </c>
      <c r="D4924" s="1" t="str">
        <f t="shared" si="190"/>
        <v>21:0003</v>
      </c>
      <c r="E4924" t="s">
        <v>18433</v>
      </c>
      <c r="F4924" t="s">
        <v>18434</v>
      </c>
      <c r="H4924">
        <v>48.6368431</v>
      </c>
      <c r="I4924">
        <v>-56.466458199999998</v>
      </c>
      <c r="J4924" t="s">
        <v>46</v>
      </c>
      <c r="K4924" t="s">
        <v>47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25">
      <c r="A4925" t="s">
        <v>18435</v>
      </c>
      <c r="B4925" t="s">
        <v>18436</v>
      </c>
      <c r="C4925" s="1" t="str">
        <f t="shared" si="189"/>
        <v>21:0120</v>
      </c>
      <c r="D4925" s="1" t="str">
        <f t="shared" si="190"/>
        <v>21:0003</v>
      </c>
      <c r="E4925" t="s">
        <v>18437</v>
      </c>
      <c r="F4925" t="s">
        <v>18438</v>
      </c>
      <c r="H4925">
        <v>48.637566</v>
      </c>
      <c r="I4925">
        <v>-56.467129</v>
      </c>
      <c r="J4925" t="s">
        <v>46</v>
      </c>
      <c r="K4925" t="s">
        <v>47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25">
      <c r="A4926" t="s">
        <v>18439</v>
      </c>
      <c r="B4926" t="s">
        <v>18440</v>
      </c>
      <c r="C4926" s="1" t="str">
        <f t="shared" si="189"/>
        <v>21:0120</v>
      </c>
      <c r="D4926" s="1" t="str">
        <f t="shared" si="190"/>
        <v>21:0003</v>
      </c>
      <c r="E4926" t="s">
        <v>18441</v>
      </c>
      <c r="F4926" t="s">
        <v>18442</v>
      </c>
      <c r="H4926">
        <v>48.6438889</v>
      </c>
      <c r="I4926">
        <v>-56.454034</v>
      </c>
      <c r="J4926" t="s">
        <v>46</v>
      </c>
      <c r="K4926" t="s">
        <v>47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25">
      <c r="A4927" t="s">
        <v>18443</v>
      </c>
      <c r="B4927" t="s">
        <v>18444</v>
      </c>
      <c r="C4927" s="1" t="str">
        <f t="shared" si="189"/>
        <v>21:0120</v>
      </c>
      <c r="D4927" s="1" t="str">
        <f t="shared" si="190"/>
        <v>21:0003</v>
      </c>
      <c r="E4927" t="s">
        <v>18445</v>
      </c>
      <c r="F4927" t="s">
        <v>18446</v>
      </c>
      <c r="H4927">
        <v>48.645513100000002</v>
      </c>
      <c r="I4927">
        <v>-56.513054400000001</v>
      </c>
      <c r="J4927" t="s">
        <v>46</v>
      </c>
      <c r="K4927" t="s">
        <v>47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25">
      <c r="A4928" t="s">
        <v>18447</v>
      </c>
      <c r="B4928" t="s">
        <v>18448</v>
      </c>
      <c r="C4928" s="1" t="str">
        <f t="shared" si="189"/>
        <v>21:0120</v>
      </c>
      <c r="D4928" s="1" t="str">
        <f t="shared" si="190"/>
        <v>21:0003</v>
      </c>
      <c r="E4928" t="s">
        <v>18449</v>
      </c>
      <c r="F4928" t="s">
        <v>18450</v>
      </c>
      <c r="H4928">
        <v>49.239955500000001</v>
      </c>
      <c r="I4928">
        <v>-56.115644199999998</v>
      </c>
      <c r="J4928" t="s">
        <v>46</v>
      </c>
      <c r="K4928" t="s">
        <v>47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25">
      <c r="A4929" t="s">
        <v>18451</v>
      </c>
      <c r="B4929" t="s">
        <v>18452</v>
      </c>
      <c r="C4929" s="1" t="str">
        <f t="shared" si="189"/>
        <v>21:0120</v>
      </c>
      <c r="D4929" s="1" t="str">
        <f t="shared" si="190"/>
        <v>21:0003</v>
      </c>
      <c r="E4929" t="s">
        <v>18453</v>
      </c>
      <c r="F4929" t="s">
        <v>18454</v>
      </c>
      <c r="H4929">
        <v>49.231099899999997</v>
      </c>
      <c r="I4929">
        <v>-56.110445499999997</v>
      </c>
      <c r="J4929" t="s">
        <v>46</v>
      </c>
      <c r="K4929" t="s">
        <v>47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25">
      <c r="A4930" t="s">
        <v>18455</v>
      </c>
      <c r="B4930" t="s">
        <v>18456</v>
      </c>
      <c r="C4930" s="1" t="str">
        <f t="shared" si="189"/>
        <v>21:0120</v>
      </c>
      <c r="D4930" s="1" t="str">
        <f t="shared" si="190"/>
        <v>21:0003</v>
      </c>
      <c r="E4930" t="s">
        <v>18457</v>
      </c>
      <c r="F4930" t="s">
        <v>18458</v>
      </c>
      <c r="H4930">
        <v>49.203887999999999</v>
      </c>
      <c r="I4930">
        <v>-56.093087500000003</v>
      </c>
      <c r="J4930" t="s">
        <v>46</v>
      </c>
      <c r="K4930" t="s">
        <v>47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25">
      <c r="A4931" t="s">
        <v>18459</v>
      </c>
      <c r="B4931" t="s">
        <v>18460</v>
      </c>
      <c r="C4931" s="1" t="str">
        <f t="shared" si="189"/>
        <v>21:0120</v>
      </c>
      <c r="D4931" s="1" t="str">
        <f t="shared" si="190"/>
        <v>21:0003</v>
      </c>
      <c r="E4931" t="s">
        <v>18461</v>
      </c>
      <c r="F4931" t="s">
        <v>18462</v>
      </c>
      <c r="H4931">
        <v>49.132833499999997</v>
      </c>
      <c r="I4931">
        <v>-56.094522300000001</v>
      </c>
      <c r="J4931" t="s">
        <v>46</v>
      </c>
      <c r="K4931" t="s">
        <v>47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25">
      <c r="A4932" t="s">
        <v>18463</v>
      </c>
      <c r="B4932" t="s">
        <v>18464</v>
      </c>
      <c r="C4932" s="1" t="str">
        <f t="shared" si="189"/>
        <v>21:0120</v>
      </c>
      <c r="D4932" s="1" t="str">
        <f t="shared" si="190"/>
        <v>21:0003</v>
      </c>
      <c r="E4932" t="s">
        <v>18465</v>
      </c>
      <c r="F4932" t="s">
        <v>18466</v>
      </c>
      <c r="H4932">
        <v>49.114706699999999</v>
      </c>
      <c r="I4932">
        <v>-56.0774489</v>
      </c>
      <c r="J4932" t="s">
        <v>46</v>
      </c>
      <c r="K4932" t="s">
        <v>47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25">
      <c r="A4933" t="s">
        <v>18467</v>
      </c>
      <c r="B4933" t="s">
        <v>18468</v>
      </c>
      <c r="C4933" s="1" t="str">
        <f t="shared" si="189"/>
        <v>21:0120</v>
      </c>
      <c r="D4933" s="1" t="str">
        <f t="shared" si="190"/>
        <v>21:0003</v>
      </c>
      <c r="E4933" t="s">
        <v>18469</v>
      </c>
      <c r="F4933" t="s">
        <v>18470</v>
      </c>
      <c r="H4933">
        <v>49.111099099999997</v>
      </c>
      <c r="I4933">
        <v>-56.076282599999999</v>
      </c>
      <c r="J4933" t="s">
        <v>46</v>
      </c>
      <c r="K4933" t="s">
        <v>47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25">
      <c r="A4934" t="s">
        <v>18471</v>
      </c>
      <c r="B4934" t="s">
        <v>18472</v>
      </c>
      <c r="C4934" s="1" t="str">
        <f t="shared" si="189"/>
        <v>21:0120</v>
      </c>
      <c r="D4934" s="1" t="str">
        <f t="shared" si="190"/>
        <v>21:0003</v>
      </c>
      <c r="E4934" t="s">
        <v>18473</v>
      </c>
      <c r="F4934" t="s">
        <v>18474</v>
      </c>
      <c r="H4934">
        <v>49.027420300000003</v>
      </c>
      <c r="I4934">
        <v>-56.073865099999999</v>
      </c>
      <c r="J4934" t="s">
        <v>46</v>
      </c>
      <c r="K4934" t="s">
        <v>47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25">
      <c r="A4935" t="s">
        <v>18475</v>
      </c>
      <c r="B4935" t="s">
        <v>18476</v>
      </c>
      <c r="C4935" s="1" t="str">
        <f t="shared" si="189"/>
        <v>21:0120</v>
      </c>
      <c r="D4935" s="1" t="str">
        <f t="shared" si="190"/>
        <v>21:0003</v>
      </c>
      <c r="E4935" t="s">
        <v>18477</v>
      </c>
      <c r="F4935" t="s">
        <v>18478</v>
      </c>
      <c r="H4935">
        <v>49.090587300000003</v>
      </c>
      <c r="I4935">
        <v>-56.042968600000002</v>
      </c>
      <c r="J4935" t="s">
        <v>46</v>
      </c>
      <c r="K4935" t="s">
        <v>47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25">
      <c r="A4936" t="s">
        <v>18479</v>
      </c>
      <c r="B4936" t="s">
        <v>18480</v>
      </c>
      <c r="C4936" s="1" t="str">
        <f t="shared" si="189"/>
        <v>21:0120</v>
      </c>
      <c r="D4936" s="1" t="str">
        <f t="shared" si="190"/>
        <v>21:0003</v>
      </c>
      <c r="E4936" t="s">
        <v>18481</v>
      </c>
      <c r="F4936" t="s">
        <v>18482</v>
      </c>
      <c r="H4936">
        <v>49.064583900000002</v>
      </c>
      <c r="I4936">
        <v>-56.042236000000003</v>
      </c>
      <c r="J4936" t="s">
        <v>46</v>
      </c>
      <c r="K4936" t="s">
        <v>47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25">
      <c r="A4937" t="s">
        <v>18483</v>
      </c>
      <c r="B4937" t="s">
        <v>18484</v>
      </c>
      <c r="C4937" s="1" t="str">
        <f t="shared" si="189"/>
        <v>21:0120</v>
      </c>
      <c r="D4937" s="1" t="str">
        <f t="shared" si="190"/>
        <v>21:0003</v>
      </c>
      <c r="E4937" t="s">
        <v>18485</v>
      </c>
      <c r="F4937" t="s">
        <v>18486</v>
      </c>
      <c r="H4937">
        <v>49.082239999999999</v>
      </c>
      <c r="I4937">
        <v>-56.067231800000002</v>
      </c>
      <c r="J4937" t="s">
        <v>46</v>
      </c>
      <c r="K4937" t="s">
        <v>47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25">
      <c r="A4938" t="s">
        <v>18487</v>
      </c>
      <c r="B4938" t="s">
        <v>18488</v>
      </c>
      <c r="C4938" s="1" t="str">
        <f t="shared" si="189"/>
        <v>21:0120</v>
      </c>
      <c r="D4938" s="1" t="str">
        <f t="shared" si="190"/>
        <v>21:0003</v>
      </c>
      <c r="E4938" t="s">
        <v>18489</v>
      </c>
      <c r="F4938" t="s">
        <v>18490</v>
      </c>
      <c r="H4938">
        <v>49.092871000000002</v>
      </c>
      <c r="I4938">
        <v>-56.058129100000002</v>
      </c>
      <c r="J4938" t="s">
        <v>46</v>
      </c>
      <c r="K4938" t="s">
        <v>47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25">
      <c r="A4939" t="s">
        <v>18491</v>
      </c>
      <c r="B4939" t="s">
        <v>18492</v>
      </c>
      <c r="C4939" s="1" t="str">
        <f t="shared" si="189"/>
        <v>21:0120</v>
      </c>
      <c r="D4939" s="1" t="str">
        <f t="shared" si="190"/>
        <v>21:0003</v>
      </c>
      <c r="E4939" t="s">
        <v>18493</v>
      </c>
      <c r="F4939" t="s">
        <v>18494</v>
      </c>
      <c r="H4939">
        <v>49.082009800000002</v>
      </c>
      <c r="I4939">
        <v>-56.039161999999997</v>
      </c>
      <c r="J4939" t="s">
        <v>46</v>
      </c>
      <c r="K4939" t="s">
        <v>47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25">
      <c r="A4940" t="s">
        <v>18495</v>
      </c>
      <c r="B4940" t="s">
        <v>18496</v>
      </c>
      <c r="C4940" s="1" t="str">
        <f t="shared" si="189"/>
        <v>21:0120</v>
      </c>
      <c r="D4940" s="1" t="str">
        <f t="shared" si="190"/>
        <v>21:0003</v>
      </c>
      <c r="E4940" t="s">
        <v>18497</v>
      </c>
      <c r="F4940" t="s">
        <v>18498</v>
      </c>
      <c r="H4940">
        <v>49.061715800000002</v>
      </c>
      <c r="I4940">
        <v>-56.032708700000001</v>
      </c>
      <c r="J4940" t="s">
        <v>46</v>
      </c>
      <c r="K4940" t="s">
        <v>47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25">
      <c r="A4941" t="s">
        <v>18499</v>
      </c>
      <c r="B4941" t="s">
        <v>18500</v>
      </c>
      <c r="C4941" s="1" t="str">
        <f t="shared" si="189"/>
        <v>21:0120</v>
      </c>
      <c r="D4941" s="1" t="str">
        <f t="shared" si="190"/>
        <v>21:0003</v>
      </c>
      <c r="E4941" t="s">
        <v>18501</v>
      </c>
      <c r="F4941" t="s">
        <v>18502</v>
      </c>
      <c r="H4941">
        <v>49.079374000000001</v>
      </c>
      <c r="I4941">
        <v>-56.057699700000001</v>
      </c>
      <c r="J4941" t="s">
        <v>46</v>
      </c>
      <c r="K4941" t="s">
        <v>47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25">
      <c r="A4942" t="s">
        <v>18503</v>
      </c>
      <c r="B4942" t="s">
        <v>18504</v>
      </c>
      <c r="C4942" s="1" t="str">
        <f t="shared" si="189"/>
        <v>21:0120</v>
      </c>
      <c r="D4942" s="1" t="str">
        <f t="shared" si="190"/>
        <v>21:0003</v>
      </c>
      <c r="E4942" t="s">
        <v>18505</v>
      </c>
      <c r="F4942" t="s">
        <v>18506</v>
      </c>
      <c r="H4942">
        <v>49.093710899999998</v>
      </c>
      <c r="I4942">
        <v>-56.0292107</v>
      </c>
      <c r="J4942" t="s">
        <v>46</v>
      </c>
      <c r="K4942" t="s">
        <v>47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25">
      <c r="A4943" t="s">
        <v>18507</v>
      </c>
      <c r="B4943" t="s">
        <v>18508</v>
      </c>
      <c r="C4943" s="1" t="str">
        <f t="shared" si="189"/>
        <v>21:0120</v>
      </c>
      <c r="D4943" s="1" t="str">
        <f t="shared" si="190"/>
        <v>21:0003</v>
      </c>
      <c r="E4943" t="s">
        <v>18509</v>
      </c>
      <c r="F4943" t="s">
        <v>18510</v>
      </c>
      <c r="H4943">
        <v>49.080323300000003</v>
      </c>
      <c r="I4943">
        <v>-55.999481400000001</v>
      </c>
      <c r="J4943" t="s">
        <v>46</v>
      </c>
      <c r="K4943" t="s">
        <v>47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25">
      <c r="A4944" t="s">
        <v>18511</v>
      </c>
      <c r="B4944" t="s">
        <v>18512</v>
      </c>
      <c r="C4944" s="1" t="str">
        <f t="shared" si="189"/>
        <v>21:0120</v>
      </c>
      <c r="D4944" s="1" t="str">
        <f t="shared" si="190"/>
        <v>21:0003</v>
      </c>
      <c r="E4944" t="s">
        <v>18513</v>
      </c>
      <c r="F4944" t="s">
        <v>18514</v>
      </c>
      <c r="H4944">
        <v>49.090737500000003</v>
      </c>
      <c r="I4944">
        <v>-56.007490300000001</v>
      </c>
      <c r="J4944" t="s">
        <v>46</v>
      </c>
      <c r="K4944" t="s">
        <v>47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25">
      <c r="A4945" t="s">
        <v>18515</v>
      </c>
      <c r="B4945" t="s">
        <v>18516</v>
      </c>
      <c r="C4945" s="1" t="str">
        <f t="shared" si="189"/>
        <v>21:0120</v>
      </c>
      <c r="D4945" s="1" t="str">
        <f t="shared" si="190"/>
        <v>21:0003</v>
      </c>
      <c r="E4945" t="s">
        <v>18517</v>
      </c>
      <c r="F4945" t="s">
        <v>18518</v>
      </c>
      <c r="H4945">
        <v>49.102872699999999</v>
      </c>
      <c r="I4945">
        <v>-56.0491715</v>
      </c>
      <c r="J4945" t="s">
        <v>46</v>
      </c>
      <c r="K4945" t="s">
        <v>47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25">
      <c r="A4946" t="s">
        <v>18519</v>
      </c>
      <c r="B4946" t="s">
        <v>18520</v>
      </c>
      <c r="C4946" s="1" t="str">
        <f t="shared" si="189"/>
        <v>21:0120</v>
      </c>
      <c r="D4946" s="1" t="str">
        <f t="shared" si="190"/>
        <v>21:0003</v>
      </c>
      <c r="E4946" t="s">
        <v>18521</v>
      </c>
      <c r="F4946" t="s">
        <v>18522</v>
      </c>
      <c r="H4946">
        <v>49.116312499999999</v>
      </c>
      <c r="I4946">
        <v>-56.053573999999998</v>
      </c>
      <c r="J4946" t="s">
        <v>46</v>
      </c>
      <c r="K4946" t="s">
        <v>47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25">
      <c r="A4947" t="s">
        <v>18523</v>
      </c>
      <c r="B4947" t="s">
        <v>18524</v>
      </c>
      <c r="C4947" s="1" t="str">
        <f t="shared" si="189"/>
        <v>21:0120</v>
      </c>
      <c r="D4947" s="1" t="str">
        <f t="shared" si="190"/>
        <v>21:0003</v>
      </c>
      <c r="E4947" t="s">
        <v>18525</v>
      </c>
      <c r="F4947" t="s">
        <v>18526</v>
      </c>
      <c r="H4947">
        <v>49.1198719</v>
      </c>
      <c r="I4947">
        <v>-56.048846599999997</v>
      </c>
      <c r="J4947" t="s">
        <v>46</v>
      </c>
      <c r="K4947" t="s">
        <v>47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25">
      <c r="A4948" t="s">
        <v>18527</v>
      </c>
      <c r="B4948" t="s">
        <v>18528</v>
      </c>
      <c r="C4948" s="1" t="str">
        <f t="shared" si="189"/>
        <v>21:0120</v>
      </c>
      <c r="D4948" s="1" t="str">
        <f t="shared" si="190"/>
        <v>21:0003</v>
      </c>
      <c r="E4948" t="s">
        <v>18529</v>
      </c>
      <c r="F4948" t="s">
        <v>18530</v>
      </c>
      <c r="H4948">
        <v>49.125666000000002</v>
      </c>
      <c r="I4948">
        <v>-56.042430699999997</v>
      </c>
      <c r="J4948" t="s">
        <v>46</v>
      </c>
      <c r="K4948" t="s">
        <v>47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25">
      <c r="A4949" t="s">
        <v>18531</v>
      </c>
      <c r="B4949" t="s">
        <v>18532</v>
      </c>
      <c r="C4949" s="1" t="str">
        <f t="shared" si="189"/>
        <v>21:0120</v>
      </c>
      <c r="D4949" s="1" t="str">
        <f t="shared" si="190"/>
        <v>21:0003</v>
      </c>
      <c r="E4949" t="s">
        <v>18533</v>
      </c>
      <c r="F4949" t="s">
        <v>18534</v>
      </c>
      <c r="H4949">
        <v>49.135950000000001</v>
      </c>
      <c r="I4949">
        <v>-56.024410199999998</v>
      </c>
      <c r="J4949" t="s">
        <v>46</v>
      </c>
      <c r="K4949" t="s">
        <v>47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25">
      <c r="A4950" t="s">
        <v>18535</v>
      </c>
      <c r="B4950" t="s">
        <v>18536</v>
      </c>
      <c r="C4950" s="1" t="str">
        <f t="shared" si="189"/>
        <v>21:0120</v>
      </c>
      <c r="D4950" s="1" t="str">
        <f t="shared" si="190"/>
        <v>21:0003</v>
      </c>
      <c r="E4950" t="s">
        <v>18537</v>
      </c>
      <c r="F4950" t="s">
        <v>18538</v>
      </c>
      <c r="H4950">
        <v>49.144674199999997</v>
      </c>
      <c r="I4950">
        <v>-55.977481400000002</v>
      </c>
      <c r="J4950" t="s">
        <v>46</v>
      </c>
      <c r="K4950" t="s">
        <v>47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25">
      <c r="A4951" t="s">
        <v>18539</v>
      </c>
      <c r="B4951" t="s">
        <v>18540</v>
      </c>
      <c r="C4951" s="1" t="str">
        <f t="shared" ref="C4951:C5014" si="191">HYPERLINK("http://geochem.nrcan.gc.ca/cdogs/content/bdl/bdl210120_e.htm", "21:0120")</f>
        <v>21:0120</v>
      </c>
      <c r="D4951" s="1" t="str">
        <f t="shared" ref="D4951:D5014" si="192">HYPERLINK("http://geochem.nrcan.gc.ca/cdogs/content/svy/svy210003_e.htm", "21:0003")</f>
        <v>21:0003</v>
      </c>
      <c r="E4951" t="s">
        <v>18541</v>
      </c>
      <c r="F4951" t="s">
        <v>18542</v>
      </c>
      <c r="H4951">
        <v>49.1443127</v>
      </c>
      <c r="I4951">
        <v>-56.0029927</v>
      </c>
      <c r="J4951" t="s">
        <v>46</v>
      </c>
      <c r="K4951" t="s">
        <v>47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25">
      <c r="A4952" t="s">
        <v>18543</v>
      </c>
      <c r="B4952" t="s">
        <v>18544</v>
      </c>
      <c r="C4952" s="1" t="str">
        <f t="shared" si="191"/>
        <v>21:0120</v>
      </c>
      <c r="D4952" s="1" t="str">
        <f t="shared" si="192"/>
        <v>21:0003</v>
      </c>
      <c r="E4952" t="s">
        <v>18545</v>
      </c>
      <c r="F4952" t="s">
        <v>18546</v>
      </c>
      <c r="H4952">
        <v>49.106334099999998</v>
      </c>
      <c r="I4952">
        <v>-56.043487900000002</v>
      </c>
      <c r="J4952" t="s">
        <v>46</v>
      </c>
      <c r="K4952" t="s">
        <v>47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25">
      <c r="A4953" t="s">
        <v>18547</v>
      </c>
      <c r="B4953" t="s">
        <v>18548</v>
      </c>
      <c r="C4953" s="1" t="str">
        <f t="shared" si="191"/>
        <v>21:0120</v>
      </c>
      <c r="D4953" s="1" t="str">
        <f t="shared" si="192"/>
        <v>21:0003</v>
      </c>
      <c r="E4953" t="s">
        <v>18549</v>
      </c>
      <c r="F4953" t="s">
        <v>18550</v>
      </c>
      <c r="H4953">
        <v>49.118769999999998</v>
      </c>
      <c r="I4953">
        <v>-56.024610199999998</v>
      </c>
      <c r="J4953" t="s">
        <v>46</v>
      </c>
      <c r="K4953" t="s">
        <v>47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25">
      <c r="A4954" t="s">
        <v>18551</v>
      </c>
      <c r="B4954" t="s">
        <v>18552</v>
      </c>
      <c r="C4954" s="1" t="str">
        <f t="shared" si="191"/>
        <v>21:0120</v>
      </c>
      <c r="D4954" s="1" t="str">
        <f t="shared" si="192"/>
        <v>21:0003</v>
      </c>
      <c r="E4954" t="s">
        <v>18553</v>
      </c>
      <c r="F4954" t="s">
        <v>18554</v>
      </c>
      <c r="H4954">
        <v>49.111488600000001</v>
      </c>
      <c r="I4954">
        <v>-56.014612900000003</v>
      </c>
      <c r="J4954" t="s">
        <v>46</v>
      </c>
      <c r="K4954" t="s">
        <v>47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25">
      <c r="A4955" t="s">
        <v>18555</v>
      </c>
      <c r="B4955" t="s">
        <v>18556</v>
      </c>
      <c r="C4955" s="1" t="str">
        <f t="shared" si="191"/>
        <v>21:0120</v>
      </c>
      <c r="D4955" s="1" t="str">
        <f t="shared" si="192"/>
        <v>21:0003</v>
      </c>
      <c r="E4955" t="s">
        <v>18557</v>
      </c>
      <c r="F4955" t="s">
        <v>18558</v>
      </c>
      <c r="H4955">
        <v>49.115030099999998</v>
      </c>
      <c r="I4955">
        <v>-56.018516900000002</v>
      </c>
      <c r="J4955" t="s">
        <v>46</v>
      </c>
      <c r="K4955" t="s">
        <v>47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25">
      <c r="A4956" t="s">
        <v>18559</v>
      </c>
      <c r="B4956" t="s">
        <v>18560</v>
      </c>
      <c r="C4956" s="1" t="str">
        <f t="shared" si="191"/>
        <v>21:0120</v>
      </c>
      <c r="D4956" s="1" t="str">
        <f t="shared" si="192"/>
        <v>21:0003</v>
      </c>
      <c r="E4956" t="s">
        <v>18561</v>
      </c>
      <c r="F4956" t="s">
        <v>18562</v>
      </c>
      <c r="H4956">
        <v>49.126322999999999</v>
      </c>
      <c r="I4956">
        <v>-56.013633599999999</v>
      </c>
      <c r="J4956" t="s">
        <v>46</v>
      </c>
      <c r="K4956" t="s">
        <v>47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25">
      <c r="A4957" t="s">
        <v>18563</v>
      </c>
      <c r="B4957" t="s">
        <v>18564</v>
      </c>
      <c r="C4957" s="1" t="str">
        <f t="shared" si="191"/>
        <v>21:0120</v>
      </c>
      <c r="D4957" s="1" t="str">
        <f t="shared" si="192"/>
        <v>21:0003</v>
      </c>
      <c r="E4957" t="s">
        <v>18565</v>
      </c>
      <c r="F4957" t="s">
        <v>18566</v>
      </c>
      <c r="H4957">
        <v>49.134749399999997</v>
      </c>
      <c r="I4957">
        <v>-55.999757299999999</v>
      </c>
      <c r="J4957" t="s">
        <v>46</v>
      </c>
      <c r="K4957" t="s">
        <v>47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25">
      <c r="A4958" t="s">
        <v>18567</v>
      </c>
      <c r="B4958" t="s">
        <v>18568</v>
      </c>
      <c r="C4958" s="1" t="str">
        <f t="shared" si="191"/>
        <v>21:0120</v>
      </c>
      <c r="D4958" s="1" t="str">
        <f t="shared" si="192"/>
        <v>21:0003</v>
      </c>
      <c r="E4958" t="s">
        <v>18569</v>
      </c>
      <c r="F4958" t="s">
        <v>18570</v>
      </c>
      <c r="H4958">
        <v>49.111672499999997</v>
      </c>
      <c r="I4958">
        <v>-56.036396799999999</v>
      </c>
      <c r="J4958" t="s">
        <v>46</v>
      </c>
      <c r="K4958" t="s">
        <v>47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25">
      <c r="A4959" t="s">
        <v>18571</v>
      </c>
      <c r="B4959" t="s">
        <v>18572</v>
      </c>
      <c r="C4959" s="1" t="str">
        <f t="shared" si="191"/>
        <v>21:0120</v>
      </c>
      <c r="D4959" s="1" t="str">
        <f t="shared" si="192"/>
        <v>21:0003</v>
      </c>
      <c r="E4959" t="s">
        <v>18573</v>
      </c>
      <c r="F4959" t="s">
        <v>18574</v>
      </c>
      <c r="H4959">
        <v>49.104570299999999</v>
      </c>
      <c r="I4959">
        <v>-56.058729700000001</v>
      </c>
      <c r="J4959" t="s">
        <v>46</v>
      </c>
      <c r="K4959" t="s">
        <v>47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25">
      <c r="A4960" t="s">
        <v>18575</v>
      </c>
      <c r="B4960" t="s">
        <v>18576</v>
      </c>
      <c r="C4960" s="1" t="str">
        <f t="shared" si="191"/>
        <v>21:0120</v>
      </c>
      <c r="D4960" s="1" t="str">
        <f t="shared" si="192"/>
        <v>21:0003</v>
      </c>
      <c r="E4960" t="s">
        <v>18577</v>
      </c>
      <c r="F4960" t="s">
        <v>18578</v>
      </c>
      <c r="H4960">
        <v>49.108273599999997</v>
      </c>
      <c r="I4960">
        <v>-56.060577899999998</v>
      </c>
      <c r="J4960" t="s">
        <v>46</v>
      </c>
      <c r="K4960" t="s">
        <v>47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25">
      <c r="A4961" t="s">
        <v>18579</v>
      </c>
      <c r="B4961" t="s">
        <v>18580</v>
      </c>
      <c r="C4961" s="1" t="str">
        <f t="shared" si="191"/>
        <v>21:0120</v>
      </c>
      <c r="D4961" s="1" t="str">
        <f t="shared" si="192"/>
        <v>21:0003</v>
      </c>
      <c r="E4961" t="s">
        <v>18581</v>
      </c>
      <c r="F4961" t="s">
        <v>18582</v>
      </c>
      <c r="H4961">
        <v>49.112793099999998</v>
      </c>
      <c r="I4961">
        <v>-56.063233199999999</v>
      </c>
      <c r="J4961" t="s">
        <v>46</v>
      </c>
      <c r="K4961" t="s">
        <v>47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25">
      <c r="A4962" t="s">
        <v>18583</v>
      </c>
      <c r="B4962" t="s">
        <v>18584</v>
      </c>
      <c r="C4962" s="1" t="str">
        <f t="shared" si="191"/>
        <v>21:0120</v>
      </c>
      <c r="D4962" s="1" t="str">
        <f t="shared" si="192"/>
        <v>21:0003</v>
      </c>
      <c r="E4962" t="s">
        <v>18585</v>
      </c>
      <c r="F4962" t="s">
        <v>18586</v>
      </c>
      <c r="H4962">
        <v>49.1038389</v>
      </c>
      <c r="I4962">
        <v>-56.014216400000002</v>
      </c>
      <c r="J4962" t="s">
        <v>46</v>
      </c>
      <c r="K4962" t="s">
        <v>47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25">
      <c r="A4963" t="s">
        <v>18587</v>
      </c>
      <c r="B4963" t="s">
        <v>18588</v>
      </c>
      <c r="C4963" s="1" t="str">
        <f t="shared" si="191"/>
        <v>21:0120</v>
      </c>
      <c r="D4963" s="1" t="str">
        <f t="shared" si="192"/>
        <v>21:0003</v>
      </c>
      <c r="E4963" t="s">
        <v>18589</v>
      </c>
      <c r="F4963" t="s">
        <v>18590</v>
      </c>
      <c r="H4963">
        <v>49.108655900000002</v>
      </c>
      <c r="I4963">
        <v>-55.999048799999997</v>
      </c>
      <c r="J4963" t="s">
        <v>46</v>
      </c>
      <c r="K4963" t="s">
        <v>47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25">
      <c r="A4964" t="s">
        <v>18591</v>
      </c>
      <c r="B4964" t="s">
        <v>18592</v>
      </c>
      <c r="C4964" s="1" t="str">
        <f t="shared" si="191"/>
        <v>21:0120</v>
      </c>
      <c r="D4964" s="1" t="str">
        <f t="shared" si="192"/>
        <v>21:0003</v>
      </c>
      <c r="E4964" t="s">
        <v>18593</v>
      </c>
      <c r="F4964" t="s">
        <v>18594</v>
      </c>
      <c r="H4964">
        <v>49.093759200000001</v>
      </c>
      <c r="I4964">
        <v>-56.056742499999999</v>
      </c>
      <c r="J4964" t="s">
        <v>18595</v>
      </c>
      <c r="K4964" t="s">
        <v>47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25">
      <c r="A4965" t="s">
        <v>18596</v>
      </c>
      <c r="B4965" t="s">
        <v>18597</v>
      </c>
      <c r="C4965" s="1" t="str">
        <f t="shared" si="191"/>
        <v>21:0120</v>
      </c>
      <c r="D4965" s="1" t="str">
        <f t="shared" si="192"/>
        <v>21:0003</v>
      </c>
      <c r="E4965" t="s">
        <v>18598</v>
      </c>
      <c r="F4965" t="s">
        <v>18599</v>
      </c>
      <c r="H4965">
        <v>49.166057500000001</v>
      </c>
      <c r="I4965">
        <v>-56.086920399999997</v>
      </c>
      <c r="J4965" t="s">
        <v>46</v>
      </c>
      <c r="K4965" t="s">
        <v>47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25">
      <c r="A4966" t="s">
        <v>18600</v>
      </c>
      <c r="B4966" t="s">
        <v>18601</v>
      </c>
      <c r="C4966" s="1" t="str">
        <f t="shared" si="191"/>
        <v>21:0120</v>
      </c>
      <c r="D4966" s="1" t="str">
        <f t="shared" si="192"/>
        <v>21:0003</v>
      </c>
      <c r="E4966" t="s">
        <v>18602</v>
      </c>
      <c r="F4966" t="s">
        <v>18603</v>
      </c>
      <c r="H4966">
        <v>49.175839699999997</v>
      </c>
      <c r="I4966">
        <v>-56.061631900000002</v>
      </c>
      <c r="J4966" t="s">
        <v>46</v>
      </c>
      <c r="K4966" t="s">
        <v>47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25">
      <c r="A4967" t="s">
        <v>18604</v>
      </c>
      <c r="B4967" t="s">
        <v>18605</v>
      </c>
      <c r="C4967" s="1" t="str">
        <f t="shared" si="191"/>
        <v>21:0120</v>
      </c>
      <c r="D4967" s="1" t="str">
        <f t="shared" si="192"/>
        <v>21:0003</v>
      </c>
      <c r="E4967" t="s">
        <v>18606</v>
      </c>
      <c r="F4967" t="s">
        <v>18607</v>
      </c>
      <c r="H4967">
        <v>49.168682099999998</v>
      </c>
      <c r="I4967">
        <v>-56.066431600000001</v>
      </c>
      <c r="J4967" t="s">
        <v>46</v>
      </c>
      <c r="K4967" t="s">
        <v>47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25">
      <c r="A4968" t="s">
        <v>18608</v>
      </c>
      <c r="B4968" t="s">
        <v>18609</v>
      </c>
      <c r="C4968" s="1" t="str">
        <f t="shared" si="191"/>
        <v>21:0120</v>
      </c>
      <c r="D4968" s="1" t="str">
        <f t="shared" si="192"/>
        <v>21:0003</v>
      </c>
      <c r="E4968" t="s">
        <v>18610</v>
      </c>
      <c r="F4968" t="s">
        <v>18611</v>
      </c>
      <c r="H4968">
        <v>49.1801818</v>
      </c>
      <c r="I4968">
        <v>-56.0535912</v>
      </c>
      <c r="J4968" t="s">
        <v>46</v>
      </c>
      <c r="K4968" t="s">
        <v>47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25">
      <c r="A4969" t="s">
        <v>18612</v>
      </c>
      <c r="B4969" t="s">
        <v>18613</v>
      </c>
      <c r="C4969" s="1" t="str">
        <f t="shared" si="191"/>
        <v>21:0120</v>
      </c>
      <c r="D4969" s="1" t="str">
        <f t="shared" si="192"/>
        <v>21:0003</v>
      </c>
      <c r="E4969" t="s">
        <v>18614</v>
      </c>
      <c r="F4969" t="s">
        <v>18615</v>
      </c>
      <c r="H4969">
        <v>49.186920800000003</v>
      </c>
      <c r="I4969">
        <v>-55.999391899999999</v>
      </c>
      <c r="J4969" t="s">
        <v>46</v>
      </c>
      <c r="K4969" t="s">
        <v>47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25">
      <c r="A4970" t="s">
        <v>18616</v>
      </c>
      <c r="B4970" t="s">
        <v>18617</v>
      </c>
      <c r="C4970" s="1" t="str">
        <f t="shared" si="191"/>
        <v>21:0120</v>
      </c>
      <c r="D4970" s="1" t="str">
        <f t="shared" si="192"/>
        <v>21:0003</v>
      </c>
      <c r="E4970" t="s">
        <v>18618</v>
      </c>
      <c r="F4970" t="s">
        <v>18619</v>
      </c>
      <c r="H4970">
        <v>49.185336</v>
      </c>
      <c r="I4970">
        <v>-56.013833099999999</v>
      </c>
      <c r="J4970" t="s">
        <v>46</v>
      </c>
      <c r="K4970" t="s">
        <v>47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25">
      <c r="A4971" t="s">
        <v>18620</v>
      </c>
      <c r="B4971" t="s">
        <v>18621</v>
      </c>
      <c r="C4971" s="1" t="str">
        <f t="shared" si="191"/>
        <v>21:0120</v>
      </c>
      <c r="D4971" s="1" t="str">
        <f t="shared" si="192"/>
        <v>21:0003</v>
      </c>
      <c r="E4971" t="s">
        <v>18622</v>
      </c>
      <c r="F4971" t="s">
        <v>18623</v>
      </c>
      <c r="H4971">
        <v>49.183211800000002</v>
      </c>
      <c r="I4971">
        <v>-56.039262000000001</v>
      </c>
      <c r="J4971" t="s">
        <v>46</v>
      </c>
      <c r="K4971" t="s">
        <v>47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25">
      <c r="A4972" t="s">
        <v>18624</v>
      </c>
      <c r="B4972" t="s">
        <v>18625</v>
      </c>
      <c r="C4972" s="1" t="str">
        <f t="shared" si="191"/>
        <v>21:0120</v>
      </c>
      <c r="D4972" s="1" t="str">
        <f t="shared" si="192"/>
        <v>21:0003</v>
      </c>
      <c r="E4972" t="s">
        <v>18626</v>
      </c>
      <c r="F4972" t="s">
        <v>18627</v>
      </c>
      <c r="H4972">
        <v>49.159863999999999</v>
      </c>
      <c r="I4972">
        <v>-56.100064500000002</v>
      </c>
      <c r="J4972" t="s">
        <v>46</v>
      </c>
      <c r="K4972" t="s">
        <v>47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25">
      <c r="A4973" t="s">
        <v>18628</v>
      </c>
      <c r="B4973" t="s">
        <v>18629</v>
      </c>
      <c r="C4973" s="1" t="str">
        <f t="shared" si="191"/>
        <v>21:0120</v>
      </c>
      <c r="D4973" s="1" t="str">
        <f t="shared" si="192"/>
        <v>21:0003</v>
      </c>
      <c r="E4973" t="s">
        <v>18630</v>
      </c>
      <c r="F4973" t="s">
        <v>18631</v>
      </c>
      <c r="H4973">
        <v>49.159686200000003</v>
      </c>
      <c r="I4973">
        <v>-56.077573600000001</v>
      </c>
      <c r="J4973" t="s">
        <v>46</v>
      </c>
      <c r="K4973" t="s">
        <v>47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25">
      <c r="A4974" t="s">
        <v>18632</v>
      </c>
      <c r="B4974" t="s">
        <v>18633</v>
      </c>
      <c r="C4974" s="1" t="str">
        <f t="shared" si="191"/>
        <v>21:0120</v>
      </c>
      <c r="D4974" s="1" t="str">
        <f t="shared" si="192"/>
        <v>21:0003</v>
      </c>
      <c r="E4974" t="s">
        <v>18634</v>
      </c>
      <c r="F4974" t="s">
        <v>18635</v>
      </c>
      <c r="H4974">
        <v>49.139410499999997</v>
      </c>
      <c r="I4974">
        <v>-56.0731514</v>
      </c>
      <c r="J4974" t="s">
        <v>46</v>
      </c>
      <c r="K4974" t="s">
        <v>47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25">
      <c r="A4975" t="s">
        <v>18636</v>
      </c>
      <c r="B4975" t="s">
        <v>18637</v>
      </c>
      <c r="C4975" s="1" t="str">
        <f t="shared" si="191"/>
        <v>21:0120</v>
      </c>
      <c r="D4975" s="1" t="str">
        <f t="shared" si="192"/>
        <v>21:0003</v>
      </c>
      <c r="E4975" t="s">
        <v>18638</v>
      </c>
      <c r="F4975" t="s">
        <v>18639</v>
      </c>
      <c r="H4975">
        <v>49.143964199999999</v>
      </c>
      <c r="I4975">
        <v>-56.057846499999997</v>
      </c>
      <c r="J4975" t="s">
        <v>46</v>
      </c>
      <c r="K4975" t="s">
        <v>47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25">
      <c r="A4976" t="s">
        <v>18640</v>
      </c>
      <c r="B4976" t="s">
        <v>18641</v>
      </c>
      <c r="C4976" s="1" t="str">
        <f t="shared" si="191"/>
        <v>21:0120</v>
      </c>
      <c r="D4976" s="1" t="str">
        <f t="shared" si="192"/>
        <v>21:0003</v>
      </c>
      <c r="E4976" t="s">
        <v>18642</v>
      </c>
      <c r="F4976" t="s">
        <v>18643</v>
      </c>
      <c r="H4976">
        <v>49.144228200000001</v>
      </c>
      <c r="I4976">
        <v>-56.046186499999997</v>
      </c>
      <c r="J4976" t="s">
        <v>46</v>
      </c>
      <c r="K4976" t="s">
        <v>47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25">
      <c r="A4977" t="s">
        <v>18644</v>
      </c>
      <c r="B4977" t="s">
        <v>18645</v>
      </c>
      <c r="C4977" s="1" t="str">
        <f t="shared" si="191"/>
        <v>21:0120</v>
      </c>
      <c r="D4977" s="1" t="str">
        <f t="shared" si="192"/>
        <v>21:0003</v>
      </c>
      <c r="E4977" t="s">
        <v>18646</v>
      </c>
      <c r="F4977" t="s">
        <v>18647</v>
      </c>
      <c r="H4977">
        <v>49.138922100000002</v>
      </c>
      <c r="I4977">
        <v>-56.068361899999999</v>
      </c>
      <c r="J4977" t="s">
        <v>46</v>
      </c>
      <c r="K4977" t="s">
        <v>47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25">
      <c r="A4978" t="s">
        <v>18648</v>
      </c>
      <c r="B4978" t="s">
        <v>18649</v>
      </c>
      <c r="C4978" s="1" t="str">
        <f t="shared" si="191"/>
        <v>21:0120</v>
      </c>
      <c r="D4978" s="1" t="str">
        <f t="shared" si="192"/>
        <v>21:0003</v>
      </c>
      <c r="E4978" t="s">
        <v>18650</v>
      </c>
      <c r="F4978" t="s">
        <v>18651</v>
      </c>
      <c r="H4978">
        <v>49.1589806</v>
      </c>
      <c r="I4978">
        <v>-56.102137800000001</v>
      </c>
      <c r="J4978" t="s">
        <v>46</v>
      </c>
      <c r="K4978" t="s">
        <v>47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25">
      <c r="A4979" t="s">
        <v>18652</v>
      </c>
      <c r="B4979" t="s">
        <v>18653</v>
      </c>
      <c r="C4979" s="1" t="str">
        <f t="shared" si="191"/>
        <v>21:0120</v>
      </c>
      <c r="D4979" s="1" t="str">
        <f t="shared" si="192"/>
        <v>21:0003</v>
      </c>
      <c r="E4979" t="s">
        <v>18654</v>
      </c>
      <c r="F4979" t="s">
        <v>18655</v>
      </c>
      <c r="H4979">
        <v>49.076124499999999</v>
      </c>
      <c r="I4979">
        <v>-56.089939700000002</v>
      </c>
      <c r="J4979" t="s">
        <v>46</v>
      </c>
      <c r="K4979" t="s">
        <v>47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25">
      <c r="A4980" t="s">
        <v>18656</v>
      </c>
      <c r="B4980" t="s">
        <v>18657</v>
      </c>
      <c r="C4980" s="1" t="str">
        <f t="shared" si="191"/>
        <v>21:0120</v>
      </c>
      <c r="D4980" s="1" t="str">
        <f t="shared" si="192"/>
        <v>21:0003</v>
      </c>
      <c r="E4980" t="s">
        <v>18658</v>
      </c>
      <c r="F4980" t="s">
        <v>18659</v>
      </c>
      <c r="H4980">
        <v>49.066475099999998</v>
      </c>
      <c r="I4980">
        <v>-56.121603399999998</v>
      </c>
      <c r="J4980" t="s">
        <v>46</v>
      </c>
      <c r="K4980" t="s">
        <v>47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25">
      <c r="A4981" t="s">
        <v>18660</v>
      </c>
      <c r="B4981" t="s">
        <v>18661</v>
      </c>
      <c r="C4981" s="1" t="str">
        <f t="shared" si="191"/>
        <v>21:0120</v>
      </c>
      <c r="D4981" s="1" t="str">
        <f t="shared" si="192"/>
        <v>21:0003</v>
      </c>
      <c r="E4981" t="s">
        <v>18662</v>
      </c>
      <c r="F4981" t="s">
        <v>18663</v>
      </c>
      <c r="H4981">
        <v>49.070598500000003</v>
      </c>
      <c r="I4981">
        <v>-56.1435739</v>
      </c>
      <c r="J4981" t="s">
        <v>46</v>
      </c>
      <c r="K4981" t="s">
        <v>47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25">
      <c r="A4982" t="s">
        <v>18664</v>
      </c>
      <c r="B4982" t="s">
        <v>18665</v>
      </c>
      <c r="C4982" s="1" t="str">
        <f t="shared" si="191"/>
        <v>21:0120</v>
      </c>
      <c r="D4982" s="1" t="str">
        <f t="shared" si="192"/>
        <v>21:0003</v>
      </c>
      <c r="E4982" t="s">
        <v>18666</v>
      </c>
      <c r="F4982" t="s">
        <v>18667</v>
      </c>
      <c r="H4982">
        <v>49.063982099999997</v>
      </c>
      <c r="I4982">
        <v>-56.149026499999998</v>
      </c>
      <c r="J4982" t="s">
        <v>46</v>
      </c>
      <c r="K4982" t="s">
        <v>47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25">
      <c r="A4983" t="s">
        <v>18668</v>
      </c>
      <c r="B4983" t="s">
        <v>18669</v>
      </c>
      <c r="C4983" s="1" t="str">
        <f t="shared" si="191"/>
        <v>21:0120</v>
      </c>
      <c r="D4983" s="1" t="str">
        <f t="shared" si="192"/>
        <v>21:0003</v>
      </c>
      <c r="E4983" t="s">
        <v>18670</v>
      </c>
      <c r="F4983" t="s">
        <v>18671</v>
      </c>
      <c r="H4983">
        <v>49.075629300000003</v>
      </c>
      <c r="I4983">
        <v>-56.142665800000003</v>
      </c>
      <c r="J4983" t="s">
        <v>46</v>
      </c>
      <c r="K4983" t="s">
        <v>47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25">
      <c r="A4984" t="s">
        <v>18672</v>
      </c>
      <c r="B4984" t="s">
        <v>18673</v>
      </c>
      <c r="C4984" s="1" t="str">
        <f t="shared" si="191"/>
        <v>21:0120</v>
      </c>
      <c r="D4984" s="1" t="str">
        <f t="shared" si="192"/>
        <v>21:0003</v>
      </c>
      <c r="E4984" t="s">
        <v>18674</v>
      </c>
      <c r="F4984" t="s">
        <v>18675</v>
      </c>
      <c r="H4984">
        <v>49.065606799999998</v>
      </c>
      <c r="I4984">
        <v>-56.125725699999997</v>
      </c>
      <c r="J4984" t="s">
        <v>46</v>
      </c>
      <c r="K4984" t="s">
        <v>47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25">
      <c r="A4985" t="s">
        <v>18676</v>
      </c>
      <c r="B4985" t="s">
        <v>18677</v>
      </c>
      <c r="C4985" s="1" t="str">
        <f t="shared" si="191"/>
        <v>21:0120</v>
      </c>
      <c r="D4985" s="1" t="str">
        <f t="shared" si="192"/>
        <v>21:0003</v>
      </c>
      <c r="E4985" t="s">
        <v>18678</v>
      </c>
      <c r="F4985" t="s">
        <v>18679</v>
      </c>
      <c r="H4985">
        <v>49.018683899999999</v>
      </c>
      <c r="I4985">
        <v>-56.106715600000001</v>
      </c>
      <c r="J4985" t="s">
        <v>46</v>
      </c>
      <c r="K4985" t="s">
        <v>47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25">
      <c r="A4986" t="s">
        <v>18680</v>
      </c>
      <c r="B4986" t="s">
        <v>18681</v>
      </c>
      <c r="C4986" s="1" t="str">
        <f t="shared" si="191"/>
        <v>21:0120</v>
      </c>
      <c r="D4986" s="1" t="str">
        <f t="shared" si="192"/>
        <v>21:0003</v>
      </c>
      <c r="E4986" t="s">
        <v>18682</v>
      </c>
      <c r="F4986" t="s">
        <v>18683</v>
      </c>
      <c r="H4986">
        <v>49.029471899999997</v>
      </c>
      <c r="I4986">
        <v>-56.105838599999998</v>
      </c>
      <c r="J4986" t="s">
        <v>46</v>
      </c>
      <c r="K4986" t="s">
        <v>47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25">
      <c r="A4987" t="s">
        <v>18684</v>
      </c>
      <c r="B4987" t="s">
        <v>18685</v>
      </c>
      <c r="C4987" s="1" t="str">
        <f t="shared" si="191"/>
        <v>21:0120</v>
      </c>
      <c r="D4987" s="1" t="str">
        <f t="shared" si="192"/>
        <v>21:0003</v>
      </c>
      <c r="E4987" t="s">
        <v>18686</v>
      </c>
      <c r="F4987" t="s">
        <v>18687</v>
      </c>
      <c r="H4987">
        <v>49.041089800000002</v>
      </c>
      <c r="I4987">
        <v>-56.096052100000001</v>
      </c>
      <c r="J4987" t="s">
        <v>46</v>
      </c>
      <c r="K4987" t="s">
        <v>47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25">
      <c r="A4988" t="s">
        <v>18688</v>
      </c>
      <c r="B4988" t="s">
        <v>18689</v>
      </c>
      <c r="C4988" s="1" t="str">
        <f t="shared" si="191"/>
        <v>21:0120</v>
      </c>
      <c r="D4988" s="1" t="str">
        <f t="shared" si="192"/>
        <v>21:0003</v>
      </c>
      <c r="E4988" t="s">
        <v>18690</v>
      </c>
      <c r="F4988" t="s">
        <v>18691</v>
      </c>
      <c r="H4988">
        <v>48.998143800000001</v>
      </c>
      <c r="I4988">
        <v>-56.068802499999997</v>
      </c>
      <c r="J4988" t="s">
        <v>46</v>
      </c>
      <c r="K4988" t="s">
        <v>47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25">
      <c r="A4989" t="s">
        <v>18692</v>
      </c>
      <c r="B4989" t="s">
        <v>18693</v>
      </c>
      <c r="C4989" s="1" t="str">
        <f t="shared" si="191"/>
        <v>21:0120</v>
      </c>
      <c r="D4989" s="1" t="str">
        <f t="shared" si="192"/>
        <v>21:0003</v>
      </c>
      <c r="E4989" t="s">
        <v>18694</v>
      </c>
      <c r="F4989" t="s">
        <v>18695</v>
      </c>
      <c r="H4989">
        <v>49.001431199999999</v>
      </c>
      <c r="I4989">
        <v>-56.074893799999998</v>
      </c>
      <c r="J4989" t="s">
        <v>46</v>
      </c>
      <c r="K4989" t="s">
        <v>47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25">
      <c r="A4990" t="s">
        <v>18696</v>
      </c>
      <c r="B4990" t="s">
        <v>18697</v>
      </c>
      <c r="C4990" s="1" t="str">
        <f t="shared" si="191"/>
        <v>21:0120</v>
      </c>
      <c r="D4990" s="1" t="str">
        <f t="shared" si="192"/>
        <v>21:0003</v>
      </c>
      <c r="E4990" t="s">
        <v>18698</v>
      </c>
      <c r="F4990" t="s">
        <v>18699</v>
      </c>
      <c r="H4990">
        <v>49.005096299999998</v>
      </c>
      <c r="I4990">
        <v>-56.094652500000002</v>
      </c>
      <c r="J4990" t="s">
        <v>46</v>
      </c>
      <c r="K4990" t="s">
        <v>47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25">
      <c r="A4991" t="s">
        <v>18700</v>
      </c>
      <c r="B4991" t="s">
        <v>18701</v>
      </c>
      <c r="C4991" s="1" t="str">
        <f t="shared" si="191"/>
        <v>21:0120</v>
      </c>
      <c r="D4991" s="1" t="str">
        <f t="shared" si="192"/>
        <v>21:0003</v>
      </c>
      <c r="E4991" t="s">
        <v>18702</v>
      </c>
      <c r="F4991" t="s">
        <v>18703</v>
      </c>
      <c r="H4991">
        <v>49.010727099999997</v>
      </c>
      <c r="I4991">
        <v>-56.136806200000002</v>
      </c>
      <c r="J4991" t="s">
        <v>46</v>
      </c>
      <c r="K4991" t="s">
        <v>47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25">
      <c r="A4992" t="s">
        <v>18704</v>
      </c>
      <c r="B4992" t="s">
        <v>18705</v>
      </c>
      <c r="C4992" s="1" t="str">
        <f t="shared" si="191"/>
        <v>21:0120</v>
      </c>
      <c r="D4992" s="1" t="str">
        <f t="shared" si="192"/>
        <v>21:0003</v>
      </c>
      <c r="E4992" t="s">
        <v>18706</v>
      </c>
      <c r="F4992" t="s">
        <v>18707</v>
      </c>
      <c r="H4992">
        <v>49.022023500000003</v>
      </c>
      <c r="I4992">
        <v>-56.193648500000002</v>
      </c>
      <c r="J4992" t="s">
        <v>46</v>
      </c>
      <c r="K4992" t="s">
        <v>47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25">
      <c r="A4993" t="s">
        <v>18708</v>
      </c>
      <c r="B4993" t="s">
        <v>18709</v>
      </c>
      <c r="C4993" s="1" t="str">
        <f t="shared" si="191"/>
        <v>21:0120</v>
      </c>
      <c r="D4993" s="1" t="str">
        <f t="shared" si="192"/>
        <v>21:0003</v>
      </c>
      <c r="E4993" t="s">
        <v>18710</v>
      </c>
      <c r="F4993" t="s">
        <v>18711</v>
      </c>
      <c r="H4993">
        <v>49.027992099999999</v>
      </c>
      <c r="I4993">
        <v>-56.211198899999999</v>
      </c>
      <c r="J4993" t="s">
        <v>46</v>
      </c>
      <c r="K4993" t="s">
        <v>47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25">
      <c r="A4994" t="s">
        <v>18712</v>
      </c>
      <c r="B4994" t="s">
        <v>18713</v>
      </c>
      <c r="C4994" s="1" t="str">
        <f t="shared" si="191"/>
        <v>21:0120</v>
      </c>
      <c r="D4994" s="1" t="str">
        <f t="shared" si="192"/>
        <v>21:0003</v>
      </c>
      <c r="E4994" t="s">
        <v>18714</v>
      </c>
      <c r="F4994" t="s">
        <v>18715</v>
      </c>
      <c r="H4994">
        <v>49.023214400000001</v>
      </c>
      <c r="I4994">
        <v>-56.236442699999998</v>
      </c>
      <c r="J4994" t="s">
        <v>46</v>
      </c>
      <c r="K4994" t="s">
        <v>47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25">
      <c r="A4995" t="s">
        <v>18716</v>
      </c>
      <c r="B4995" t="s">
        <v>18717</v>
      </c>
      <c r="C4995" s="1" t="str">
        <f t="shared" si="191"/>
        <v>21:0120</v>
      </c>
      <c r="D4995" s="1" t="str">
        <f t="shared" si="192"/>
        <v>21:0003</v>
      </c>
      <c r="E4995" t="s">
        <v>18718</v>
      </c>
      <c r="F4995" t="s">
        <v>18719</v>
      </c>
      <c r="H4995">
        <v>49.008958999999997</v>
      </c>
      <c r="I4995">
        <v>-56.117145399999998</v>
      </c>
      <c r="J4995" t="s">
        <v>46</v>
      </c>
      <c r="K4995" t="s">
        <v>47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25">
      <c r="A4996" t="s">
        <v>18720</v>
      </c>
      <c r="B4996" t="s">
        <v>18721</v>
      </c>
      <c r="C4996" s="1" t="str">
        <f t="shared" si="191"/>
        <v>21:0120</v>
      </c>
      <c r="D4996" s="1" t="str">
        <f t="shared" si="192"/>
        <v>21:0003</v>
      </c>
      <c r="E4996" t="s">
        <v>18722</v>
      </c>
      <c r="F4996" t="s">
        <v>18723</v>
      </c>
      <c r="H4996">
        <v>49.026760799999998</v>
      </c>
      <c r="I4996">
        <v>-56.215322200000003</v>
      </c>
      <c r="J4996" t="s">
        <v>46</v>
      </c>
      <c r="K4996" t="s">
        <v>47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25">
      <c r="A4997" t="s">
        <v>18724</v>
      </c>
      <c r="B4997" t="s">
        <v>18725</v>
      </c>
      <c r="C4997" s="1" t="str">
        <f t="shared" si="191"/>
        <v>21:0120</v>
      </c>
      <c r="D4997" s="1" t="str">
        <f t="shared" si="192"/>
        <v>21:0003</v>
      </c>
      <c r="E4997" t="s">
        <v>18726</v>
      </c>
      <c r="F4997" t="s">
        <v>18727</v>
      </c>
      <c r="H4997">
        <v>49.017114200000002</v>
      </c>
      <c r="I4997">
        <v>-56.266761600000002</v>
      </c>
      <c r="J4997" t="s">
        <v>46</v>
      </c>
      <c r="K4997" t="s">
        <v>47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25">
      <c r="A4998" t="s">
        <v>18728</v>
      </c>
      <c r="B4998" t="s">
        <v>18729</v>
      </c>
      <c r="C4998" s="1" t="str">
        <f t="shared" si="191"/>
        <v>21:0120</v>
      </c>
      <c r="D4998" s="1" t="str">
        <f t="shared" si="192"/>
        <v>21:0003</v>
      </c>
      <c r="E4998" t="s">
        <v>18730</v>
      </c>
      <c r="F4998" t="s">
        <v>18731</v>
      </c>
      <c r="H4998">
        <v>49.012429699999998</v>
      </c>
      <c r="I4998">
        <v>-56.279958899999997</v>
      </c>
      <c r="J4998" t="s">
        <v>46</v>
      </c>
      <c r="K4998" t="s">
        <v>47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25">
      <c r="A4999" t="s">
        <v>18732</v>
      </c>
      <c r="B4999" t="s">
        <v>18733</v>
      </c>
      <c r="C4999" s="1" t="str">
        <f t="shared" si="191"/>
        <v>21:0120</v>
      </c>
      <c r="D4999" s="1" t="str">
        <f t="shared" si="192"/>
        <v>21:0003</v>
      </c>
      <c r="E4999" t="s">
        <v>18734</v>
      </c>
      <c r="F4999" t="s">
        <v>18735</v>
      </c>
      <c r="H4999">
        <v>49.011542499999997</v>
      </c>
      <c r="I4999">
        <v>-56.311424700000003</v>
      </c>
      <c r="J4999" t="s">
        <v>46</v>
      </c>
      <c r="K4999" t="s">
        <v>47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25">
      <c r="A5000" t="s">
        <v>18736</v>
      </c>
      <c r="B5000" t="s">
        <v>18737</v>
      </c>
      <c r="C5000" s="1" t="str">
        <f t="shared" si="191"/>
        <v>21:0120</v>
      </c>
      <c r="D5000" s="1" t="str">
        <f t="shared" si="192"/>
        <v>21:0003</v>
      </c>
      <c r="E5000" t="s">
        <v>18738</v>
      </c>
      <c r="F5000" t="s">
        <v>18739</v>
      </c>
      <c r="H5000">
        <v>49.009022999999999</v>
      </c>
      <c r="I5000">
        <v>-56.342089999999999</v>
      </c>
      <c r="J5000" t="s">
        <v>46</v>
      </c>
      <c r="K5000" t="s">
        <v>47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25">
      <c r="A5001" t="s">
        <v>18740</v>
      </c>
      <c r="B5001" t="s">
        <v>18741</v>
      </c>
      <c r="C5001" s="1" t="str">
        <f t="shared" si="191"/>
        <v>21:0120</v>
      </c>
      <c r="D5001" s="1" t="str">
        <f t="shared" si="192"/>
        <v>21:0003</v>
      </c>
      <c r="E5001" t="s">
        <v>18742</v>
      </c>
      <c r="F5001" t="s">
        <v>18743</v>
      </c>
      <c r="H5001">
        <v>49.007440600000002</v>
      </c>
      <c r="I5001">
        <v>-56.364672200000001</v>
      </c>
      <c r="J5001" t="s">
        <v>46</v>
      </c>
      <c r="K5001" t="s">
        <v>47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25">
      <c r="A5002" t="s">
        <v>18744</v>
      </c>
      <c r="B5002" t="s">
        <v>18745</v>
      </c>
      <c r="C5002" s="1" t="str">
        <f t="shared" si="191"/>
        <v>21:0120</v>
      </c>
      <c r="D5002" s="1" t="str">
        <f t="shared" si="192"/>
        <v>21:0003</v>
      </c>
      <c r="E5002" t="s">
        <v>18746</v>
      </c>
      <c r="F5002" t="s">
        <v>18747</v>
      </c>
      <c r="H5002">
        <v>49.065398100000003</v>
      </c>
      <c r="I5002">
        <v>-56.195890300000002</v>
      </c>
      <c r="J5002" t="s">
        <v>46</v>
      </c>
      <c r="K5002" t="s">
        <v>47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25">
      <c r="A5003" t="s">
        <v>18748</v>
      </c>
      <c r="B5003" t="s">
        <v>18749</v>
      </c>
      <c r="C5003" s="1" t="str">
        <f t="shared" si="191"/>
        <v>21:0120</v>
      </c>
      <c r="D5003" s="1" t="str">
        <f t="shared" si="192"/>
        <v>21:0003</v>
      </c>
      <c r="E5003" t="s">
        <v>18750</v>
      </c>
      <c r="F5003" t="s">
        <v>18751</v>
      </c>
      <c r="H5003">
        <v>49.065201500000001</v>
      </c>
      <c r="I5003">
        <v>-56.193497800000003</v>
      </c>
      <c r="J5003" t="s">
        <v>46</v>
      </c>
      <c r="K5003" t="s">
        <v>47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25">
      <c r="A5004" t="s">
        <v>18752</v>
      </c>
      <c r="B5004" t="s">
        <v>18753</v>
      </c>
      <c r="C5004" s="1" t="str">
        <f t="shared" si="191"/>
        <v>21:0120</v>
      </c>
      <c r="D5004" s="1" t="str">
        <f t="shared" si="192"/>
        <v>21:0003</v>
      </c>
      <c r="E5004" t="s">
        <v>18754</v>
      </c>
      <c r="F5004" t="s">
        <v>18755</v>
      </c>
      <c r="H5004">
        <v>49.064008700000002</v>
      </c>
      <c r="I5004">
        <v>-56.183797499999997</v>
      </c>
      <c r="J5004" t="s">
        <v>46</v>
      </c>
      <c r="K5004" t="s">
        <v>47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25">
      <c r="A5005" t="s">
        <v>18756</v>
      </c>
      <c r="B5005" t="s">
        <v>18757</v>
      </c>
      <c r="C5005" s="1" t="str">
        <f t="shared" si="191"/>
        <v>21:0120</v>
      </c>
      <c r="D5005" s="1" t="str">
        <f t="shared" si="192"/>
        <v>21:0003</v>
      </c>
      <c r="E5005" t="s">
        <v>18758</v>
      </c>
      <c r="F5005" t="s">
        <v>18759</v>
      </c>
      <c r="H5005">
        <v>49.069516800000002</v>
      </c>
      <c r="I5005">
        <v>-56.1678256</v>
      </c>
      <c r="J5005" t="s">
        <v>46</v>
      </c>
      <c r="K5005" t="s">
        <v>47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25">
      <c r="A5006" t="s">
        <v>18760</v>
      </c>
      <c r="B5006" t="s">
        <v>18761</v>
      </c>
      <c r="C5006" s="1" t="str">
        <f t="shared" si="191"/>
        <v>21:0120</v>
      </c>
      <c r="D5006" s="1" t="str">
        <f t="shared" si="192"/>
        <v>21:0003</v>
      </c>
      <c r="E5006" t="s">
        <v>18762</v>
      </c>
      <c r="F5006" t="s">
        <v>18763</v>
      </c>
      <c r="H5006">
        <v>49.080229600000003</v>
      </c>
      <c r="I5006">
        <v>-56.168947600000003</v>
      </c>
      <c r="J5006" t="s">
        <v>46</v>
      </c>
      <c r="K5006" t="s">
        <v>47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25">
      <c r="A5007" t="s">
        <v>18764</v>
      </c>
      <c r="B5007" t="s">
        <v>18765</v>
      </c>
      <c r="C5007" s="1" t="str">
        <f t="shared" si="191"/>
        <v>21:0120</v>
      </c>
      <c r="D5007" s="1" t="str">
        <f t="shared" si="192"/>
        <v>21:0003</v>
      </c>
      <c r="E5007" t="s">
        <v>18766</v>
      </c>
      <c r="F5007" t="s">
        <v>18767</v>
      </c>
      <c r="H5007">
        <v>49.084330000000001</v>
      </c>
      <c r="I5007">
        <v>-56.163743599999997</v>
      </c>
      <c r="J5007" t="s">
        <v>46</v>
      </c>
      <c r="K5007" t="s">
        <v>47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25">
      <c r="A5008" t="s">
        <v>18768</v>
      </c>
      <c r="B5008" t="s">
        <v>18769</v>
      </c>
      <c r="C5008" s="1" t="str">
        <f t="shared" si="191"/>
        <v>21:0120</v>
      </c>
      <c r="D5008" s="1" t="str">
        <f t="shared" si="192"/>
        <v>21:0003</v>
      </c>
      <c r="E5008" t="s">
        <v>18770</v>
      </c>
      <c r="F5008" t="s">
        <v>18771</v>
      </c>
      <c r="H5008">
        <v>49.092855</v>
      </c>
      <c r="I5008">
        <v>-56.160860800000002</v>
      </c>
      <c r="J5008" t="s">
        <v>46</v>
      </c>
      <c r="K5008" t="s">
        <v>47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25">
      <c r="A5009" t="s">
        <v>18772</v>
      </c>
      <c r="B5009" t="s">
        <v>18773</v>
      </c>
      <c r="C5009" s="1" t="str">
        <f t="shared" si="191"/>
        <v>21:0120</v>
      </c>
      <c r="D5009" s="1" t="str">
        <f t="shared" si="192"/>
        <v>21:0003</v>
      </c>
      <c r="E5009" t="s">
        <v>18774</v>
      </c>
      <c r="F5009" t="s">
        <v>18775</v>
      </c>
      <c r="H5009">
        <v>49.020160400000002</v>
      </c>
      <c r="I5009">
        <v>-56.065998399999998</v>
      </c>
      <c r="J5009" t="s">
        <v>46</v>
      </c>
      <c r="K5009" t="s">
        <v>47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25">
      <c r="A5010" t="s">
        <v>18776</v>
      </c>
      <c r="B5010" t="s">
        <v>18777</v>
      </c>
      <c r="C5010" s="1" t="str">
        <f t="shared" si="191"/>
        <v>21:0120</v>
      </c>
      <c r="D5010" s="1" t="str">
        <f t="shared" si="192"/>
        <v>21:0003</v>
      </c>
      <c r="E5010" t="s">
        <v>18778</v>
      </c>
      <c r="F5010" t="s">
        <v>18779</v>
      </c>
      <c r="H5010">
        <v>49.000084100000002</v>
      </c>
      <c r="I5010">
        <v>-56.208084999999997</v>
      </c>
      <c r="J5010" t="s">
        <v>46</v>
      </c>
      <c r="K5010" t="s">
        <v>47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25">
      <c r="A5011" t="s">
        <v>18780</v>
      </c>
      <c r="B5011" t="s">
        <v>18781</v>
      </c>
      <c r="C5011" s="1" t="str">
        <f t="shared" si="191"/>
        <v>21:0120</v>
      </c>
      <c r="D5011" s="1" t="str">
        <f t="shared" si="192"/>
        <v>21:0003</v>
      </c>
      <c r="E5011" t="s">
        <v>18782</v>
      </c>
      <c r="F5011" t="s">
        <v>18783</v>
      </c>
      <c r="H5011">
        <v>49.003656599999999</v>
      </c>
      <c r="I5011">
        <v>-56.204336599999998</v>
      </c>
      <c r="J5011" t="s">
        <v>46</v>
      </c>
      <c r="K5011" t="s">
        <v>47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25">
      <c r="A5012" t="s">
        <v>18784</v>
      </c>
      <c r="B5012" t="s">
        <v>18785</v>
      </c>
      <c r="C5012" s="1" t="str">
        <f t="shared" si="191"/>
        <v>21:0120</v>
      </c>
      <c r="D5012" s="1" t="str">
        <f t="shared" si="192"/>
        <v>21:0003</v>
      </c>
      <c r="E5012" t="s">
        <v>18786</v>
      </c>
      <c r="F5012" t="s">
        <v>18787</v>
      </c>
      <c r="H5012">
        <v>49.0107122</v>
      </c>
      <c r="I5012">
        <v>-56.216600100000001</v>
      </c>
      <c r="J5012" t="s">
        <v>46</v>
      </c>
      <c r="K5012" t="s">
        <v>47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25">
      <c r="A5013" t="s">
        <v>18788</v>
      </c>
      <c r="B5013" t="s">
        <v>18789</v>
      </c>
      <c r="C5013" s="1" t="str">
        <f t="shared" si="191"/>
        <v>21:0120</v>
      </c>
      <c r="D5013" s="1" t="str">
        <f t="shared" si="192"/>
        <v>21:0003</v>
      </c>
      <c r="E5013" t="s">
        <v>18790</v>
      </c>
      <c r="F5013" t="s">
        <v>18791</v>
      </c>
      <c r="H5013">
        <v>49.004702100000003</v>
      </c>
      <c r="I5013">
        <v>-56.225787099999998</v>
      </c>
      <c r="J5013" t="s">
        <v>46</v>
      </c>
      <c r="K5013" t="s">
        <v>47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25">
      <c r="A5014" t="s">
        <v>18792</v>
      </c>
      <c r="B5014" t="s">
        <v>18793</v>
      </c>
      <c r="C5014" s="1" t="str">
        <f t="shared" si="191"/>
        <v>21:0120</v>
      </c>
      <c r="D5014" s="1" t="str">
        <f t="shared" si="192"/>
        <v>21:0003</v>
      </c>
      <c r="E5014" t="s">
        <v>18794</v>
      </c>
      <c r="F5014" t="s">
        <v>18795</v>
      </c>
      <c r="H5014">
        <v>49.001629999999999</v>
      </c>
      <c r="I5014">
        <v>-56.237251299999997</v>
      </c>
      <c r="J5014" t="s">
        <v>46</v>
      </c>
      <c r="K5014" t="s">
        <v>47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25">
      <c r="A5015" t="s">
        <v>18796</v>
      </c>
      <c r="B5015" t="s">
        <v>18797</v>
      </c>
      <c r="C5015" s="1" t="str">
        <f t="shared" ref="C5015:C5078" si="193">HYPERLINK("http://geochem.nrcan.gc.ca/cdogs/content/bdl/bdl210120_e.htm", "21:0120")</f>
        <v>21:0120</v>
      </c>
      <c r="D5015" s="1" t="str">
        <f t="shared" ref="D5015:D5078" si="194">HYPERLINK("http://geochem.nrcan.gc.ca/cdogs/content/svy/svy210003_e.htm", "21:0003")</f>
        <v>21:0003</v>
      </c>
      <c r="E5015" t="s">
        <v>18798</v>
      </c>
      <c r="F5015" t="s">
        <v>18799</v>
      </c>
      <c r="H5015">
        <v>49.011054199999997</v>
      </c>
      <c r="I5015">
        <v>-56.234030400000002</v>
      </c>
      <c r="J5015" t="s">
        <v>46</v>
      </c>
      <c r="K5015" t="s">
        <v>47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25">
      <c r="A5016" t="s">
        <v>18800</v>
      </c>
      <c r="B5016" t="s">
        <v>18801</v>
      </c>
      <c r="C5016" s="1" t="str">
        <f t="shared" si="193"/>
        <v>21:0120</v>
      </c>
      <c r="D5016" s="1" t="str">
        <f t="shared" si="194"/>
        <v>21:0003</v>
      </c>
      <c r="E5016" t="s">
        <v>18802</v>
      </c>
      <c r="F5016" t="s">
        <v>18803</v>
      </c>
      <c r="H5016">
        <v>49.011517499999997</v>
      </c>
      <c r="I5016">
        <v>-56.236074600000002</v>
      </c>
      <c r="J5016" t="s">
        <v>46</v>
      </c>
      <c r="K5016" t="s">
        <v>47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25">
      <c r="A5017" t="s">
        <v>18804</v>
      </c>
      <c r="B5017" t="s">
        <v>18805</v>
      </c>
      <c r="C5017" s="1" t="str">
        <f t="shared" si="193"/>
        <v>21:0120</v>
      </c>
      <c r="D5017" s="1" t="str">
        <f t="shared" si="194"/>
        <v>21:0003</v>
      </c>
      <c r="E5017" t="s">
        <v>18806</v>
      </c>
      <c r="F5017" t="s">
        <v>18807</v>
      </c>
      <c r="H5017">
        <v>49.020825100000003</v>
      </c>
      <c r="I5017">
        <v>-56.202421600000001</v>
      </c>
      <c r="J5017" t="s">
        <v>46</v>
      </c>
      <c r="K5017" t="s">
        <v>47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25">
      <c r="A5018" t="s">
        <v>18808</v>
      </c>
      <c r="B5018" t="s">
        <v>18809</v>
      </c>
      <c r="C5018" s="1" t="str">
        <f t="shared" si="193"/>
        <v>21:0120</v>
      </c>
      <c r="D5018" s="1" t="str">
        <f t="shared" si="194"/>
        <v>21:0003</v>
      </c>
      <c r="E5018" t="s">
        <v>18810</v>
      </c>
      <c r="F5018" t="s">
        <v>18811</v>
      </c>
      <c r="H5018">
        <v>49.052553799999998</v>
      </c>
      <c r="I5018">
        <v>-56.218337900000002</v>
      </c>
      <c r="J5018" t="s">
        <v>46</v>
      </c>
      <c r="K5018" t="s">
        <v>47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25">
      <c r="A5019" t="s">
        <v>18812</v>
      </c>
      <c r="B5019" t="s">
        <v>18813</v>
      </c>
      <c r="C5019" s="1" t="str">
        <f t="shared" si="193"/>
        <v>21:0120</v>
      </c>
      <c r="D5019" s="1" t="str">
        <f t="shared" si="194"/>
        <v>21:0003</v>
      </c>
      <c r="E5019" t="s">
        <v>18814</v>
      </c>
      <c r="F5019" t="s">
        <v>18815</v>
      </c>
      <c r="H5019">
        <v>49.042067899999999</v>
      </c>
      <c r="I5019">
        <v>-56.230817500000001</v>
      </c>
      <c r="J5019" t="s">
        <v>46</v>
      </c>
      <c r="K5019" t="s">
        <v>47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25">
      <c r="A5020" t="s">
        <v>18816</v>
      </c>
      <c r="B5020" t="s">
        <v>18817</v>
      </c>
      <c r="C5020" s="1" t="str">
        <f t="shared" si="193"/>
        <v>21:0120</v>
      </c>
      <c r="D5020" s="1" t="str">
        <f t="shared" si="194"/>
        <v>21:0003</v>
      </c>
      <c r="E5020" t="s">
        <v>18818</v>
      </c>
      <c r="F5020" t="s">
        <v>18819</v>
      </c>
      <c r="H5020">
        <v>49.050375600000002</v>
      </c>
      <c r="I5020">
        <v>-56.222135700000003</v>
      </c>
      <c r="J5020" t="s">
        <v>46</v>
      </c>
      <c r="K5020" t="s">
        <v>47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25">
      <c r="A5021" t="s">
        <v>18820</v>
      </c>
      <c r="B5021" t="s">
        <v>18821</v>
      </c>
      <c r="C5021" s="1" t="str">
        <f t="shared" si="193"/>
        <v>21:0120</v>
      </c>
      <c r="D5021" s="1" t="str">
        <f t="shared" si="194"/>
        <v>21:0003</v>
      </c>
      <c r="E5021" t="s">
        <v>18822</v>
      </c>
      <c r="F5021" t="s">
        <v>18823</v>
      </c>
      <c r="H5021">
        <v>49.057017700000003</v>
      </c>
      <c r="I5021">
        <v>-56.2133404</v>
      </c>
      <c r="J5021" t="s">
        <v>46</v>
      </c>
      <c r="K5021" t="s">
        <v>47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25">
      <c r="A5022" t="s">
        <v>18824</v>
      </c>
      <c r="B5022" t="s">
        <v>18825</v>
      </c>
      <c r="C5022" s="1" t="str">
        <f t="shared" si="193"/>
        <v>21:0120</v>
      </c>
      <c r="D5022" s="1" t="str">
        <f t="shared" si="194"/>
        <v>21:0003</v>
      </c>
      <c r="E5022" t="s">
        <v>18826</v>
      </c>
      <c r="F5022" t="s">
        <v>18827</v>
      </c>
      <c r="H5022">
        <v>49.0664339</v>
      </c>
      <c r="I5022">
        <v>-56.215656000000003</v>
      </c>
      <c r="J5022" t="s">
        <v>46</v>
      </c>
      <c r="K5022" t="s">
        <v>47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25">
      <c r="A5023" t="s">
        <v>18828</v>
      </c>
      <c r="B5023" t="s">
        <v>18829</v>
      </c>
      <c r="C5023" s="1" t="str">
        <f t="shared" si="193"/>
        <v>21:0120</v>
      </c>
      <c r="D5023" s="1" t="str">
        <f t="shared" si="194"/>
        <v>21:0003</v>
      </c>
      <c r="E5023" t="s">
        <v>18830</v>
      </c>
      <c r="F5023" t="s">
        <v>18831</v>
      </c>
      <c r="H5023">
        <v>49.073007400000002</v>
      </c>
      <c r="I5023">
        <v>-56.216647899999998</v>
      </c>
      <c r="J5023" t="s">
        <v>46</v>
      </c>
      <c r="K5023" t="s">
        <v>47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25">
      <c r="A5024" t="s">
        <v>18832</v>
      </c>
      <c r="B5024" t="s">
        <v>18833</v>
      </c>
      <c r="C5024" s="1" t="str">
        <f t="shared" si="193"/>
        <v>21:0120</v>
      </c>
      <c r="D5024" s="1" t="str">
        <f t="shared" si="194"/>
        <v>21:0003</v>
      </c>
      <c r="E5024" t="s">
        <v>18834</v>
      </c>
      <c r="F5024" t="s">
        <v>18835</v>
      </c>
      <c r="H5024">
        <v>49.079765000000002</v>
      </c>
      <c r="I5024">
        <v>-56.218253300000001</v>
      </c>
      <c r="J5024" t="s">
        <v>46</v>
      </c>
      <c r="K5024" t="s">
        <v>47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25">
      <c r="A5025" t="s">
        <v>18836</v>
      </c>
      <c r="B5025" t="s">
        <v>18837</v>
      </c>
      <c r="C5025" s="1" t="str">
        <f t="shared" si="193"/>
        <v>21:0120</v>
      </c>
      <c r="D5025" s="1" t="str">
        <f t="shared" si="194"/>
        <v>21:0003</v>
      </c>
      <c r="E5025" t="s">
        <v>18838</v>
      </c>
      <c r="F5025" t="s">
        <v>18839</v>
      </c>
      <c r="H5025">
        <v>49.088766700000001</v>
      </c>
      <c r="I5025">
        <v>-56.219139200000001</v>
      </c>
      <c r="J5025" t="s">
        <v>46</v>
      </c>
      <c r="K5025" t="s">
        <v>47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25">
      <c r="A5026" t="s">
        <v>18840</v>
      </c>
      <c r="B5026" t="s">
        <v>18841</v>
      </c>
      <c r="C5026" s="1" t="str">
        <f t="shared" si="193"/>
        <v>21:0120</v>
      </c>
      <c r="D5026" s="1" t="str">
        <f t="shared" si="194"/>
        <v>21:0003</v>
      </c>
      <c r="E5026" t="s">
        <v>18842</v>
      </c>
      <c r="F5026" t="s">
        <v>18843</v>
      </c>
      <c r="H5026">
        <v>49.094849799999999</v>
      </c>
      <c r="I5026">
        <v>-56.220756100000003</v>
      </c>
      <c r="J5026" t="s">
        <v>46</v>
      </c>
      <c r="K5026" t="s">
        <v>47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25">
      <c r="A5027" t="s">
        <v>18844</v>
      </c>
      <c r="B5027" t="s">
        <v>18845</v>
      </c>
      <c r="C5027" s="1" t="str">
        <f t="shared" si="193"/>
        <v>21:0120</v>
      </c>
      <c r="D5027" s="1" t="str">
        <f t="shared" si="194"/>
        <v>21:0003</v>
      </c>
      <c r="E5027" t="s">
        <v>18846</v>
      </c>
      <c r="F5027" t="s">
        <v>18847</v>
      </c>
      <c r="H5027">
        <v>49.086486600000001</v>
      </c>
      <c r="I5027">
        <v>-56.248278300000003</v>
      </c>
      <c r="J5027" t="s">
        <v>46</v>
      </c>
      <c r="K5027" t="s">
        <v>47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25">
      <c r="A5028" t="s">
        <v>18848</v>
      </c>
      <c r="B5028" t="s">
        <v>18849</v>
      </c>
      <c r="C5028" s="1" t="str">
        <f t="shared" si="193"/>
        <v>21:0120</v>
      </c>
      <c r="D5028" s="1" t="str">
        <f t="shared" si="194"/>
        <v>21:0003</v>
      </c>
      <c r="E5028" t="s">
        <v>18850</v>
      </c>
      <c r="F5028" t="s">
        <v>18851</v>
      </c>
      <c r="H5028">
        <v>49.095563599999998</v>
      </c>
      <c r="I5028">
        <v>-56.226566599999998</v>
      </c>
      <c r="J5028" t="s">
        <v>46</v>
      </c>
      <c r="K5028" t="s">
        <v>47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25">
      <c r="A5029" t="s">
        <v>18852</v>
      </c>
      <c r="B5029" t="s">
        <v>18853</v>
      </c>
      <c r="C5029" s="1" t="str">
        <f t="shared" si="193"/>
        <v>21:0120</v>
      </c>
      <c r="D5029" s="1" t="str">
        <f t="shared" si="194"/>
        <v>21:0003</v>
      </c>
      <c r="E5029" t="s">
        <v>18854</v>
      </c>
      <c r="F5029" t="s">
        <v>18855</v>
      </c>
      <c r="H5029">
        <v>49.090322899999997</v>
      </c>
      <c r="I5029">
        <v>-56.236578199999997</v>
      </c>
      <c r="J5029" t="s">
        <v>46</v>
      </c>
      <c r="K5029" t="s">
        <v>47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25">
      <c r="A5030" t="s">
        <v>18856</v>
      </c>
      <c r="B5030" t="s">
        <v>18857</v>
      </c>
      <c r="C5030" s="1" t="str">
        <f t="shared" si="193"/>
        <v>21:0120</v>
      </c>
      <c r="D5030" s="1" t="str">
        <f t="shared" si="194"/>
        <v>21:0003</v>
      </c>
      <c r="E5030" t="s">
        <v>18858</v>
      </c>
      <c r="F5030" t="s">
        <v>18859</v>
      </c>
      <c r="H5030">
        <v>49.083405200000001</v>
      </c>
      <c r="I5030">
        <v>-56.25168</v>
      </c>
      <c r="J5030" t="s">
        <v>46</v>
      </c>
      <c r="K5030" t="s">
        <v>47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25">
      <c r="A5031" t="s">
        <v>18860</v>
      </c>
      <c r="B5031" t="s">
        <v>18861</v>
      </c>
      <c r="C5031" s="1" t="str">
        <f t="shared" si="193"/>
        <v>21:0120</v>
      </c>
      <c r="D5031" s="1" t="str">
        <f t="shared" si="194"/>
        <v>21:0003</v>
      </c>
      <c r="E5031" t="s">
        <v>18862</v>
      </c>
      <c r="F5031" t="s">
        <v>18863</v>
      </c>
      <c r="H5031">
        <v>49.076404400000001</v>
      </c>
      <c r="I5031">
        <v>-56.254112999999997</v>
      </c>
      <c r="J5031" t="s">
        <v>46</v>
      </c>
      <c r="K5031" t="s">
        <v>47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25">
      <c r="A5032" t="s">
        <v>18864</v>
      </c>
      <c r="B5032" t="s">
        <v>18865</v>
      </c>
      <c r="C5032" s="1" t="str">
        <f t="shared" si="193"/>
        <v>21:0120</v>
      </c>
      <c r="D5032" s="1" t="str">
        <f t="shared" si="194"/>
        <v>21:0003</v>
      </c>
      <c r="E5032" t="s">
        <v>18866</v>
      </c>
      <c r="F5032" t="s">
        <v>18867</v>
      </c>
      <c r="H5032">
        <v>49.072072599999998</v>
      </c>
      <c r="I5032">
        <v>-56.2659527</v>
      </c>
      <c r="J5032" t="s">
        <v>46</v>
      </c>
      <c r="K5032" t="s">
        <v>47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25">
      <c r="A5033" t="s">
        <v>18868</v>
      </c>
      <c r="B5033" t="s">
        <v>18869</v>
      </c>
      <c r="C5033" s="1" t="str">
        <f t="shared" si="193"/>
        <v>21:0120</v>
      </c>
      <c r="D5033" s="1" t="str">
        <f t="shared" si="194"/>
        <v>21:0003</v>
      </c>
      <c r="E5033" t="s">
        <v>18870</v>
      </c>
      <c r="F5033" t="s">
        <v>18871</v>
      </c>
      <c r="H5033">
        <v>49.067712800000002</v>
      </c>
      <c r="I5033">
        <v>-56.523056099999998</v>
      </c>
      <c r="J5033" t="s">
        <v>46</v>
      </c>
      <c r="K5033" t="s">
        <v>47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25">
      <c r="A5034" t="s">
        <v>18872</v>
      </c>
      <c r="B5034" t="s">
        <v>18873</v>
      </c>
      <c r="C5034" s="1" t="str">
        <f t="shared" si="193"/>
        <v>21:0120</v>
      </c>
      <c r="D5034" s="1" t="str">
        <f t="shared" si="194"/>
        <v>21:0003</v>
      </c>
      <c r="E5034" t="s">
        <v>18874</v>
      </c>
      <c r="F5034" t="s">
        <v>18875</v>
      </c>
      <c r="H5034">
        <v>49.058291699999998</v>
      </c>
      <c r="I5034">
        <v>-56.270262099999997</v>
      </c>
      <c r="J5034" t="s">
        <v>46</v>
      </c>
      <c r="K5034" t="s">
        <v>47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25">
      <c r="A5035" t="s">
        <v>18876</v>
      </c>
      <c r="B5035" t="s">
        <v>18877</v>
      </c>
      <c r="C5035" s="1" t="str">
        <f t="shared" si="193"/>
        <v>21:0120</v>
      </c>
      <c r="D5035" s="1" t="str">
        <f t="shared" si="194"/>
        <v>21:0003</v>
      </c>
      <c r="E5035" t="s">
        <v>18878</v>
      </c>
      <c r="F5035" t="s">
        <v>18879</v>
      </c>
      <c r="H5035">
        <v>49.054731799999999</v>
      </c>
      <c r="I5035">
        <v>-56.276336499999999</v>
      </c>
      <c r="J5035" t="s">
        <v>46</v>
      </c>
      <c r="K5035" t="s">
        <v>47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25">
      <c r="A5036" t="s">
        <v>18880</v>
      </c>
      <c r="B5036" t="s">
        <v>18881</v>
      </c>
      <c r="C5036" s="1" t="str">
        <f t="shared" si="193"/>
        <v>21:0120</v>
      </c>
      <c r="D5036" s="1" t="str">
        <f t="shared" si="194"/>
        <v>21:0003</v>
      </c>
      <c r="E5036" t="s">
        <v>18882</v>
      </c>
      <c r="F5036" t="s">
        <v>18883</v>
      </c>
      <c r="H5036">
        <v>49.0493369</v>
      </c>
      <c r="I5036">
        <v>-56.283941800000001</v>
      </c>
      <c r="J5036" t="s">
        <v>46</v>
      </c>
      <c r="K5036" t="s">
        <v>47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25">
      <c r="A5037" t="s">
        <v>18884</v>
      </c>
      <c r="B5037" t="s">
        <v>18885</v>
      </c>
      <c r="C5037" s="1" t="str">
        <f t="shared" si="193"/>
        <v>21:0120</v>
      </c>
      <c r="D5037" s="1" t="str">
        <f t="shared" si="194"/>
        <v>21:0003</v>
      </c>
      <c r="E5037" t="s">
        <v>18886</v>
      </c>
      <c r="F5037" t="s">
        <v>18887</v>
      </c>
      <c r="H5037">
        <v>49.043105799999999</v>
      </c>
      <c r="I5037">
        <v>-56.287315499999998</v>
      </c>
      <c r="J5037" t="s">
        <v>46</v>
      </c>
      <c r="K5037" t="s">
        <v>47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25">
      <c r="A5038" t="s">
        <v>18888</v>
      </c>
      <c r="B5038" t="s">
        <v>18889</v>
      </c>
      <c r="C5038" s="1" t="str">
        <f t="shared" si="193"/>
        <v>21:0120</v>
      </c>
      <c r="D5038" s="1" t="str">
        <f t="shared" si="194"/>
        <v>21:0003</v>
      </c>
      <c r="E5038" t="s">
        <v>18890</v>
      </c>
      <c r="F5038" t="s">
        <v>18891</v>
      </c>
      <c r="H5038">
        <v>49.086949099999998</v>
      </c>
      <c r="I5038">
        <v>-56.257173600000002</v>
      </c>
      <c r="J5038" t="s">
        <v>46</v>
      </c>
      <c r="K5038" t="s">
        <v>47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25">
      <c r="A5039" t="s">
        <v>18892</v>
      </c>
      <c r="B5039" t="s">
        <v>18893</v>
      </c>
      <c r="C5039" s="1" t="str">
        <f t="shared" si="193"/>
        <v>21:0120</v>
      </c>
      <c r="D5039" s="1" t="str">
        <f t="shared" si="194"/>
        <v>21:0003</v>
      </c>
      <c r="E5039" t="s">
        <v>18894</v>
      </c>
      <c r="F5039" t="s">
        <v>18895</v>
      </c>
      <c r="H5039">
        <v>49.087049899999997</v>
      </c>
      <c r="I5039">
        <v>-56.265868900000001</v>
      </c>
      <c r="J5039" t="s">
        <v>46</v>
      </c>
      <c r="K5039" t="s">
        <v>47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25">
      <c r="A5040" t="s">
        <v>18896</v>
      </c>
      <c r="B5040" t="s">
        <v>18897</v>
      </c>
      <c r="C5040" s="1" t="str">
        <f t="shared" si="193"/>
        <v>21:0120</v>
      </c>
      <c r="D5040" s="1" t="str">
        <f t="shared" si="194"/>
        <v>21:0003</v>
      </c>
      <c r="E5040" t="s">
        <v>18898</v>
      </c>
      <c r="F5040" t="s">
        <v>18899</v>
      </c>
      <c r="H5040">
        <v>49.083718500000003</v>
      </c>
      <c r="I5040">
        <v>-56.2724914</v>
      </c>
      <c r="J5040" t="s">
        <v>46</v>
      </c>
      <c r="K5040" t="s">
        <v>47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25">
      <c r="A5041" t="s">
        <v>18900</v>
      </c>
      <c r="B5041" t="s">
        <v>18901</v>
      </c>
      <c r="C5041" s="1" t="str">
        <f t="shared" si="193"/>
        <v>21:0120</v>
      </c>
      <c r="D5041" s="1" t="str">
        <f t="shared" si="194"/>
        <v>21:0003</v>
      </c>
      <c r="E5041" t="s">
        <v>18902</v>
      </c>
      <c r="F5041" t="s">
        <v>18903</v>
      </c>
      <c r="H5041">
        <v>49.082980999999997</v>
      </c>
      <c r="I5041">
        <v>-56.2840056</v>
      </c>
      <c r="J5041" t="s">
        <v>46</v>
      </c>
      <c r="K5041" t="s">
        <v>47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25">
      <c r="A5042" t="s">
        <v>18904</v>
      </c>
      <c r="B5042" t="s">
        <v>18905</v>
      </c>
      <c r="C5042" s="1" t="str">
        <f t="shared" si="193"/>
        <v>21:0120</v>
      </c>
      <c r="D5042" s="1" t="str">
        <f t="shared" si="194"/>
        <v>21:0003</v>
      </c>
      <c r="E5042" t="s">
        <v>18906</v>
      </c>
      <c r="F5042" t="s">
        <v>18907</v>
      </c>
      <c r="H5042">
        <v>49.078877300000002</v>
      </c>
      <c r="I5042">
        <v>-56.289541999999997</v>
      </c>
      <c r="J5042" t="s">
        <v>46</v>
      </c>
      <c r="K5042" t="s">
        <v>47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25">
      <c r="A5043" t="s">
        <v>18908</v>
      </c>
      <c r="B5043" t="s">
        <v>18909</v>
      </c>
      <c r="C5043" s="1" t="str">
        <f t="shared" si="193"/>
        <v>21:0120</v>
      </c>
      <c r="D5043" s="1" t="str">
        <f t="shared" si="194"/>
        <v>21:0003</v>
      </c>
      <c r="E5043" t="s">
        <v>18910</v>
      </c>
      <c r="F5043" t="s">
        <v>18911</v>
      </c>
      <c r="H5043">
        <v>49.0775255</v>
      </c>
      <c r="I5043">
        <v>-56.289150499999998</v>
      </c>
      <c r="J5043" t="s">
        <v>46</v>
      </c>
      <c r="K5043" t="s">
        <v>47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25">
      <c r="A5044" t="s">
        <v>18912</v>
      </c>
      <c r="B5044" t="s">
        <v>18913</v>
      </c>
      <c r="C5044" s="1" t="str">
        <f t="shared" si="193"/>
        <v>21:0120</v>
      </c>
      <c r="D5044" s="1" t="str">
        <f t="shared" si="194"/>
        <v>21:0003</v>
      </c>
      <c r="E5044" t="s">
        <v>18914</v>
      </c>
      <c r="F5044" t="s">
        <v>18915</v>
      </c>
      <c r="H5044">
        <v>49.069469699999999</v>
      </c>
      <c r="I5044">
        <v>-56.2957003</v>
      </c>
      <c r="J5044" t="s">
        <v>46</v>
      </c>
      <c r="K5044" t="s">
        <v>47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25">
      <c r="A5045" t="s">
        <v>18916</v>
      </c>
      <c r="B5045" t="s">
        <v>18917</v>
      </c>
      <c r="C5045" s="1" t="str">
        <f t="shared" si="193"/>
        <v>21:0120</v>
      </c>
      <c r="D5045" s="1" t="str">
        <f t="shared" si="194"/>
        <v>21:0003</v>
      </c>
      <c r="E5045" t="s">
        <v>18918</v>
      </c>
      <c r="F5045" t="s">
        <v>18919</v>
      </c>
      <c r="H5045">
        <v>49.075346400000001</v>
      </c>
      <c r="I5045">
        <v>-56.300546400000002</v>
      </c>
      <c r="J5045" t="s">
        <v>46</v>
      </c>
      <c r="K5045" t="s">
        <v>47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25">
      <c r="A5046" t="s">
        <v>18920</v>
      </c>
      <c r="B5046" t="s">
        <v>18921</v>
      </c>
      <c r="C5046" s="1" t="str">
        <f t="shared" si="193"/>
        <v>21:0120</v>
      </c>
      <c r="D5046" s="1" t="str">
        <f t="shared" si="194"/>
        <v>21:0003</v>
      </c>
      <c r="E5046" t="s">
        <v>18922</v>
      </c>
      <c r="F5046" t="s">
        <v>18923</v>
      </c>
      <c r="H5046">
        <v>49.070203300000003</v>
      </c>
      <c r="I5046">
        <v>-56.305410600000002</v>
      </c>
      <c r="J5046" t="s">
        <v>46</v>
      </c>
      <c r="K5046" t="s">
        <v>47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25">
      <c r="A5047" t="s">
        <v>18924</v>
      </c>
      <c r="B5047" t="s">
        <v>18925</v>
      </c>
      <c r="C5047" s="1" t="str">
        <f t="shared" si="193"/>
        <v>21:0120</v>
      </c>
      <c r="D5047" s="1" t="str">
        <f t="shared" si="194"/>
        <v>21:0003</v>
      </c>
      <c r="E5047" t="s">
        <v>18926</v>
      </c>
      <c r="F5047" t="s">
        <v>18927</v>
      </c>
      <c r="H5047">
        <v>49.063937299999999</v>
      </c>
      <c r="I5047">
        <v>-56.310563100000003</v>
      </c>
      <c r="J5047" t="s">
        <v>46</v>
      </c>
      <c r="K5047" t="s">
        <v>47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25">
      <c r="A5048" t="s">
        <v>18928</v>
      </c>
      <c r="B5048" t="s">
        <v>18929</v>
      </c>
      <c r="C5048" s="1" t="str">
        <f t="shared" si="193"/>
        <v>21:0120</v>
      </c>
      <c r="D5048" s="1" t="str">
        <f t="shared" si="194"/>
        <v>21:0003</v>
      </c>
      <c r="E5048" t="s">
        <v>18930</v>
      </c>
      <c r="F5048" t="s">
        <v>18931</v>
      </c>
      <c r="H5048">
        <v>49.055923499999999</v>
      </c>
      <c r="I5048">
        <v>-56.3168334</v>
      </c>
      <c r="J5048" t="s">
        <v>46</v>
      </c>
      <c r="K5048" t="s">
        <v>47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25">
      <c r="A5049" t="s">
        <v>18932</v>
      </c>
      <c r="B5049" t="s">
        <v>18933</v>
      </c>
      <c r="C5049" s="1" t="str">
        <f t="shared" si="193"/>
        <v>21:0120</v>
      </c>
      <c r="D5049" s="1" t="str">
        <f t="shared" si="194"/>
        <v>21:0003</v>
      </c>
      <c r="E5049" t="s">
        <v>18934</v>
      </c>
      <c r="F5049" t="s">
        <v>18935</v>
      </c>
      <c r="H5049">
        <v>49.0475207</v>
      </c>
      <c r="I5049">
        <v>-56.325843900000002</v>
      </c>
      <c r="J5049" t="s">
        <v>46</v>
      </c>
      <c r="K5049" t="s">
        <v>47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25">
      <c r="A5050" t="s">
        <v>18936</v>
      </c>
      <c r="B5050" t="s">
        <v>18937</v>
      </c>
      <c r="C5050" s="1" t="str">
        <f t="shared" si="193"/>
        <v>21:0120</v>
      </c>
      <c r="D5050" s="1" t="str">
        <f t="shared" si="194"/>
        <v>21:0003</v>
      </c>
      <c r="E5050" t="s">
        <v>18938</v>
      </c>
      <c r="F5050" t="s">
        <v>18939</v>
      </c>
      <c r="H5050">
        <v>49.047820000000002</v>
      </c>
      <c r="I5050">
        <v>-56.315576100000001</v>
      </c>
      <c r="J5050" t="s">
        <v>46</v>
      </c>
      <c r="K5050" t="s">
        <v>47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25">
      <c r="A5051" t="s">
        <v>18940</v>
      </c>
      <c r="B5051" t="s">
        <v>18941</v>
      </c>
      <c r="C5051" s="1" t="str">
        <f t="shared" si="193"/>
        <v>21:0120</v>
      </c>
      <c r="D5051" s="1" t="str">
        <f t="shared" si="194"/>
        <v>21:0003</v>
      </c>
      <c r="E5051" t="s">
        <v>18942</v>
      </c>
      <c r="F5051" t="s">
        <v>18943</v>
      </c>
      <c r="H5051">
        <v>49.041127500000002</v>
      </c>
      <c r="I5051">
        <v>-56.332498399999999</v>
      </c>
      <c r="J5051" t="s">
        <v>46</v>
      </c>
      <c r="K5051" t="s">
        <v>47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25">
      <c r="A5052" t="s">
        <v>18944</v>
      </c>
      <c r="B5052" t="s">
        <v>18945</v>
      </c>
      <c r="C5052" s="1" t="str">
        <f t="shared" si="193"/>
        <v>21:0120</v>
      </c>
      <c r="D5052" s="1" t="str">
        <f t="shared" si="194"/>
        <v>21:0003</v>
      </c>
      <c r="E5052" t="s">
        <v>18946</v>
      </c>
      <c r="F5052" t="s">
        <v>18947</v>
      </c>
      <c r="H5052">
        <v>49.034593399999999</v>
      </c>
      <c r="I5052">
        <v>-56.330396999999998</v>
      </c>
      <c r="J5052" t="s">
        <v>46</v>
      </c>
      <c r="K5052" t="s">
        <v>47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25">
      <c r="A5053" t="s">
        <v>18948</v>
      </c>
      <c r="B5053" t="s">
        <v>18949</v>
      </c>
      <c r="C5053" s="1" t="str">
        <f t="shared" si="193"/>
        <v>21:0120</v>
      </c>
      <c r="D5053" s="1" t="str">
        <f t="shared" si="194"/>
        <v>21:0003</v>
      </c>
      <c r="E5053" t="s">
        <v>18950</v>
      </c>
      <c r="F5053" t="s">
        <v>18951</v>
      </c>
      <c r="H5053">
        <v>49.042161299999997</v>
      </c>
      <c r="I5053">
        <v>-56.317022199999997</v>
      </c>
      <c r="J5053" t="s">
        <v>46</v>
      </c>
      <c r="K5053" t="s">
        <v>47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25">
      <c r="A5054" t="s">
        <v>18952</v>
      </c>
      <c r="B5054" t="s">
        <v>18953</v>
      </c>
      <c r="C5054" s="1" t="str">
        <f t="shared" si="193"/>
        <v>21:0120</v>
      </c>
      <c r="D5054" s="1" t="str">
        <f t="shared" si="194"/>
        <v>21:0003</v>
      </c>
      <c r="E5054" t="s">
        <v>18954</v>
      </c>
      <c r="F5054" t="s">
        <v>18955</v>
      </c>
      <c r="H5054">
        <v>49.041528900000003</v>
      </c>
      <c r="I5054">
        <v>-56.217552900000001</v>
      </c>
      <c r="J5054" t="s">
        <v>46</v>
      </c>
      <c r="K5054" t="s">
        <v>47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25">
      <c r="A5055" t="s">
        <v>18956</v>
      </c>
      <c r="B5055" t="s">
        <v>18957</v>
      </c>
      <c r="C5055" s="1" t="str">
        <f t="shared" si="193"/>
        <v>21:0120</v>
      </c>
      <c r="D5055" s="1" t="str">
        <f t="shared" si="194"/>
        <v>21:0003</v>
      </c>
      <c r="E5055" t="s">
        <v>18958</v>
      </c>
      <c r="F5055" t="s">
        <v>18959</v>
      </c>
      <c r="H5055">
        <v>49.025235500000001</v>
      </c>
      <c r="I5055">
        <v>-56.236001399999999</v>
      </c>
      <c r="J5055" t="s">
        <v>46</v>
      </c>
      <c r="K5055" t="s">
        <v>47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25">
      <c r="A5056" t="s">
        <v>18960</v>
      </c>
      <c r="B5056" t="s">
        <v>18961</v>
      </c>
      <c r="C5056" s="1" t="str">
        <f t="shared" si="193"/>
        <v>21:0120</v>
      </c>
      <c r="D5056" s="1" t="str">
        <f t="shared" si="194"/>
        <v>21:0003</v>
      </c>
      <c r="E5056" t="s">
        <v>18962</v>
      </c>
      <c r="F5056" t="s">
        <v>18963</v>
      </c>
      <c r="H5056">
        <v>49.032664799999999</v>
      </c>
      <c r="I5056">
        <v>-56.2237115</v>
      </c>
      <c r="J5056" t="s">
        <v>46</v>
      </c>
      <c r="K5056" t="s">
        <v>47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25">
      <c r="A5057" t="s">
        <v>18964</v>
      </c>
      <c r="B5057" t="s">
        <v>18965</v>
      </c>
      <c r="C5057" s="1" t="str">
        <f t="shared" si="193"/>
        <v>21:0120</v>
      </c>
      <c r="D5057" s="1" t="str">
        <f t="shared" si="194"/>
        <v>21:0003</v>
      </c>
      <c r="E5057" t="s">
        <v>18966</v>
      </c>
      <c r="F5057" t="s">
        <v>18967</v>
      </c>
      <c r="H5057">
        <v>49.185479700000002</v>
      </c>
      <c r="I5057">
        <v>-56.097266699999999</v>
      </c>
      <c r="J5057" t="s">
        <v>46</v>
      </c>
      <c r="K5057" t="s">
        <v>47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25">
      <c r="A5058" t="s">
        <v>18968</v>
      </c>
      <c r="B5058" t="s">
        <v>18969</v>
      </c>
      <c r="C5058" s="1" t="str">
        <f t="shared" si="193"/>
        <v>21:0120</v>
      </c>
      <c r="D5058" s="1" t="str">
        <f t="shared" si="194"/>
        <v>21:0003</v>
      </c>
      <c r="E5058" t="s">
        <v>18970</v>
      </c>
      <c r="F5058" t="s">
        <v>18971</v>
      </c>
      <c r="H5058">
        <v>49.182201300000003</v>
      </c>
      <c r="I5058">
        <v>-56.127103499999997</v>
      </c>
      <c r="J5058" t="s">
        <v>46</v>
      </c>
      <c r="K5058" t="s">
        <v>47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25">
      <c r="A5059" t="s">
        <v>18972</v>
      </c>
      <c r="B5059" t="s">
        <v>18973</v>
      </c>
      <c r="C5059" s="1" t="str">
        <f t="shared" si="193"/>
        <v>21:0120</v>
      </c>
      <c r="D5059" s="1" t="str">
        <f t="shared" si="194"/>
        <v>21:0003</v>
      </c>
      <c r="E5059" t="s">
        <v>18974</v>
      </c>
      <c r="F5059" t="s">
        <v>18975</v>
      </c>
      <c r="H5059">
        <v>49.178941100000003</v>
      </c>
      <c r="I5059">
        <v>-56.112479200000003</v>
      </c>
      <c r="J5059" t="s">
        <v>46</v>
      </c>
      <c r="K5059" t="s">
        <v>47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25">
      <c r="A5060" t="s">
        <v>18976</v>
      </c>
      <c r="B5060" t="s">
        <v>18977</v>
      </c>
      <c r="C5060" s="1" t="str">
        <f t="shared" si="193"/>
        <v>21:0120</v>
      </c>
      <c r="D5060" s="1" t="str">
        <f t="shared" si="194"/>
        <v>21:0003</v>
      </c>
      <c r="E5060" t="s">
        <v>18978</v>
      </c>
      <c r="F5060" t="s">
        <v>18979</v>
      </c>
      <c r="H5060">
        <v>49.171520999999998</v>
      </c>
      <c r="I5060">
        <v>-56.124410400000002</v>
      </c>
      <c r="J5060" t="s">
        <v>46</v>
      </c>
      <c r="K5060" t="s">
        <v>47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25">
      <c r="A5061" t="s">
        <v>18980</v>
      </c>
      <c r="B5061" t="s">
        <v>18981</v>
      </c>
      <c r="C5061" s="1" t="str">
        <f t="shared" si="193"/>
        <v>21:0120</v>
      </c>
      <c r="D5061" s="1" t="str">
        <f t="shared" si="194"/>
        <v>21:0003</v>
      </c>
      <c r="E5061" t="s">
        <v>18982</v>
      </c>
      <c r="F5061" t="s">
        <v>18983</v>
      </c>
      <c r="H5061">
        <v>49.164796600000003</v>
      </c>
      <c r="I5061">
        <v>-56.133308200000002</v>
      </c>
      <c r="J5061" t="s">
        <v>46</v>
      </c>
      <c r="K5061" t="s">
        <v>47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25">
      <c r="A5062" t="s">
        <v>18984</v>
      </c>
      <c r="B5062" t="s">
        <v>18985</v>
      </c>
      <c r="C5062" s="1" t="str">
        <f t="shared" si="193"/>
        <v>21:0120</v>
      </c>
      <c r="D5062" s="1" t="str">
        <f t="shared" si="194"/>
        <v>21:0003</v>
      </c>
      <c r="E5062" t="s">
        <v>18986</v>
      </c>
      <c r="F5062" t="s">
        <v>18987</v>
      </c>
      <c r="H5062">
        <v>49.159183499999997</v>
      </c>
      <c r="I5062">
        <v>-56.140538300000003</v>
      </c>
      <c r="J5062" t="s">
        <v>46</v>
      </c>
      <c r="K5062" t="s">
        <v>47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25">
      <c r="A5063" t="s">
        <v>18988</v>
      </c>
      <c r="B5063" t="s">
        <v>18989</v>
      </c>
      <c r="C5063" s="1" t="str">
        <f t="shared" si="193"/>
        <v>21:0120</v>
      </c>
      <c r="D5063" s="1" t="str">
        <f t="shared" si="194"/>
        <v>21:0003</v>
      </c>
      <c r="E5063" t="s">
        <v>18990</v>
      </c>
      <c r="F5063" t="s">
        <v>18991</v>
      </c>
      <c r="H5063">
        <v>49.154336700000002</v>
      </c>
      <c r="I5063">
        <v>-56.1419937</v>
      </c>
      <c r="J5063" t="s">
        <v>46</v>
      </c>
      <c r="K5063" t="s">
        <v>47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25">
      <c r="A5064" t="s">
        <v>18992</v>
      </c>
      <c r="B5064" t="s">
        <v>18993</v>
      </c>
      <c r="C5064" s="1" t="str">
        <f t="shared" si="193"/>
        <v>21:0120</v>
      </c>
      <c r="D5064" s="1" t="str">
        <f t="shared" si="194"/>
        <v>21:0003</v>
      </c>
      <c r="E5064" t="s">
        <v>18994</v>
      </c>
      <c r="F5064" t="s">
        <v>18995</v>
      </c>
      <c r="H5064">
        <v>49.1597893</v>
      </c>
      <c r="I5064">
        <v>-56.1494432</v>
      </c>
      <c r="J5064" t="s">
        <v>46</v>
      </c>
      <c r="K5064" t="s">
        <v>47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25">
      <c r="A5065" t="s">
        <v>18996</v>
      </c>
      <c r="B5065" t="s">
        <v>18997</v>
      </c>
      <c r="C5065" s="1" t="str">
        <f t="shared" si="193"/>
        <v>21:0120</v>
      </c>
      <c r="D5065" s="1" t="str">
        <f t="shared" si="194"/>
        <v>21:0003</v>
      </c>
      <c r="E5065" t="s">
        <v>18998</v>
      </c>
      <c r="F5065" t="s">
        <v>18999</v>
      </c>
      <c r="H5065">
        <v>49.148708300000003</v>
      </c>
      <c r="I5065">
        <v>-56.147233200000002</v>
      </c>
      <c r="J5065" t="s">
        <v>46</v>
      </c>
      <c r="K5065" t="s">
        <v>47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25">
      <c r="A5066" t="s">
        <v>19000</v>
      </c>
      <c r="B5066" t="s">
        <v>19001</v>
      </c>
      <c r="C5066" s="1" t="str">
        <f t="shared" si="193"/>
        <v>21:0120</v>
      </c>
      <c r="D5066" s="1" t="str">
        <f t="shared" si="194"/>
        <v>21:0003</v>
      </c>
      <c r="E5066" t="s">
        <v>19002</v>
      </c>
      <c r="F5066" t="s">
        <v>19003</v>
      </c>
      <c r="H5066">
        <v>49.147243400000001</v>
      </c>
      <c r="I5066">
        <v>-56.155965799999997</v>
      </c>
      <c r="J5066" t="s">
        <v>46</v>
      </c>
      <c r="K5066" t="s">
        <v>47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25">
      <c r="A5067" t="s">
        <v>19004</v>
      </c>
      <c r="B5067" t="s">
        <v>19005</v>
      </c>
      <c r="C5067" s="1" t="str">
        <f t="shared" si="193"/>
        <v>21:0120</v>
      </c>
      <c r="D5067" s="1" t="str">
        <f t="shared" si="194"/>
        <v>21:0003</v>
      </c>
      <c r="E5067" t="s">
        <v>19006</v>
      </c>
      <c r="F5067" t="s">
        <v>19007</v>
      </c>
      <c r="H5067">
        <v>49.120531800000002</v>
      </c>
      <c r="I5067">
        <v>-56.234059000000002</v>
      </c>
      <c r="J5067" t="s">
        <v>46</v>
      </c>
      <c r="K5067" t="s">
        <v>47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25">
      <c r="A5068" t="s">
        <v>19008</v>
      </c>
      <c r="B5068" t="s">
        <v>19009</v>
      </c>
      <c r="C5068" s="1" t="str">
        <f t="shared" si="193"/>
        <v>21:0120</v>
      </c>
      <c r="D5068" s="1" t="str">
        <f t="shared" si="194"/>
        <v>21:0003</v>
      </c>
      <c r="E5068" t="s">
        <v>19010</v>
      </c>
      <c r="F5068" t="s">
        <v>19011</v>
      </c>
      <c r="H5068">
        <v>49.116510900000002</v>
      </c>
      <c r="I5068">
        <v>-56.231380100000003</v>
      </c>
      <c r="J5068" t="s">
        <v>46</v>
      </c>
      <c r="K5068" t="s">
        <v>47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25">
      <c r="A5069" t="s">
        <v>19012</v>
      </c>
      <c r="B5069" t="s">
        <v>19013</v>
      </c>
      <c r="C5069" s="1" t="str">
        <f t="shared" si="193"/>
        <v>21:0120</v>
      </c>
      <c r="D5069" s="1" t="str">
        <f t="shared" si="194"/>
        <v>21:0003</v>
      </c>
      <c r="E5069" t="s">
        <v>19014</v>
      </c>
      <c r="F5069" t="s">
        <v>19015</v>
      </c>
      <c r="H5069">
        <v>49.110910599999997</v>
      </c>
      <c r="I5069">
        <v>-56.234686600000003</v>
      </c>
      <c r="J5069" t="s">
        <v>46</v>
      </c>
      <c r="K5069" t="s">
        <v>47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25">
      <c r="A5070" t="s">
        <v>19016</v>
      </c>
      <c r="B5070" t="s">
        <v>19017</v>
      </c>
      <c r="C5070" s="1" t="str">
        <f t="shared" si="193"/>
        <v>21:0120</v>
      </c>
      <c r="D5070" s="1" t="str">
        <f t="shared" si="194"/>
        <v>21:0003</v>
      </c>
      <c r="E5070" t="s">
        <v>19018</v>
      </c>
      <c r="F5070" t="s">
        <v>19019</v>
      </c>
      <c r="H5070">
        <v>49.144124900000001</v>
      </c>
      <c r="I5070">
        <v>-56.191532000000002</v>
      </c>
      <c r="J5070" t="s">
        <v>46</v>
      </c>
      <c r="K5070" t="s">
        <v>47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25">
      <c r="A5071" t="s">
        <v>19020</v>
      </c>
      <c r="B5071" t="s">
        <v>19021</v>
      </c>
      <c r="C5071" s="1" t="str">
        <f t="shared" si="193"/>
        <v>21:0120</v>
      </c>
      <c r="D5071" s="1" t="str">
        <f t="shared" si="194"/>
        <v>21:0003</v>
      </c>
      <c r="E5071" t="s">
        <v>19022</v>
      </c>
      <c r="F5071" t="s">
        <v>19023</v>
      </c>
      <c r="H5071">
        <v>49.158603999999997</v>
      </c>
      <c r="I5071">
        <v>-56.171957200000001</v>
      </c>
      <c r="J5071" t="s">
        <v>46</v>
      </c>
      <c r="K5071" t="s">
        <v>47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25">
      <c r="A5072" t="s">
        <v>19024</v>
      </c>
      <c r="B5072" t="s">
        <v>19025</v>
      </c>
      <c r="C5072" s="1" t="str">
        <f t="shared" si="193"/>
        <v>21:0120</v>
      </c>
      <c r="D5072" s="1" t="str">
        <f t="shared" si="194"/>
        <v>21:0003</v>
      </c>
      <c r="E5072" t="s">
        <v>19026</v>
      </c>
      <c r="F5072" t="s">
        <v>19027</v>
      </c>
      <c r="H5072">
        <v>49.1536209</v>
      </c>
      <c r="I5072">
        <v>-56.1670345</v>
      </c>
      <c r="J5072" t="s">
        <v>46</v>
      </c>
      <c r="K5072" t="s">
        <v>47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25">
      <c r="A5073" t="s">
        <v>19028</v>
      </c>
      <c r="B5073" t="s">
        <v>19029</v>
      </c>
      <c r="C5073" s="1" t="str">
        <f t="shared" si="193"/>
        <v>21:0120</v>
      </c>
      <c r="D5073" s="1" t="str">
        <f t="shared" si="194"/>
        <v>21:0003</v>
      </c>
      <c r="E5073" t="s">
        <v>19030</v>
      </c>
      <c r="F5073" t="s">
        <v>19031</v>
      </c>
      <c r="H5073">
        <v>49.138450200000001</v>
      </c>
      <c r="I5073">
        <v>-56.184083800000003</v>
      </c>
      <c r="J5073" t="s">
        <v>46</v>
      </c>
      <c r="K5073" t="s">
        <v>47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25">
      <c r="A5074" t="s">
        <v>19032</v>
      </c>
      <c r="B5074" t="s">
        <v>19033</v>
      </c>
      <c r="C5074" s="1" t="str">
        <f t="shared" si="193"/>
        <v>21:0120</v>
      </c>
      <c r="D5074" s="1" t="str">
        <f t="shared" si="194"/>
        <v>21:0003</v>
      </c>
      <c r="E5074" t="s">
        <v>19034</v>
      </c>
      <c r="F5074" t="s">
        <v>19035</v>
      </c>
      <c r="H5074">
        <v>49.150273300000002</v>
      </c>
      <c r="I5074">
        <v>-56.189580599999999</v>
      </c>
      <c r="J5074" t="s">
        <v>46</v>
      </c>
      <c r="K5074" t="s">
        <v>47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25">
      <c r="A5075" t="s">
        <v>19036</v>
      </c>
      <c r="B5075" t="s">
        <v>19037</v>
      </c>
      <c r="C5075" s="1" t="str">
        <f t="shared" si="193"/>
        <v>21:0120</v>
      </c>
      <c r="D5075" s="1" t="str">
        <f t="shared" si="194"/>
        <v>21:0003</v>
      </c>
      <c r="E5075" t="s">
        <v>19038</v>
      </c>
      <c r="F5075" t="s">
        <v>19039</v>
      </c>
      <c r="H5075">
        <v>49.154470799999999</v>
      </c>
      <c r="I5075">
        <v>-56.198083799999999</v>
      </c>
      <c r="J5075" t="s">
        <v>46</v>
      </c>
      <c r="K5075" t="s">
        <v>47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25">
      <c r="A5076" t="s">
        <v>19040</v>
      </c>
      <c r="B5076" t="s">
        <v>19041</v>
      </c>
      <c r="C5076" s="1" t="str">
        <f t="shared" si="193"/>
        <v>21:0120</v>
      </c>
      <c r="D5076" s="1" t="str">
        <f t="shared" si="194"/>
        <v>21:0003</v>
      </c>
      <c r="E5076" t="s">
        <v>19042</v>
      </c>
      <c r="F5076" t="s">
        <v>19043</v>
      </c>
      <c r="H5076">
        <v>49.161600200000002</v>
      </c>
      <c r="I5076">
        <v>-56.188504199999997</v>
      </c>
      <c r="J5076" t="s">
        <v>46</v>
      </c>
      <c r="K5076" t="s">
        <v>47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25">
      <c r="A5077" t="s">
        <v>19044</v>
      </c>
      <c r="B5077" t="s">
        <v>19045</v>
      </c>
      <c r="C5077" s="1" t="str">
        <f t="shared" si="193"/>
        <v>21:0120</v>
      </c>
      <c r="D5077" s="1" t="str">
        <f t="shared" si="194"/>
        <v>21:0003</v>
      </c>
      <c r="E5077" t="s">
        <v>19046</v>
      </c>
      <c r="F5077" t="s">
        <v>19047</v>
      </c>
      <c r="H5077">
        <v>49.167377799999997</v>
      </c>
      <c r="I5077">
        <v>-56.178669900000003</v>
      </c>
      <c r="J5077" t="s">
        <v>46</v>
      </c>
      <c r="K5077" t="s">
        <v>47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25">
      <c r="A5078" t="s">
        <v>19048</v>
      </c>
      <c r="B5078" t="s">
        <v>19049</v>
      </c>
      <c r="C5078" s="1" t="str">
        <f t="shared" si="193"/>
        <v>21:0120</v>
      </c>
      <c r="D5078" s="1" t="str">
        <f t="shared" si="194"/>
        <v>21:0003</v>
      </c>
      <c r="E5078" t="s">
        <v>19050</v>
      </c>
      <c r="F5078" t="s">
        <v>19051</v>
      </c>
      <c r="H5078">
        <v>49.144864599999998</v>
      </c>
      <c r="I5078">
        <v>-56.200844099999998</v>
      </c>
      <c r="J5078" t="s">
        <v>46</v>
      </c>
      <c r="K5078" t="s">
        <v>47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25">
      <c r="A5079" t="s">
        <v>19052</v>
      </c>
      <c r="B5079" t="s">
        <v>19053</v>
      </c>
      <c r="C5079" s="1" t="str">
        <f t="shared" ref="C5079:C5142" si="195">HYPERLINK("http://geochem.nrcan.gc.ca/cdogs/content/bdl/bdl210120_e.htm", "21:0120")</f>
        <v>21:0120</v>
      </c>
      <c r="D5079" s="1" t="str">
        <f t="shared" ref="D5079:D5142" si="196">HYPERLINK("http://geochem.nrcan.gc.ca/cdogs/content/svy/svy210003_e.htm", "21:0003")</f>
        <v>21:0003</v>
      </c>
      <c r="E5079" t="s">
        <v>19054</v>
      </c>
      <c r="F5079" t="s">
        <v>19055</v>
      </c>
      <c r="H5079">
        <v>49.140960800000002</v>
      </c>
      <c r="I5079">
        <v>-56.208722000000002</v>
      </c>
      <c r="J5079" t="s">
        <v>46</v>
      </c>
      <c r="K5079" t="s">
        <v>47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25">
      <c r="A5080" t="s">
        <v>19056</v>
      </c>
      <c r="B5080" t="s">
        <v>19057</v>
      </c>
      <c r="C5080" s="1" t="str">
        <f t="shared" si="195"/>
        <v>21:0120</v>
      </c>
      <c r="D5080" s="1" t="str">
        <f t="shared" si="196"/>
        <v>21:0003</v>
      </c>
      <c r="E5080" t="s">
        <v>19058</v>
      </c>
      <c r="F5080" t="s">
        <v>19059</v>
      </c>
      <c r="H5080">
        <v>49.129239400000003</v>
      </c>
      <c r="I5080">
        <v>-56.1854686</v>
      </c>
      <c r="J5080" t="s">
        <v>46</v>
      </c>
      <c r="K5080" t="s">
        <v>47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25">
      <c r="A5081" t="s">
        <v>19060</v>
      </c>
      <c r="B5081" t="s">
        <v>19061</v>
      </c>
      <c r="C5081" s="1" t="str">
        <f t="shared" si="195"/>
        <v>21:0120</v>
      </c>
      <c r="D5081" s="1" t="str">
        <f t="shared" si="196"/>
        <v>21:0003</v>
      </c>
      <c r="E5081" t="s">
        <v>19062</v>
      </c>
      <c r="F5081" t="s">
        <v>19063</v>
      </c>
      <c r="H5081">
        <v>49.124346299999999</v>
      </c>
      <c r="I5081">
        <v>-56.193224299999997</v>
      </c>
      <c r="J5081" t="s">
        <v>46</v>
      </c>
      <c r="K5081" t="s">
        <v>47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25">
      <c r="A5082" t="s">
        <v>19064</v>
      </c>
      <c r="B5082" t="s">
        <v>19065</v>
      </c>
      <c r="C5082" s="1" t="str">
        <f t="shared" si="195"/>
        <v>21:0120</v>
      </c>
      <c r="D5082" s="1" t="str">
        <f t="shared" si="196"/>
        <v>21:0003</v>
      </c>
      <c r="E5082" t="s">
        <v>19066</v>
      </c>
      <c r="F5082" t="s">
        <v>19067</v>
      </c>
      <c r="H5082">
        <v>49.122812799999998</v>
      </c>
      <c r="I5082">
        <v>-56.199074099999997</v>
      </c>
      <c r="J5082" t="s">
        <v>46</v>
      </c>
      <c r="K5082" t="s">
        <v>47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25">
      <c r="A5083" t="s">
        <v>19068</v>
      </c>
      <c r="B5083" t="s">
        <v>19069</v>
      </c>
      <c r="C5083" s="1" t="str">
        <f t="shared" si="195"/>
        <v>21:0120</v>
      </c>
      <c r="D5083" s="1" t="str">
        <f t="shared" si="196"/>
        <v>21:0003</v>
      </c>
      <c r="E5083" t="s">
        <v>19070</v>
      </c>
      <c r="F5083" t="s">
        <v>19071</v>
      </c>
      <c r="H5083">
        <v>49.119683700000003</v>
      </c>
      <c r="I5083">
        <v>-56.201865499999997</v>
      </c>
      <c r="J5083" t="s">
        <v>46</v>
      </c>
      <c r="K5083" t="s">
        <v>47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25">
      <c r="A5084" t="s">
        <v>19072</v>
      </c>
      <c r="B5084" t="s">
        <v>19073</v>
      </c>
      <c r="C5084" s="1" t="str">
        <f t="shared" si="195"/>
        <v>21:0120</v>
      </c>
      <c r="D5084" s="1" t="str">
        <f t="shared" si="196"/>
        <v>21:0003</v>
      </c>
      <c r="E5084" t="s">
        <v>19074</v>
      </c>
      <c r="F5084" t="s">
        <v>19075</v>
      </c>
      <c r="H5084">
        <v>49.119520399999999</v>
      </c>
      <c r="I5084">
        <v>-56.204266500000003</v>
      </c>
      <c r="J5084" t="s">
        <v>46</v>
      </c>
      <c r="K5084" t="s">
        <v>47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25">
      <c r="A5085" t="s">
        <v>19076</v>
      </c>
      <c r="B5085" t="s">
        <v>19077</v>
      </c>
      <c r="C5085" s="1" t="str">
        <f t="shared" si="195"/>
        <v>21:0120</v>
      </c>
      <c r="D5085" s="1" t="str">
        <f t="shared" si="196"/>
        <v>21:0003</v>
      </c>
      <c r="E5085" t="s">
        <v>19078</v>
      </c>
      <c r="F5085" t="s">
        <v>19079</v>
      </c>
      <c r="H5085">
        <v>49.127496299999997</v>
      </c>
      <c r="I5085">
        <v>-56.193447300000003</v>
      </c>
      <c r="J5085" t="s">
        <v>46</v>
      </c>
      <c r="K5085" t="s">
        <v>47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25">
      <c r="A5086" t="s">
        <v>19080</v>
      </c>
      <c r="B5086" t="s">
        <v>19081</v>
      </c>
      <c r="C5086" s="1" t="str">
        <f t="shared" si="195"/>
        <v>21:0120</v>
      </c>
      <c r="D5086" s="1" t="str">
        <f t="shared" si="196"/>
        <v>21:0003</v>
      </c>
      <c r="E5086" t="s">
        <v>19082</v>
      </c>
      <c r="F5086" t="s">
        <v>19083</v>
      </c>
      <c r="H5086">
        <v>49.1328155</v>
      </c>
      <c r="I5086">
        <v>-56.214677799999997</v>
      </c>
      <c r="J5086" t="s">
        <v>46</v>
      </c>
      <c r="K5086" t="s">
        <v>47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25">
      <c r="A5087" t="s">
        <v>19084</v>
      </c>
      <c r="B5087" t="s">
        <v>19085</v>
      </c>
      <c r="C5087" s="1" t="str">
        <f t="shared" si="195"/>
        <v>21:0120</v>
      </c>
      <c r="D5087" s="1" t="str">
        <f t="shared" si="196"/>
        <v>21:0003</v>
      </c>
      <c r="E5087" t="s">
        <v>19086</v>
      </c>
      <c r="F5087" t="s">
        <v>19087</v>
      </c>
      <c r="H5087">
        <v>49.146397899999997</v>
      </c>
      <c r="I5087">
        <v>-56.2278327</v>
      </c>
      <c r="J5087" t="s">
        <v>46</v>
      </c>
      <c r="K5087" t="s">
        <v>47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25">
      <c r="A5088" t="s">
        <v>19088</v>
      </c>
      <c r="B5088" t="s">
        <v>19089</v>
      </c>
      <c r="C5088" s="1" t="str">
        <f t="shared" si="195"/>
        <v>21:0120</v>
      </c>
      <c r="D5088" s="1" t="str">
        <f t="shared" si="196"/>
        <v>21:0003</v>
      </c>
      <c r="E5088" t="s">
        <v>19090</v>
      </c>
      <c r="F5088" t="s">
        <v>19091</v>
      </c>
      <c r="H5088">
        <v>49.153354999999998</v>
      </c>
      <c r="I5088">
        <v>-56.225667399999999</v>
      </c>
      <c r="J5088" t="s">
        <v>46</v>
      </c>
      <c r="K5088" t="s">
        <v>47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25">
      <c r="A5089" t="s">
        <v>19092</v>
      </c>
      <c r="B5089" t="s">
        <v>19093</v>
      </c>
      <c r="C5089" s="1" t="str">
        <f t="shared" si="195"/>
        <v>21:0120</v>
      </c>
      <c r="D5089" s="1" t="str">
        <f t="shared" si="196"/>
        <v>21:0003</v>
      </c>
      <c r="E5089" t="s">
        <v>19094</v>
      </c>
      <c r="F5089" t="s">
        <v>19095</v>
      </c>
      <c r="H5089">
        <v>49.147260500000002</v>
      </c>
      <c r="I5089">
        <v>-56.2223343</v>
      </c>
      <c r="J5089" t="s">
        <v>46</v>
      </c>
      <c r="K5089" t="s">
        <v>47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25">
      <c r="A5090" t="s">
        <v>19096</v>
      </c>
      <c r="B5090" t="s">
        <v>19097</v>
      </c>
      <c r="C5090" s="1" t="str">
        <f t="shared" si="195"/>
        <v>21:0120</v>
      </c>
      <c r="D5090" s="1" t="str">
        <f t="shared" si="196"/>
        <v>21:0003</v>
      </c>
      <c r="E5090" t="s">
        <v>19098</v>
      </c>
      <c r="F5090" t="s">
        <v>19099</v>
      </c>
      <c r="H5090">
        <v>49.159297700000003</v>
      </c>
      <c r="I5090">
        <v>-56.206646900000003</v>
      </c>
      <c r="J5090" t="s">
        <v>46</v>
      </c>
      <c r="K5090" t="s">
        <v>47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25">
      <c r="A5091" t="s">
        <v>19100</v>
      </c>
      <c r="B5091" t="s">
        <v>19101</v>
      </c>
      <c r="C5091" s="1" t="str">
        <f t="shared" si="195"/>
        <v>21:0120</v>
      </c>
      <c r="D5091" s="1" t="str">
        <f t="shared" si="196"/>
        <v>21:0003</v>
      </c>
      <c r="E5091" t="s">
        <v>19102</v>
      </c>
      <c r="F5091" t="s">
        <v>19103</v>
      </c>
      <c r="H5091">
        <v>49.154670299999999</v>
      </c>
      <c r="I5091">
        <v>-56.213989499999997</v>
      </c>
      <c r="J5091" t="s">
        <v>46</v>
      </c>
      <c r="K5091" t="s">
        <v>47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25">
      <c r="A5092" t="s">
        <v>19104</v>
      </c>
      <c r="B5092" t="s">
        <v>19105</v>
      </c>
      <c r="C5092" s="1" t="str">
        <f t="shared" si="195"/>
        <v>21:0120</v>
      </c>
      <c r="D5092" s="1" t="str">
        <f t="shared" si="196"/>
        <v>21:0003</v>
      </c>
      <c r="E5092" t="s">
        <v>19106</v>
      </c>
      <c r="F5092" t="s">
        <v>19107</v>
      </c>
      <c r="H5092">
        <v>49.204061600000003</v>
      </c>
      <c r="I5092">
        <v>-56.103792300000002</v>
      </c>
      <c r="J5092" t="s">
        <v>46</v>
      </c>
      <c r="K5092" t="s">
        <v>47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25">
      <c r="A5093" t="s">
        <v>19108</v>
      </c>
      <c r="B5093" t="s">
        <v>19109</v>
      </c>
      <c r="C5093" s="1" t="str">
        <f t="shared" si="195"/>
        <v>21:0120</v>
      </c>
      <c r="D5093" s="1" t="str">
        <f t="shared" si="196"/>
        <v>21:0003</v>
      </c>
      <c r="E5093" t="s">
        <v>19110</v>
      </c>
      <c r="F5093" t="s">
        <v>19111</v>
      </c>
      <c r="H5093">
        <v>49.237966399999998</v>
      </c>
      <c r="I5093">
        <v>-56.126120399999998</v>
      </c>
      <c r="J5093" t="s">
        <v>46</v>
      </c>
      <c r="K5093" t="s">
        <v>47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25">
      <c r="A5094" t="s">
        <v>19112</v>
      </c>
      <c r="B5094" t="s">
        <v>19113</v>
      </c>
      <c r="C5094" s="1" t="str">
        <f t="shared" si="195"/>
        <v>21:0120</v>
      </c>
      <c r="D5094" s="1" t="str">
        <f t="shared" si="196"/>
        <v>21:0003</v>
      </c>
      <c r="E5094" t="s">
        <v>19114</v>
      </c>
      <c r="F5094" t="s">
        <v>19115</v>
      </c>
      <c r="H5094">
        <v>49.233441399999997</v>
      </c>
      <c r="I5094">
        <v>-56.134442200000002</v>
      </c>
      <c r="J5094" t="s">
        <v>46</v>
      </c>
      <c r="K5094" t="s">
        <v>47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25">
      <c r="A5095" t="s">
        <v>19116</v>
      </c>
      <c r="B5095" t="s">
        <v>19117</v>
      </c>
      <c r="C5095" s="1" t="str">
        <f t="shared" si="195"/>
        <v>21:0120</v>
      </c>
      <c r="D5095" s="1" t="str">
        <f t="shared" si="196"/>
        <v>21:0003</v>
      </c>
      <c r="E5095" t="s">
        <v>19118</v>
      </c>
      <c r="F5095" t="s">
        <v>19119</v>
      </c>
      <c r="H5095">
        <v>49.237394799999997</v>
      </c>
      <c r="I5095">
        <v>-56.133823599999999</v>
      </c>
      <c r="J5095" t="s">
        <v>46</v>
      </c>
      <c r="K5095" t="s">
        <v>47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25">
      <c r="A5096" t="s">
        <v>19120</v>
      </c>
      <c r="B5096" t="s">
        <v>19121</v>
      </c>
      <c r="C5096" s="1" t="str">
        <f t="shared" si="195"/>
        <v>21:0120</v>
      </c>
      <c r="D5096" s="1" t="str">
        <f t="shared" si="196"/>
        <v>21:0003</v>
      </c>
      <c r="E5096" t="s">
        <v>19122</v>
      </c>
      <c r="F5096" t="s">
        <v>19123</v>
      </c>
      <c r="H5096">
        <v>49.248969500000001</v>
      </c>
      <c r="I5096">
        <v>-56.135888199999997</v>
      </c>
      <c r="J5096" t="s">
        <v>46</v>
      </c>
      <c r="K5096" t="s">
        <v>47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25">
      <c r="A5097" t="s">
        <v>19124</v>
      </c>
      <c r="B5097" t="s">
        <v>19125</v>
      </c>
      <c r="C5097" s="1" t="str">
        <f t="shared" si="195"/>
        <v>21:0120</v>
      </c>
      <c r="D5097" s="1" t="str">
        <f t="shared" si="196"/>
        <v>21:0003</v>
      </c>
      <c r="E5097" t="s">
        <v>19126</v>
      </c>
      <c r="F5097" t="s">
        <v>19127</v>
      </c>
      <c r="H5097">
        <v>49.233088899999998</v>
      </c>
      <c r="I5097">
        <v>-56.147497899999998</v>
      </c>
      <c r="J5097" t="s">
        <v>46</v>
      </c>
      <c r="K5097" t="s">
        <v>47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25">
      <c r="A5098" t="s">
        <v>19128</v>
      </c>
      <c r="B5098" t="s">
        <v>19129</v>
      </c>
      <c r="C5098" s="1" t="str">
        <f t="shared" si="195"/>
        <v>21:0120</v>
      </c>
      <c r="D5098" s="1" t="str">
        <f t="shared" si="196"/>
        <v>21:0003</v>
      </c>
      <c r="E5098" t="s">
        <v>19130</v>
      </c>
      <c r="F5098" t="s">
        <v>19131</v>
      </c>
      <c r="H5098">
        <v>49.2386859</v>
      </c>
      <c r="I5098">
        <v>-56.138059699999999</v>
      </c>
      <c r="J5098" t="s">
        <v>46</v>
      </c>
      <c r="K5098" t="s">
        <v>47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25">
      <c r="A5099" t="s">
        <v>19132</v>
      </c>
      <c r="B5099" t="s">
        <v>19133</v>
      </c>
      <c r="C5099" s="1" t="str">
        <f t="shared" si="195"/>
        <v>21:0120</v>
      </c>
      <c r="D5099" s="1" t="str">
        <f t="shared" si="196"/>
        <v>21:0003</v>
      </c>
      <c r="E5099" t="s">
        <v>19134</v>
      </c>
      <c r="F5099" t="s">
        <v>19135</v>
      </c>
      <c r="H5099">
        <v>49.230319100000003</v>
      </c>
      <c r="I5099">
        <v>-56.137930699999998</v>
      </c>
      <c r="J5099" t="s">
        <v>46</v>
      </c>
      <c r="K5099" t="s">
        <v>47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25">
      <c r="A5100" t="s">
        <v>19136</v>
      </c>
      <c r="B5100" t="s">
        <v>19137</v>
      </c>
      <c r="C5100" s="1" t="str">
        <f t="shared" si="195"/>
        <v>21:0120</v>
      </c>
      <c r="D5100" s="1" t="str">
        <f t="shared" si="196"/>
        <v>21:0003</v>
      </c>
      <c r="E5100" t="s">
        <v>19138</v>
      </c>
      <c r="F5100" t="s">
        <v>19139</v>
      </c>
      <c r="H5100">
        <v>49.2135514</v>
      </c>
      <c r="I5100">
        <v>-56.151266800000002</v>
      </c>
      <c r="J5100" t="s">
        <v>46</v>
      </c>
      <c r="K5100" t="s">
        <v>47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25">
      <c r="A5101" t="s">
        <v>19140</v>
      </c>
      <c r="B5101" t="s">
        <v>19141</v>
      </c>
      <c r="C5101" s="1" t="str">
        <f t="shared" si="195"/>
        <v>21:0120</v>
      </c>
      <c r="D5101" s="1" t="str">
        <f t="shared" si="196"/>
        <v>21:0003</v>
      </c>
      <c r="E5101" t="s">
        <v>19142</v>
      </c>
      <c r="F5101" t="s">
        <v>19143</v>
      </c>
      <c r="H5101">
        <v>49.202574499999997</v>
      </c>
      <c r="I5101">
        <v>-56.157083200000002</v>
      </c>
      <c r="J5101" t="s">
        <v>46</v>
      </c>
      <c r="K5101" t="s">
        <v>47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25">
      <c r="A5102" t="s">
        <v>19144</v>
      </c>
      <c r="B5102" t="s">
        <v>19145</v>
      </c>
      <c r="C5102" s="1" t="str">
        <f t="shared" si="195"/>
        <v>21:0120</v>
      </c>
      <c r="D5102" s="1" t="str">
        <f t="shared" si="196"/>
        <v>21:0003</v>
      </c>
      <c r="E5102" t="s">
        <v>19146</v>
      </c>
      <c r="F5102" t="s">
        <v>19147</v>
      </c>
      <c r="H5102">
        <v>49.199649399999998</v>
      </c>
      <c r="I5102">
        <v>-56.163035600000001</v>
      </c>
      <c r="J5102" t="s">
        <v>46</v>
      </c>
      <c r="K5102" t="s">
        <v>47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25">
      <c r="A5103" t="s">
        <v>19148</v>
      </c>
      <c r="B5103" t="s">
        <v>19149</v>
      </c>
      <c r="C5103" s="1" t="str">
        <f t="shared" si="195"/>
        <v>21:0120</v>
      </c>
      <c r="D5103" s="1" t="str">
        <f t="shared" si="196"/>
        <v>21:0003</v>
      </c>
      <c r="E5103" t="s">
        <v>19150</v>
      </c>
      <c r="F5103" t="s">
        <v>19151</v>
      </c>
      <c r="H5103">
        <v>49.1925916</v>
      </c>
      <c r="I5103">
        <v>-56.182369899999998</v>
      </c>
      <c r="J5103" t="s">
        <v>46</v>
      </c>
      <c r="K5103" t="s">
        <v>47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25">
      <c r="A5104" t="s">
        <v>19152</v>
      </c>
      <c r="B5104" t="s">
        <v>19153</v>
      </c>
      <c r="C5104" s="1" t="str">
        <f t="shared" si="195"/>
        <v>21:0120</v>
      </c>
      <c r="D5104" s="1" t="str">
        <f t="shared" si="196"/>
        <v>21:0003</v>
      </c>
      <c r="E5104" t="s">
        <v>19154</v>
      </c>
      <c r="F5104" t="s">
        <v>19155</v>
      </c>
      <c r="H5104">
        <v>49.180953500000001</v>
      </c>
      <c r="I5104">
        <v>-56.1839339</v>
      </c>
      <c r="J5104" t="s">
        <v>46</v>
      </c>
      <c r="K5104" t="s">
        <v>47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25">
      <c r="A5105" t="s">
        <v>19156</v>
      </c>
      <c r="B5105" t="s">
        <v>19157</v>
      </c>
      <c r="C5105" s="1" t="str">
        <f t="shared" si="195"/>
        <v>21:0120</v>
      </c>
      <c r="D5105" s="1" t="str">
        <f t="shared" si="196"/>
        <v>21:0003</v>
      </c>
      <c r="E5105" t="s">
        <v>19158</v>
      </c>
      <c r="F5105" t="s">
        <v>19159</v>
      </c>
      <c r="H5105">
        <v>49.189235400000001</v>
      </c>
      <c r="I5105">
        <v>-56.178445199999999</v>
      </c>
      <c r="J5105" t="s">
        <v>46</v>
      </c>
      <c r="K5105" t="s">
        <v>47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25">
      <c r="A5106" t="s">
        <v>19160</v>
      </c>
      <c r="B5106" t="s">
        <v>19161</v>
      </c>
      <c r="C5106" s="1" t="str">
        <f t="shared" si="195"/>
        <v>21:0120</v>
      </c>
      <c r="D5106" s="1" t="str">
        <f t="shared" si="196"/>
        <v>21:0003</v>
      </c>
      <c r="E5106" t="s">
        <v>19162</v>
      </c>
      <c r="F5106" t="s">
        <v>19163</v>
      </c>
      <c r="H5106">
        <v>49.198550400000002</v>
      </c>
      <c r="I5106">
        <v>-56.172800199999998</v>
      </c>
      <c r="J5106" t="s">
        <v>46</v>
      </c>
      <c r="K5106" t="s">
        <v>47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25">
      <c r="A5107" t="s">
        <v>19164</v>
      </c>
      <c r="B5107" t="s">
        <v>19165</v>
      </c>
      <c r="C5107" s="1" t="str">
        <f t="shared" si="195"/>
        <v>21:0120</v>
      </c>
      <c r="D5107" s="1" t="str">
        <f t="shared" si="196"/>
        <v>21:0003</v>
      </c>
      <c r="E5107" t="s">
        <v>19166</v>
      </c>
      <c r="F5107" t="s">
        <v>19167</v>
      </c>
      <c r="H5107">
        <v>49.207127700000001</v>
      </c>
      <c r="I5107">
        <v>-56.164694099999998</v>
      </c>
      <c r="J5107" t="s">
        <v>46</v>
      </c>
      <c r="K5107" t="s">
        <v>47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25">
      <c r="A5108" t="s">
        <v>19168</v>
      </c>
      <c r="B5108" t="s">
        <v>19169</v>
      </c>
      <c r="C5108" s="1" t="str">
        <f t="shared" si="195"/>
        <v>21:0120</v>
      </c>
      <c r="D5108" s="1" t="str">
        <f t="shared" si="196"/>
        <v>21:0003</v>
      </c>
      <c r="E5108" t="s">
        <v>19170</v>
      </c>
      <c r="F5108" t="s">
        <v>19171</v>
      </c>
      <c r="H5108">
        <v>49.240648</v>
      </c>
      <c r="I5108">
        <v>-56.265656100000001</v>
      </c>
      <c r="J5108" t="s">
        <v>46</v>
      </c>
      <c r="K5108" t="s">
        <v>47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25">
      <c r="A5109" t="s">
        <v>19172</v>
      </c>
      <c r="B5109" t="s">
        <v>19173</v>
      </c>
      <c r="C5109" s="1" t="str">
        <f t="shared" si="195"/>
        <v>21:0120</v>
      </c>
      <c r="D5109" s="1" t="str">
        <f t="shared" si="196"/>
        <v>21:0003</v>
      </c>
      <c r="E5109" t="s">
        <v>19174</v>
      </c>
      <c r="F5109" t="s">
        <v>19175</v>
      </c>
      <c r="H5109">
        <v>49.233927399999999</v>
      </c>
      <c r="I5109">
        <v>-56.269739399999999</v>
      </c>
      <c r="J5109" t="s">
        <v>46</v>
      </c>
      <c r="K5109" t="s">
        <v>47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25">
      <c r="A5110" t="s">
        <v>19176</v>
      </c>
      <c r="B5110" t="s">
        <v>19177</v>
      </c>
      <c r="C5110" s="1" t="str">
        <f t="shared" si="195"/>
        <v>21:0120</v>
      </c>
      <c r="D5110" s="1" t="str">
        <f t="shared" si="196"/>
        <v>21:0003</v>
      </c>
      <c r="E5110" t="s">
        <v>19178</v>
      </c>
      <c r="F5110" t="s">
        <v>19179</v>
      </c>
      <c r="H5110">
        <v>49.226036000000001</v>
      </c>
      <c r="I5110">
        <v>-56.273632800000001</v>
      </c>
      <c r="J5110" t="s">
        <v>46</v>
      </c>
      <c r="K5110" t="s">
        <v>47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25">
      <c r="A5111" t="s">
        <v>19180</v>
      </c>
      <c r="B5111" t="s">
        <v>19181</v>
      </c>
      <c r="C5111" s="1" t="str">
        <f t="shared" si="195"/>
        <v>21:0120</v>
      </c>
      <c r="D5111" s="1" t="str">
        <f t="shared" si="196"/>
        <v>21:0003</v>
      </c>
      <c r="E5111" t="s">
        <v>19182</v>
      </c>
      <c r="F5111" t="s">
        <v>19183</v>
      </c>
      <c r="H5111">
        <v>49.218621800000001</v>
      </c>
      <c r="I5111">
        <v>-56.267630500000003</v>
      </c>
      <c r="J5111" t="s">
        <v>46</v>
      </c>
      <c r="K5111" t="s">
        <v>47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25">
      <c r="A5112" t="s">
        <v>19184</v>
      </c>
      <c r="B5112" t="s">
        <v>19185</v>
      </c>
      <c r="C5112" s="1" t="str">
        <f t="shared" si="195"/>
        <v>21:0120</v>
      </c>
      <c r="D5112" s="1" t="str">
        <f t="shared" si="196"/>
        <v>21:0003</v>
      </c>
      <c r="E5112" t="s">
        <v>19186</v>
      </c>
      <c r="F5112" t="s">
        <v>19187</v>
      </c>
      <c r="H5112">
        <v>49.2236026</v>
      </c>
      <c r="I5112">
        <v>-56.258767300000002</v>
      </c>
      <c r="J5112" t="s">
        <v>46</v>
      </c>
      <c r="K5112" t="s">
        <v>47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25">
      <c r="A5113" t="s">
        <v>19188</v>
      </c>
      <c r="B5113" t="s">
        <v>19189</v>
      </c>
      <c r="C5113" s="1" t="str">
        <f t="shared" si="195"/>
        <v>21:0120</v>
      </c>
      <c r="D5113" s="1" t="str">
        <f t="shared" si="196"/>
        <v>21:0003</v>
      </c>
      <c r="E5113" t="s">
        <v>19190</v>
      </c>
      <c r="F5113" t="s">
        <v>19191</v>
      </c>
      <c r="H5113">
        <v>49.229547199999999</v>
      </c>
      <c r="I5113">
        <v>-56.2529781</v>
      </c>
      <c r="J5113" t="s">
        <v>46</v>
      </c>
      <c r="K5113" t="s">
        <v>47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25">
      <c r="A5114" t="s">
        <v>19192</v>
      </c>
      <c r="B5114" t="s">
        <v>19193</v>
      </c>
      <c r="C5114" s="1" t="str">
        <f t="shared" si="195"/>
        <v>21:0120</v>
      </c>
      <c r="D5114" s="1" t="str">
        <f t="shared" si="196"/>
        <v>21:0003</v>
      </c>
      <c r="E5114" t="s">
        <v>19194</v>
      </c>
      <c r="F5114" t="s">
        <v>19195</v>
      </c>
      <c r="H5114">
        <v>49.236563599999997</v>
      </c>
      <c r="I5114">
        <v>-56.246072300000002</v>
      </c>
      <c r="J5114" t="s">
        <v>46</v>
      </c>
      <c r="K5114" t="s">
        <v>47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25">
      <c r="A5115" t="s">
        <v>19196</v>
      </c>
      <c r="B5115" t="s">
        <v>19197</v>
      </c>
      <c r="C5115" s="1" t="str">
        <f t="shared" si="195"/>
        <v>21:0120</v>
      </c>
      <c r="D5115" s="1" t="str">
        <f t="shared" si="196"/>
        <v>21:0003</v>
      </c>
      <c r="E5115" t="s">
        <v>19198</v>
      </c>
      <c r="F5115" t="s">
        <v>19199</v>
      </c>
      <c r="H5115">
        <v>49.208733000000002</v>
      </c>
      <c r="I5115">
        <v>-56.268600499999998</v>
      </c>
      <c r="J5115" t="s">
        <v>46</v>
      </c>
      <c r="K5115" t="s">
        <v>47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25">
      <c r="A5116" t="s">
        <v>19200</v>
      </c>
      <c r="B5116" t="s">
        <v>19201</v>
      </c>
      <c r="C5116" s="1" t="str">
        <f t="shared" si="195"/>
        <v>21:0120</v>
      </c>
      <c r="D5116" s="1" t="str">
        <f t="shared" si="196"/>
        <v>21:0003</v>
      </c>
      <c r="E5116" t="s">
        <v>19202</v>
      </c>
      <c r="F5116" t="s">
        <v>19203</v>
      </c>
      <c r="H5116">
        <v>49.195077699999999</v>
      </c>
      <c r="I5116">
        <v>-56.271409900000002</v>
      </c>
      <c r="J5116" t="s">
        <v>46</v>
      </c>
      <c r="K5116" t="s">
        <v>47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25">
      <c r="A5117" t="s">
        <v>19204</v>
      </c>
      <c r="B5117" t="s">
        <v>19205</v>
      </c>
      <c r="C5117" s="1" t="str">
        <f t="shared" si="195"/>
        <v>21:0120</v>
      </c>
      <c r="D5117" s="1" t="str">
        <f t="shared" si="196"/>
        <v>21:0003</v>
      </c>
      <c r="E5117" t="s">
        <v>19206</v>
      </c>
      <c r="F5117" t="s">
        <v>19207</v>
      </c>
      <c r="H5117">
        <v>49.190241800000003</v>
      </c>
      <c r="I5117">
        <v>-56.274843500000003</v>
      </c>
      <c r="J5117" t="s">
        <v>46</v>
      </c>
      <c r="K5117" t="s">
        <v>47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25">
      <c r="A5118" t="s">
        <v>19208</v>
      </c>
      <c r="B5118" t="s">
        <v>19209</v>
      </c>
      <c r="C5118" s="1" t="str">
        <f t="shared" si="195"/>
        <v>21:0120</v>
      </c>
      <c r="D5118" s="1" t="str">
        <f t="shared" si="196"/>
        <v>21:0003</v>
      </c>
      <c r="E5118" t="s">
        <v>19210</v>
      </c>
      <c r="F5118" t="s">
        <v>19211</v>
      </c>
      <c r="H5118">
        <v>49.199460100000003</v>
      </c>
      <c r="I5118">
        <v>-56.260363699999999</v>
      </c>
      <c r="J5118" t="s">
        <v>46</v>
      </c>
      <c r="K5118" t="s">
        <v>47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25">
      <c r="A5119" t="s">
        <v>19212</v>
      </c>
      <c r="B5119" t="s">
        <v>19213</v>
      </c>
      <c r="C5119" s="1" t="str">
        <f t="shared" si="195"/>
        <v>21:0120</v>
      </c>
      <c r="D5119" s="1" t="str">
        <f t="shared" si="196"/>
        <v>21:0003</v>
      </c>
      <c r="E5119" t="s">
        <v>19214</v>
      </c>
      <c r="F5119" t="s">
        <v>19215</v>
      </c>
      <c r="H5119">
        <v>49.2043125</v>
      </c>
      <c r="I5119">
        <v>-56.266606400000001</v>
      </c>
      <c r="J5119" t="s">
        <v>46</v>
      </c>
      <c r="K5119" t="s">
        <v>47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25">
      <c r="A5120" t="s">
        <v>19216</v>
      </c>
      <c r="B5120" t="s">
        <v>19217</v>
      </c>
      <c r="C5120" s="1" t="str">
        <f t="shared" si="195"/>
        <v>21:0120</v>
      </c>
      <c r="D5120" s="1" t="str">
        <f t="shared" si="196"/>
        <v>21:0003</v>
      </c>
      <c r="E5120" t="s">
        <v>19218</v>
      </c>
      <c r="F5120" t="s">
        <v>19219</v>
      </c>
      <c r="H5120">
        <v>49.212127700000003</v>
      </c>
      <c r="I5120">
        <v>-56.271982999999999</v>
      </c>
      <c r="J5120" t="s">
        <v>46</v>
      </c>
      <c r="K5120" t="s">
        <v>47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25">
      <c r="A5121" t="s">
        <v>19220</v>
      </c>
      <c r="B5121" t="s">
        <v>19221</v>
      </c>
      <c r="C5121" s="1" t="str">
        <f t="shared" si="195"/>
        <v>21:0120</v>
      </c>
      <c r="D5121" s="1" t="str">
        <f t="shared" si="196"/>
        <v>21:0003</v>
      </c>
      <c r="E5121" t="s">
        <v>19222</v>
      </c>
      <c r="F5121" t="s">
        <v>19223</v>
      </c>
      <c r="H5121">
        <v>49.214623699999997</v>
      </c>
      <c r="I5121">
        <v>-56.275516500000002</v>
      </c>
      <c r="J5121" t="s">
        <v>46</v>
      </c>
      <c r="K5121" t="s">
        <v>47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25">
      <c r="A5122" t="s">
        <v>19224</v>
      </c>
      <c r="B5122" t="s">
        <v>19225</v>
      </c>
      <c r="C5122" s="1" t="str">
        <f t="shared" si="195"/>
        <v>21:0120</v>
      </c>
      <c r="D5122" s="1" t="str">
        <f t="shared" si="196"/>
        <v>21:0003</v>
      </c>
      <c r="E5122" t="s">
        <v>19226</v>
      </c>
      <c r="F5122" t="s">
        <v>19227</v>
      </c>
      <c r="H5122">
        <v>49.202583300000001</v>
      </c>
      <c r="I5122">
        <v>-56.292166199999997</v>
      </c>
      <c r="J5122" t="s">
        <v>46</v>
      </c>
      <c r="K5122" t="s">
        <v>47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25">
      <c r="A5123" t="s">
        <v>19228</v>
      </c>
      <c r="B5123" t="s">
        <v>19229</v>
      </c>
      <c r="C5123" s="1" t="str">
        <f t="shared" si="195"/>
        <v>21:0120</v>
      </c>
      <c r="D5123" s="1" t="str">
        <f t="shared" si="196"/>
        <v>21:0003</v>
      </c>
      <c r="E5123" t="s">
        <v>19230</v>
      </c>
      <c r="F5123" t="s">
        <v>19231</v>
      </c>
      <c r="H5123">
        <v>49.1753377</v>
      </c>
      <c r="I5123">
        <v>-56.308745399999999</v>
      </c>
      <c r="J5123" t="s">
        <v>46</v>
      </c>
      <c r="K5123" t="s">
        <v>47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25">
      <c r="A5124" t="s">
        <v>19232</v>
      </c>
      <c r="B5124" t="s">
        <v>19233</v>
      </c>
      <c r="C5124" s="1" t="str">
        <f t="shared" si="195"/>
        <v>21:0120</v>
      </c>
      <c r="D5124" s="1" t="str">
        <f t="shared" si="196"/>
        <v>21:0003</v>
      </c>
      <c r="E5124" t="s">
        <v>19234</v>
      </c>
      <c r="F5124" t="s">
        <v>19235</v>
      </c>
      <c r="H5124">
        <v>49.168056900000003</v>
      </c>
      <c r="I5124">
        <v>-56.309669999999997</v>
      </c>
      <c r="J5124" t="s">
        <v>46</v>
      </c>
      <c r="K5124" t="s">
        <v>47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25">
      <c r="A5125" t="s">
        <v>19236</v>
      </c>
      <c r="B5125" t="s">
        <v>19237</v>
      </c>
      <c r="C5125" s="1" t="str">
        <f t="shared" si="195"/>
        <v>21:0120</v>
      </c>
      <c r="D5125" s="1" t="str">
        <f t="shared" si="196"/>
        <v>21:0003</v>
      </c>
      <c r="E5125" t="s">
        <v>19238</v>
      </c>
      <c r="F5125" t="s">
        <v>19239</v>
      </c>
      <c r="H5125">
        <v>49.161768700000003</v>
      </c>
      <c r="I5125">
        <v>-56.3111289</v>
      </c>
      <c r="J5125" t="s">
        <v>46</v>
      </c>
      <c r="K5125" t="s">
        <v>47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25">
      <c r="A5126" t="s">
        <v>19240</v>
      </c>
      <c r="B5126" t="s">
        <v>19241</v>
      </c>
      <c r="C5126" s="1" t="str">
        <f t="shared" si="195"/>
        <v>21:0120</v>
      </c>
      <c r="D5126" s="1" t="str">
        <f t="shared" si="196"/>
        <v>21:0003</v>
      </c>
      <c r="E5126" t="s">
        <v>19242</v>
      </c>
      <c r="F5126" t="s">
        <v>19243</v>
      </c>
      <c r="H5126">
        <v>49.133062099999997</v>
      </c>
      <c r="I5126">
        <v>-56.324548999999998</v>
      </c>
      <c r="J5126" t="s">
        <v>46</v>
      </c>
      <c r="K5126" t="s">
        <v>47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25">
      <c r="A5127" t="s">
        <v>19244</v>
      </c>
      <c r="B5127" t="s">
        <v>19245</v>
      </c>
      <c r="C5127" s="1" t="str">
        <f t="shared" si="195"/>
        <v>21:0120</v>
      </c>
      <c r="D5127" s="1" t="str">
        <f t="shared" si="196"/>
        <v>21:0003</v>
      </c>
      <c r="E5127" t="s">
        <v>19246</v>
      </c>
      <c r="F5127" t="s">
        <v>19247</v>
      </c>
      <c r="H5127">
        <v>49.123382700000001</v>
      </c>
      <c r="I5127">
        <v>-56.330710600000003</v>
      </c>
      <c r="J5127" t="s">
        <v>46</v>
      </c>
      <c r="K5127" t="s">
        <v>47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25">
      <c r="A5128" t="s">
        <v>19248</v>
      </c>
      <c r="B5128" t="s">
        <v>19249</v>
      </c>
      <c r="C5128" s="1" t="str">
        <f t="shared" si="195"/>
        <v>21:0120</v>
      </c>
      <c r="D5128" s="1" t="str">
        <f t="shared" si="196"/>
        <v>21:0003</v>
      </c>
      <c r="E5128" t="s">
        <v>19250</v>
      </c>
      <c r="F5128" t="s">
        <v>19251</v>
      </c>
      <c r="H5128">
        <v>49.116615199999998</v>
      </c>
      <c r="I5128">
        <v>-56.342723700000001</v>
      </c>
      <c r="J5128" t="s">
        <v>46</v>
      </c>
      <c r="K5128" t="s">
        <v>47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25">
      <c r="A5129" t="s">
        <v>19252</v>
      </c>
      <c r="B5129" t="s">
        <v>19253</v>
      </c>
      <c r="C5129" s="1" t="str">
        <f t="shared" si="195"/>
        <v>21:0120</v>
      </c>
      <c r="D5129" s="1" t="str">
        <f t="shared" si="196"/>
        <v>21:0003</v>
      </c>
      <c r="E5129" t="s">
        <v>19254</v>
      </c>
      <c r="F5129" t="s">
        <v>19255</v>
      </c>
      <c r="H5129">
        <v>49.104357100000001</v>
      </c>
      <c r="I5129">
        <v>-56.354393199999997</v>
      </c>
      <c r="J5129" t="s">
        <v>46</v>
      </c>
      <c r="K5129" t="s">
        <v>47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25">
      <c r="A5130" t="s">
        <v>19256</v>
      </c>
      <c r="B5130" t="s">
        <v>19257</v>
      </c>
      <c r="C5130" s="1" t="str">
        <f t="shared" si="195"/>
        <v>21:0120</v>
      </c>
      <c r="D5130" s="1" t="str">
        <f t="shared" si="196"/>
        <v>21:0003</v>
      </c>
      <c r="E5130" t="s">
        <v>19258</v>
      </c>
      <c r="F5130" t="s">
        <v>19259</v>
      </c>
      <c r="H5130">
        <v>49.095958899999999</v>
      </c>
      <c r="I5130">
        <v>-56.364775000000002</v>
      </c>
      <c r="J5130" t="s">
        <v>46</v>
      </c>
      <c r="K5130" t="s">
        <v>47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25">
      <c r="A5131" t="s">
        <v>19260</v>
      </c>
      <c r="B5131" t="s">
        <v>19261</v>
      </c>
      <c r="C5131" s="1" t="str">
        <f t="shared" si="195"/>
        <v>21:0120</v>
      </c>
      <c r="D5131" s="1" t="str">
        <f t="shared" si="196"/>
        <v>21:0003</v>
      </c>
      <c r="E5131" t="s">
        <v>19262</v>
      </c>
      <c r="F5131" t="s">
        <v>19263</v>
      </c>
      <c r="H5131">
        <v>49.088166999999999</v>
      </c>
      <c r="I5131">
        <v>-56.3710369</v>
      </c>
      <c r="J5131" t="s">
        <v>46</v>
      </c>
      <c r="K5131" t="s">
        <v>47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25">
      <c r="A5132" t="s">
        <v>19264</v>
      </c>
      <c r="B5132" t="s">
        <v>19265</v>
      </c>
      <c r="C5132" s="1" t="str">
        <f t="shared" si="195"/>
        <v>21:0120</v>
      </c>
      <c r="D5132" s="1" t="str">
        <f t="shared" si="196"/>
        <v>21:0003</v>
      </c>
      <c r="E5132" t="s">
        <v>19266</v>
      </c>
      <c r="F5132" t="s">
        <v>19267</v>
      </c>
      <c r="H5132">
        <v>49.083894700000002</v>
      </c>
      <c r="I5132">
        <v>-56.379444100000001</v>
      </c>
      <c r="J5132" t="s">
        <v>46</v>
      </c>
      <c r="K5132" t="s">
        <v>47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25">
      <c r="A5133" t="s">
        <v>19268</v>
      </c>
      <c r="B5133" t="s">
        <v>19269</v>
      </c>
      <c r="C5133" s="1" t="str">
        <f t="shared" si="195"/>
        <v>21:0120</v>
      </c>
      <c r="D5133" s="1" t="str">
        <f t="shared" si="196"/>
        <v>21:0003</v>
      </c>
      <c r="E5133" t="s">
        <v>19270</v>
      </c>
      <c r="F5133" t="s">
        <v>19271</v>
      </c>
      <c r="H5133">
        <v>49.086167400000001</v>
      </c>
      <c r="I5133">
        <v>-56.383866900000001</v>
      </c>
      <c r="J5133" t="s">
        <v>46</v>
      </c>
      <c r="K5133" t="s">
        <v>47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25">
      <c r="A5134" t="s">
        <v>19272</v>
      </c>
      <c r="B5134" t="s">
        <v>19273</v>
      </c>
      <c r="C5134" s="1" t="str">
        <f t="shared" si="195"/>
        <v>21:0120</v>
      </c>
      <c r="D5134" s="1" t="str">
        <f t="shared" si="196"/>
        <v>21:0003</v>
      </c>
      <c r="E5134" t="s">
        <v>19274</v>
      </c>
      <c r="F5134" t="s">
        <v>19275</v>
      </c>
      <c r="H5134">
        <v>49.079678800000003</v>
      </c>
      <c r="I5134">
        <v>-56.390109000000002</v>
      </c>
      <c r="J5134" t="s">
        <v>46</v>
      </c>
      <c r="K5134" t="s">
        <v>47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25">
      <c r="A5135" t="s">
        <v>19276</v>
      </c>
      <c r="B5135" t="s">
        <v>19277</v>
      </c>
      <c r="C5135" s="1" t="str">
        <f t="shared" si="195"/>
        <v>21:0120</v>
      </c>
      <c r="D5135" s="1" t="str">
        <f t="shared" si="196"/>
        <v>21:0003</v>
      </c>
      <c r="E5135" t="s">
        <v>19278</v>
      </c>
      <c r="F5135" t="s">
        <v>19279</v>
      </c>
      <c r="H5135">
        <v>49.0734165</v>
      </c>
      <c r="I5135">
        <v>-56.396689299999998</v>
      </c>
      <c r="J5135" t="s">
        <v>46</v>
      </c>
      <c r="K5135" t="s">
        <v>47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25">
      <c r="A5136" t="s">
        <v>19280</v>
      </c>
      <c r="B5136" t="s">
        <v>19281</v>
      </c>
      <c r="C5136" s="1" t="str">
        <f t="shared" si="195"/>
        <v>21:0120</v>
      </c>
      <c r="D5136" s="1" t="str">
        <f t="shared" si="196"/>
        <v>21:0003</v>
      </c>
      <c r="E5136" t="s">
        <v>19282</v>
      </c>
      <c r="F5136" t="s">
        <v>19283</v>
      </c>
      <c r="H5136">
        <v>49.067390400000001</v>
      </c>
      <c r="I5136">
        <v>-56.405524</v>
      </c>
      <c r="J5136" t="s">
        <v>46</v>
      </c>
      <c r="K5136" t="s">
        <v>47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25">
      <c r="A5137" t="s">
        <v>19284</v>
      </c>
      <c r="B5137" t="s">
        <v>19285</v>
      </c>
      <c r="C5137" s="1" t="str">
        <f t="shared" si="195"/>
        <v>21:0120</v>
      </c>
      <c r="D5137" s="1" t="str">
        <f t="shared" si="196"/>
        <v>21:0003</v>
      </c>
      <c r="E5137" t="s">
        <v>19286</v>
      </c>
      <c r="F5137" t="s">
        <v>19287</v>
      </c>
      <c r="H5137">
        <v>49.064049599999997</v>
      </c>
      <c r="I5137">
        <v>-56.411860900000001</v>
      </c>
      <c r="J5137" t="s">
        <v>46</v>
      </c>
      <c r="K5137" t="s">
        <v>47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25">
      <c r="A5138" t="s">
        <v>19288</v>
      </c>
      <c r="B5138" t="s">
        <v>19289</v>
      </c>
      <c r="C5138" s="1" t="str">
        <f t="shared" si="195"/>
        <v>21:0120</v>
      </c>
      <c r="D5138" s="1" t="str">
        <f t="shared" si="196"/>
        <v>21:0003</v>
      </c>
      <c r="E5138" t="s">
        <v>19290</v>
      </c>
      <c r="F5138" t="s">
        <v>19291</v>
      </c>
      <c r="H5138">
        <v>49.070380999999998</v>
      </c>
      <c r="I5138">
        <v>-56.418631499999996</v>
      </c>
      <c r="J5138" t="s">
        <v>46</v>
      </c>
      <c r="K5138" t="s">
        <v>47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25">
      <c r="A5139" t="s">
        <v>19292</v>
      </c>
      <c r="B5139" t="s">
        <v>19293</v>
      </c>
      <c r="C5139" s="1" t="str">
        <f t="shared" si="195"/>
        <v>21:0120</v>
      </c>
      <c r="D5139" s="1" t="str">
        <f t="shared" si="196"/>
        <v>21:0003</v>
      </c>
      <c r="E5139" t="s">
        <v>19294</v>
      </c>
      <c r="F5139" t="s">
        <v>19295</v>
      </c>
      <c r="H5139">
        <v>49.075949100000003</v>
      </c>
      <c r="I5139">
        <v>-56.4257554</v>
      </c>
      <c r="J5139" t="s">
        <v>46</v>
      </c>
      <c r="K5139" t="s">
        <v>47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25">
      <c r="A5140" t="s">
        <v>19296</v>
      </c>
      <c r="B5140" t="s">
        <v>19297</v>
      </c>
      <c r="C5140" s="1" t="str">
        <f t="shared" si="195"/>
        <v>21:0120</v>
      </c>
      <c r="D5140" s="1" t="str">
        <f t="shared" si="196"/>
        <v>21:0003</v>
      </c>
      <c r="E5140" t="s">
        <v>19298</v>
      </c>
      <c r="F5140" t="s">
        <v>19299</v>
      </c>
      <c r="H5140">
        <v>49.080313699999998</v>
      </c>
      <c r="I5140">
        <v>-56.417145900000001</v>
      </c>
      <c r="J5140" t="s">
        <v>46</v>
      </c>
      <c r="K5140" t="s">
        <v>47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25">
      <c r="A5141" t="s">
        <v>19300</v>
      </c>
      <c r="B5141" t="s">
        <v>19301</v>
      </c>
      <c r="C5141" s="1" t="str">
        <f t="shared" si="195"/>
        <v>21:0120</v>
      </c>
      <c r="D5141" s="1" t="str">
        <f t="shared" si="196"/>
        <v>21:0003</v>
      </c>
      <c r="E5141" t="s">
        <v>19302</v>
      </c>
      <c r="F5141" t="s">
        <v>19303</v>
      </c>
      <c r="H5141">
        <v>49.086886800000002</v>
      </c>
      <c r="I5141">
        <v>-56.392280700000001</v>
      </c>
      <c r="J5141" t="s">
        <v>46</v>
      </c>
      <c r="K5141" t="s">
        <v>47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25">
      <c r="A5142" t="s">
        <v>19304</v>
      </c>
      <c r="B5142" t="s">
        <v>19305</v>
      </c>
      <c r="C5142" s="1" t="str">
        <f t="shared" si="195"/>
        <v>21:0120</v>
      </c>
      <c r="D5142" s="1" t="str">
        <f t="shared" si="196"/>
        <v>21:0003</v>
      </c>
      <c r="E5142" t="s">
        <v>19306</v>
      </c>
      <c r="F5142" t="s">
        <v>19307</v>
      </c>
      <c r="H5142">
        <v>49.083560300000002</v>
      </c>
      <c r="I5142">
        <v>-56.401222300000001</v>
      </c>
      <c r="J5142" t="s">
        <v>46</v>
      </c>
      <c r="K5142" t="s">
        <v>47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25">
      <c r="A5143" t="s">
        <v>19308</v>
      </c>
      <c r="B5143" t="s">
        <v>19309</v>
      </c>
      <c r="C5143" s="1" t="str">
        <f t="shared" ref="C5143:C5206" si="197">HYPERLINK("http://geochem.nrcan.gc.ca/cdogs/content/bdl/bdl210120_e.htm", "21:0120")</f>
        <v>21:0120</v>
      </c>
      <c r="D5143" s="1" t="str">
        <f t="shared" ref="D5143:D5206" si="198">HYPERLINK("http://geochem.nrcan.gc.ca/cdogs/content/svy/svy210003_e.htm", "21:0003")</f>
        <v>21:0003</v>
      </c>
      <c r="E5143" t="s">
        <v>19310</v>
      </c>
      <c r="F5143" t="s">
        <v>19311</v>
      </c>
      <c r="H5143">
        <v>49.0920013</v>
      </c>
      <c r="I5143">
        <v>-56.381398300000001</v>
      </c>
      <c r="J5143" t="s">
        <v>46</v>
      </c>
      <c r="K5143" t="s">
        <v>47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25">
      <c r="A5144" t="s">
        <v>19312</v>
      </c>
      <c r="B5144" t="s">
        <v>19313</v>
      </c>
      <c r="C5144" s="1" t="str">
        <f t="shared" si="197"/>
        <v>21:0120</v>
      </c>
      <c r="D5144" s="1" t="str">
        <f t="shared" si="198"/>
        <v>21:0003</v>
      </c>
      <c r="E5144" t="s">
        <v>19314</v>
      </c>
      <c r="F5144" t="s">
        <v>19315</v>
      </c>
      <c r="H5144">
        <v>49.079796799999997</v>
      </c>
      <c r="I5144">
        <v>-56.370252200000003</v>
      </c>
      <c r="J5144" t="s">
        <v>46</v>
      </c>
      <c r="K5144" t="s">
        <v>47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25">
      <c r="A5145" t="s">
        <v>19316</v>
      </c>
      <c r="B5145" t="s">
        <v>19317</v>
      </c>
      <c r="C5145" s="1" t="str">
        <f t="shared" si="197"/>
        <v>21:0120</v>
      </c>
      <c r="D5145" s="1" t="str">
        <f t="shared" si="198"/>
        <v>21:0003</v>
      </c>
      <c r="E5145" t="s">
        <v>19318</v>
      </c>
      <c r="F5145" t="s">
        <v>19319</v>
      </c>
      <c r="H5145">
        <v>49.079735900000003</v>
      </c>
      <c r="I5145">
        <v>-56.359229900000003</v>
      </c>
      <c r="J5145" t="s">
        <v>46</v>
      </c>
      <c r="K5145" t="s">
        <v>47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25">
      <c r="A5146" t="s">
        <v>19320</v>
      </c>
      <c r="B5146" t="s">
        <v>19321</v>
      </c>
      <c r="C5146" s="1" t="str">
        <f t="shared" si="197"/>
        <v>21:0120</v>
      </c>
      <c r="D5146" s="1" t="str">
        <f t="shared" si="198"/>
        <v>21:0003</v>
      </c>
      <c r="E5146" t="s">
        <v>19322</v>
      </c>
      <c r="F5146" t="s">
        <v>19323</v>
      </c>
      <c r="H5146">
        <v>49.081456299999999</v>
      </c>
      <c r="I5146">
        <v>-56.345239999999997</v>
      </c>
      <c r="J5146" t="s">
        <v>46</v>
      </c>
      <c r="K5146" t="s">
        <v>47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25">
      <c r="A5147" t="s">
        <v>19324</v>
      </c>
      <c r="B5147" t="s">
        <v>19325</v>
      </c>
      <c r="C5147" s="1" t="str">
        <f t="shared" si="197"/>
        <v>21:0120</v>
      </c>
      <c r="D5147" s="1" t="str">
        <f t="shared" si="198"/>
        <v>21:0003</v>
      </c>
      <c r="E5147" t="s">
        <v>19326</v>
      </c>
      <c r="F5147" t="s">
        <v>19327</v>
      </c>
      <c r="H5147">
        <v>49.082845300000002</v>
      </c>
      <c r="I5147">
        <v>-56.336457500000002</v>
      </c>
      <c r="J5147" t="s">
        <v>46</v>
      </c>
      <c r="K5147" t="s">
        <v>47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25">
      <c r="A5148" t="s">
        <v>19328</v>
      </c>
      <c r="B5148" t="s">
        <v>19329</v>
      </c>
      <c r="C5148" s="1" t="str">
        <f t="shared" si="197"/>
        <v>21:0120</v>
      </c>
      <c r="D5148" s="1" t="str">
        <f t="shared" si="198"/>
        <v>21:0003</v>
      </c>
      <c r="E5148" t="s">
        <v>19330</v>
      </c>
      <c r="F5148" t="s">
        <v>19331</v>
      </c>
      <c r="H5148">
        <v>49.083973299999997</v>
      </c>
      <c r="I5148">
        <v>-56.352875900000001</v>
      </c>
      <c r="J5148" t="s">
        <v>46</v>
      </c>
      <c r="K5148" t="s">
        <v>47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25">
      <c r="A5149" t="s">
        <v>19332</v>
      </c>
      <c r="B5149" t="s">
        <v>19333</v>
      </c>
      <c r="C5149" s="1" t="str">
        <f t="shared" si="197"/>
        <v>21:0120</v>
      </c>
      <c r="D5149" s="1" t="str">
        <f t="shared" si="198"/>
        <v>21:0003</v>
      </c>
      <c r="E5149" t="s">
        <v>19334</v>
      </c>
      <c r="F5149" t="s">
        <v>19335</v>
      </c>
      <c r="H5149">
        <v>49.113194800000002</v>
      </c>
      <c r="I5149">
        <v>-56.350305300000002</v>
      </c>
      <c r="J5149" t="s">
        <v>46</v>
      </c>
      <c r="K5149" t="s">
        <v>47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25">
      <c r="A5150" t="s">
        <v>19336</v>
      </c>
      <c r="B5150" t="s">
        <v>19337</v>
      </c>
      <c r="C5150" s="1" t="str">
        <f t="shared" si="197"/>
        <v>21:0120</v>
      </c>
      <c r="D5150" s="1" t="str">
        <f t="shared" si="198"/>
        <v>21:0003</v>
      </c>
      <c r="E5150" t="s">
        <v>19338</v>
      </c>
      <c r="F5150" t="s">
        <v>19339</v>
      </c>
      <c r="H5150">
        <v>49.113563399999997</v>
      </c>
      <c r="I5150">
        <v>-56.359892600000002</v>
      </c>
      <c r="J5150" t="s">
        <v>46</v>
      </c>
      <c r="K5150" t="s">
        <v>47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25">
      <c r="A5151" t="s">
        <v>19340</v>
      </c>
      <c r="B5151" t="s">
        <v>19341</v>
      </c>
      <c r="C5151" s="1" t="str">
        <f t="shared" si="197"/>
        <v>21:0120</v>
      </c>
      <c r="D5151" s="1" t="str">
        <f t="shared" si="198"/>
        <v>21:0003</v>
      </c>
      <c r="E5151" t="s">
        <v>19342</v>
      </c>
      <c r="F5151" t="s">
        <v>19343</v>
      </c>
      <c r="H5151">
        <v>49.113510499999997</v>
      </c>
      <c r="I5151">
        <v>-56.366607700000003</v>
      </c>
      <c r="J5151" t="s">
        <v>46</v>
      </c>
      <c r="K5151" t="s">
        <v>47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25">
      <c r="A5152" t="s">
        <v>19344</v>
      </c>
      <c r="B5152" t="s">
        <v>19345</v>
      </c>
      <c r="C5152" s="1" t="str">
        <f t="shared" si="197"/>
        <v>21:0120</v>
      </c>
      <c r="D5152" s="1" t="str">
        <f t="shared" si="198"/>
        <v>21:0003</v>
      </c>
      <c r="E5152" t="s">
        <v>19346</v>
      </c>
      <c r="F5152" t="s">
        <v>19347</v>
      </c>
      <c r="H5152">
        <v>49.166059300000001</v>
      </c>
      <c r="I5152">
        <v>-56.314087499999999</v>
      </c>
      <c r="J5152" t="s">
        <v>46</v>
      </c>
      <c r="K5152" t="s">
        <v>47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25">
      <c r="A5153" t="s">
        <v>19348</v>
      </c>
      <c r="B5153" t="s">
        <v>19349</v>
      </c>
      <c r="C5153" s="1" t="str">
        <f t="shared" si="197"/>
        <v>21:0120</v>
      </c>
      <c r="D5153" s="1" t="str">
        <f t="shared" si="198"/>
        <v>21:0003</v>
      </c>
      <c r="E5153" t="s">
        <v>19350</v>
      </c>
      <c r="F5153" t="s">
        <v>19351</v>
      </c>
      <c r="H5153">
        <v>49.160947999999998</v>
      </c>
      <c r="I5153">
        <v>-56.324445400000002</v>
      </c>
      <c r="J5153" t="s">
        <v>46</v>
      </c>
      <c r="K5153" t="s">
        <v>47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25">
      <c r="A5154" t="s">
        <v>19352</v>
      </c>
      <c r="B5154" t="s">
        <v>19353</v>
      </c>
      <c r="C5154" s="1" t="str">
        <f t="shared" si="197"/>
        <v>21:0120</v>
      </c>
      <c r="D5154" s="1" t="str">
        <f t="shared" si="198"/>
        <v>21:0003</v>
      </c>
      <c r="E5154" t="s">
        <v>19354</v>
      </c>
      <c r="F5154" t="s">
        <v>19355</v>
      </c>
      <c r="H5154">
        <v>49.1589733</v>
      </c>
      <c r="I5154">
        <v>-56.332907499999997</v>
      </c>
      <c r="J5154" t="s">
        <v>46</v>
      </c>
      <c r="K5154" t="s">
        <v>47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25">
      <c r="A5155" t="s">
        <v>19356</v>
      </c>
      <c r="B5155" t="s">
        <v>19357</v>
      </c>
      <c r="C5155" s="1" t="str">
        <f t="shared" si="197"/>
        <v>21:0120</v>
      </c>
      <c r="D5155" s="1" t="str">
        <f t="shared" si="198"/>
        <v>21:0003</v>
      </c>
      <c r="E5155" t="s">
        <v>19358</v>
      </c>
      <c r="F5155" t="s">
        <v>19359</v>
      </c>
      <c r="H5155">
        <v>49.155657300000001</v>
      </c>
      <c r="I5155">
        <v>-56.342895300000002</v>
      </c>
      <c r="J5155" t="s">
        <v>46</v>
      </c>
      <c r="K5155" t="s">
        <v>47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25">
      <c r="A5156" t="s">
        <v>19360</v>
      </c>
      <c r="B5156" t="s">
        <v>19361</v>
      </c>
      <c r="C5156" s="1" t="str">
        <f t="shared" si="197"/>
        <v>21:0120</v>
      </c>
      <c r="D5156" s="1" t="str">
        <f t="shared" si="198"/>
        <v>21:0003</v>
      </c>
      <c r="E5156" t="s">
        <v>19362</v>
      </c>
      <c r="F5156" t="s">
        <v>19363</v>
      </c>
      <c r="H5156">
        <v>49.151470799999998</v>
      </c>
      <c r="I5156">
        <v>-56.350218699999999</v>
      </c>
      <c r="J5156" t="s">
        <v>46</v>
      </c>
      <c r="K5156" t="s">
        <v>47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25">
      <c r="A5157" t="s">
        <v>19364</v>
      </c>
      <c r="B5157" t="s">
        <v>19365</v>
      </c>
      <c r="C5157" s="1" t="str">
        <f t="shared" si="197"/>
        <v>21:0120</v>
      </c>
      <c r="D5157" s="1" t="str">
        <f t="shared" si="198"/>
        <v>21:0003</v>
      </c>
      <c r="E5157" t="s">
        <v>19366</v>
      </c>
      <c r="F5157" t="s">
        <v>19367</v>
      </c>
      <c r="H5157">
        <v>49.1448453</v>
      </c>
      <c r="I5157">
        <v>-56.355789700000003</v>
      </c>
      <c r="J5157" t="s">
        <v>46</v>
      </c>
      <c r="K5157" t="s">
        <v>47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25">
      <c r="A5158" t="s">
        <v>19368</v>
      </c>
      <c r="B5158" t="s">
        <v>19369</v>
      </c>
      <c r="C5158" s="1" t="str">
        <f t="shared" si="197"/>
        <v>21:0120</v>
      </c>
      <c r="D5158" s="1" t="str">
        <f t="shared" si="198"/>
        <v>21:0003</v>
      </c>
      <c r="E5158" t="s">
        <v>19370</v>
      </c>
      <c r="F5158" t="s">
        <v>19371</v>
      </c>
      <c r="H5158">
        <v>49.157464099999999</v>
      </c>
      <c r="I5158">
        <v>-56.344242999999999</v>
      </c>
      <c r="J5158" t="s">
        <v>46</v>
      </c>
      <c r="K5158" t="s">
        <v>47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25">
      <c r="A5159" t="s">
        <v>19372</v>
      </c>
      <c r="B5159" t="s">
        <v>19373</v>
      </c>
      <c r="C5159" s="1" t="str">
        <f t="shared" si="197"/>
        <v>21:0120</v>
      </c>
      <c r="D5159" s="1" t="str">
        <f t="shared" si="198"/>
        <v>21:0003</v>
      </c>
      <c r="E5159" t="s">
        <v>19374</v>
      </c>
      <c r="F5159" t="s">
        <v>19375</v>
      </c>
      <c r="H5159">
        <v>49.162692800000002</v>
      </c>
      <c r="I5159">
        <v>-56.346231799999998</v>
      </c>
      <c r="J5159" t="s">
        <v>46</v>
      </c>
      <c r="K5159" t="s">
        <v>47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25">
      <c r="A5160" t="s">
        <v>19376</v>
      </c>
      <c r="B5160" t="s">
        <v>19377</v>
      </c>
      <c r="C5160" s="1" t="str">
        <f t="shared" si="197"/>
        <v>21:0120</v>
      </c>
      <c r="D5160" s="1" t="str">
        <f t="shared" si="198"/>
        <v>21:0003</v>
      </c>
      <c r="E5160" t="s">
        <v>19378</v>
      </c>
      <c r="F5160" t="s">
        <v>19379</v>
      </c>
      <c r="H5160">
        <v>49.170042100000003</v>
      </c>
      <c r="I5160">
        <v>-56.341470700000002</v>
      </c>
      <c r="J5160" t="s">
        <v>46</v>
      </c>
      <c r="K5160" t="s">
        <v>47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25">
      <c r="A5161" t="s">
        <v>19380</v>
      </c>
      <c r="B5161" t="s">
        <v>19381</v>
      </c>
      <c r="C5161" s="1" t="str">
        <f t="shared" si="197"/>
        <v>21:0120</v>
      </c>
      <c r="D5161" s="1" t="str">
        <f t="shared" si="198"/>
        <v>21:0003</v>
      </c>
      <c r="E5161" t="s">
        <v>19382</v>
      </c>
      <c r="F5161" t="s">
        <v>19383</v>
      </c>
      <c r="H5161">
        <v>49.176322800000001</v>
      </c>
      <c r="I5161">
        <v>-56.338643099999999</v>
      </c>
      <c r="J5161" t="s">
        <v>46</v>
      </c>
      <c r="K5161" t="s">
        <v>47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25">
      <c r="A5162" t="s">
        <v>19384</v>
      </c>
      <c r="B5162" t="s">
        <v>19385</v>
      </c>
      <c r="C5162" s="1" t="str">
        <f t="shared" si="197"/>
        <v>21:0120</v>
      </c>
      <c r="D5162" s="1" t="str">
        <f t="shared" si="198"/>
        <v>21:0003</v>
      </c>
      <c r="E5162" t="s">
        <v>19386</v>
      </c>
      <c r="F5162" t="s">
        <v>19387</v>
      </c>
      <c r="H5162">
        <v>49.1837521</v>
      </c>
      <c r="I5162">
        <v>-56.340053400000002</v>
      </c>
      <c r="J5162" t="s">
        <v>46</v>
      </c>
      <c r="K5162" t="s">
        <v>47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25">
      <c r="A5163" t="s">
        <v>19388</v>
      </c>
      <c r="B5163" t="s">
        <v>19389</v>
      </c>
      <c r="C5163" s="1" t="str">
        <f t="shared" si="197"/>
        <v>21:0120</v>
      </c>
      <c r="D5163" s="1" t="str">
        <f t="shared" si="198"/>
        <v>21:0003</v>
      </c>
      <c r="E5163" t="s">
        <v>19390</v>
      </c>
      <c r="F5163" t="s">
        <v>19391</v>
      </c>
      <c r="H5163">
        <v>49.190201399999999</v>
      </c>
      <c r="I5163">
        <v>-56.343124199999998</v>
      </c>
      <c r="J5163" t="s">
        <v>46</v>
      </c>
      <c r="K5163" t="s">
        <v>47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25">
      <c r="A5164" t="s">
        <v>19392</v>
      </c>
      <c r="B5164" t="s">
        <v>19393</v>
      </c>
      <c r="C5164" s="1" t="str">
        <f t="shared" si="197"/>
        <v>21:0120</v>
      </c>
      <c r="D5164" s="1" t="str">
        <f t="shared" si="198"/>
        <v>21:0003</v>
      </c>
      <c r="E5164" t="s">
        <v>19394</v>
      </c>
      <c r="F5164" t="s">
        <v>19395</v>
      </c>
      <c r="H5164">
        <v>49.232908500000001</v>
      </c>
      <c r="I5164">
        <v>-56.279369899999999</v>
      </c>
      <c r="J5164" t="s">
        <v>46</v>
      </c>
      <c r="K5164" t="s">
        <v>47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25">
      <c r="A5165" t="s">
        <v>19396</v>
      </c>
      <c r="B5165" t="s">
        <v>19397</v>
      </c>
      <c r="C5165" s="1" t="str">
        <f t="shared" si="197"/>
        <v>21:0120</v>
      </c>
      <c r="D5165" s="1" t="str">
        <f t="shared" si="198"/>
        <v>21:0003</v>
      </c>
      <c r="E5165" t="s">
        <v>19398</v>
      </c>
      <c r="F5165" t="s">
        <v>19399</v>
      </c>
      <c r="H5165">
        <v>49.227931300000002</v>
      </c>
      <c r="I5165">
        <v>-56.289056799999997</v>
      </c>
      <c r="J5165" t="s">
        <v>46</v>
      </c>
      <c r="K5165" t="s">
        <v>47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25">
      <c r="A5166" t="s">
        <v>19400</v>
      </c>
      <c r="B5166" t="s">
        <v>19401</v>
      </c>
      <c r="C5166" s="1" t="str">
        <f t="shared" si="197"/>
        <v>21:0120</v>
      </c>
      <c r="D5166" s="1" t="str">
        <f t="shared" si="198"/>
        <v>21:0003</v>
      </c>
      <c r="E5166" t="s">
        <v>19402</v>
      </c>
      <c r="F5166" t="s">
        <v>19403</v>
      </c>
      <c r="H5166">
        <v>49.225201800000001</v>
      </c>
      <c r="I5166">
        <v>-56.29871</v>
      </c>
      <c r="J5166" t="s">
        <v>46</v>
      </c>
      <c r="K5166" t="s">
        <v>47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25">
      <c r="A5167" t="s">
        <v>19404</v>
      </c>
      <c r="B5167" t="s">
        <v>19405</v>
      </c>
      <c r="C5167" s="1" t="str">
        <f t="shared" si="197"/>
        <v>21:0120</v>
      </c>
      <c r="D5167" s="1" t="str">
        <f t="shared" si="198"/>
        <v>21:0003</v>
      </c>
      <c r="E5167" t="s">
        <v>19406</v>
      </c>
      <c r="F5167" t="s">
        <v>19407</v>
      </c>
      <c r="H5167">
        <v>49.225698100000002</v>
      </c>
      <c r="I5167">
        <v>-56.3063942</v>
      </c>
      <c r="J5167" t="s">
        <v>46</v>
      </c>
      <c r="K5167" t="s">
        <v>47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25">
      <c r="A5168" t="s">
        <v>19408</v>
      </c>
      <c r="B5168" t="s">
        <v>19409</v>
      </c>
      <c r="C5168" s="1" t="str">
        <f t="shared" si="197"/>
        <v>21:0120</v>
      </c>
      <c r="D5168" s="1" t="str">
        <f t="shared" si="198"/>
        <v>21:0003</v>
      </c>
      <c r="E5168" t="s">
        <v>19410</v>
      </c>
      <c r="F5168" t="s">
        <v>19411</v>
      </c>
      <c r="H5168">
        <v>49.2319283</v>
      </c>
      <c r="I5168">
        <v>-56.310290299999998</v>
      </c>
      <c r="J5168" t="s">
        <v>46</v>
      </c>
      <c r="K5168" t="s">
        <v>47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25">
      <c r="A5169" t="s">
        <v>19412</v>
      </c>
      <c r="B5169" t="s">
        <v>19413</v>
      </c>
      <c r="C5169" s="1" t="str">
        <f t="shared" si="197"/>
        <v>21:0120</v>
      </c>
      <c r="D5169" s="1" t="str">
        <f t="shared" si="198"/>
        <v>21:0003</v>
      </c>
      <c r="E5169" t="s">
        <v>19414</v>
      </c>
      <c r="F5169" t="s">
        <v>19415</v>
      </c>
      <c r="H5169">
        <v>49.236716000000001</v>
      </c>
      <c r="I5169">
        <v>-56.313657900000003</v>
      </c>
      <c r="J5169" t="s">
        <v>46</v>
      </c>
      <c r="K5169" t="s">
        <v>47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25">
      <c r="A5170" t="s">
        <v>19416</v>
      </c>
      <c r="B5170" t="s">
        <v>19417</v>
      </c>
      <c r="C5170" s="1" t="str">
        <f t="shared" si="197"/>
        <v>21:0120</v>
      </c>
      <c r="D5170" s="1" t="str">
        <f t="shared" si="198"/>
        <v>21:0003</v>
      </c>
      <c r="E5170" t="s">
        <v>19418</v>
      </c>
      <c r="F5170" t="s">
        <v>19419</v>
      </c>
      <c r="H5170">
        <v>49.240456700000003</v>
      </c>
      <c r="I5170">
        <v>-56.307423700000001</v>
      </c>
      <c r="J5170" t="s">
        <v>46</v>
      </c>
      <c r="K5170" t="s">
        <v>47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25">
      <c r="A5171" t="s">
        <v>19420</v>
      </c>
      <c r="B5171" t="s">
        <v>19421</v>
      </c>
      <c r="C5171" s="1" t="str">
        <f t="shared" si="197"/>
        <v>21:0120</v>
      </c>
      <c r="D5171" s="1" t="str">
        <f t="shared" si="198"/>
        <v>21:0003</v>
      </c>
      <c r="E5171" t="s">
        <v>19422</v>
      </c>
      <c r="F5171" t="s">
        <v>19423</v>
      </c>
      <c r="H5171">
        <v>49.231098099999997</v>
      </c>
      <c r="I5171">
        <v>-56.3219773</v>
      </c>
      <c r="J5171" t="s">
        <v>3514</v>
      </c>
      <c r="K5171" t="s">
        <v>47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25">
      <c r="A5172" t="s">
        <v>19424</v>
      </c>
      <c r="B5172" t="s">
        <v>19425</v>
      </c>
      <c r="C5172" s="1" t="str">
        <f t="shared" si="197"/>
        <v>21:0120</v>
      </c>
      <c r="D5172" s="1" t="str">
        <f t="shared" si="198"/>
        <v>21:0003</v>
      </c>
      <c r="E5172" t="s">
        <v>19426</v>
      </c>
      <c r="F5172" t="s">
        <v>19427</v>
      </c>
      <c r="H5172">
        <v>49.221371099999999</v>
      </c>
      <c r="I5172">
        <v>-56.312360099999999</v>
      </c>
      <c r="J5172" t="s">
        <v>46</v>
      </c>
      <c r="K5172" t="s">
        <v>47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25">
      <c r="A5173" t="s">
        <v>19428</v>
      </c>
      <c r="B5173" t="s">
        <v>19429</v>
      </c>
      <c r="C5173" s="1" t="str">
        <f t="shared" si="197"/>
        <v>21:0120</v>
      </c>
      <c r="D5173" s="1" t="str">
        <f t="shared" si="198"/>
        <v>21:0003</v>
      </c>
      <c r="E5173" t="s">
        <v>19430</v>
      </c>
      <c r="F5173" t="s">
        <v>19431</v>
      </c>
      <c r="H5173">
        <v>49.220737999999997</v>
      </c>
      <c r="I5173">
        <v>-56.319372700000002</v>
      </c>
      <c r="J5173" t="s">
        <v>46</v>
      </c>
      <c r="K5173" t="s">
        <v>47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25">
      <c r="A5174" t="s">
        <v>19432</v>
      </c>
      <c r="B5174" t="s">
        <v>19433</v>
      </c>
      <c r="C5174" s="1" t="str">
        <f t="shared" si="197"/>
        <v>21:0120</v>
      </c>
      <c r="D5174" s="1" t="str">
        <f t="shared" si="198"/>
        <v>21:0003</v>
      </c>
      <c r="E5174" t="s">
        <v>19434</v>
      </c>
      <c r="F5174" t="s">
        <v>19435</v>
      </c>
      <c r="H5174">
        <v>49.203966399999999</v>
      </c>
      <c r="I5174">
        <v>-56.312601700000002</v>
      </c>
      <c r="J5174" t="s">
        <v>46</v>
      </c>
      <c r="K5174" t="s">
        <v>47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25">
      <c r="A5175" t="s">
        <v>19436</v>
      </c>
      <c r="B5175" t="s">
        <v>19437</v>
      </c>
      <c r="C5175" s="1" t="str">
        <f t="shared" si="197"/>
        <v>21:0120</v>
      </c>
      <c r="D5175" s="1" t="str">
        <f t="shared" si="198"/>
        <v>21:0003</v>
      </c>
      <c r="E5175" t="s">
        <v>19438</v>
      </c>
      <c r="F5175" t="s">
        <v>19439</v>
      </c>
      <c r="H5175">
        <v>49.192630399999999</v>
      </c>
      <c r="I5175">
        <v>-56.319896200000002</v>
      </c>
      <c r="J5175" t="s">
        <v>46</v>
      </c>
      <c r="K5175" t="s">
        <v>47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25">
      <c r="A5176" t="s">
        <v>19440</v>
      </c>
      <c r="B5176" t="s">
        <v>19441</v>
      </c>
      <c r="C5176" s="1" t="str">
        <f t="shared" si="197"/>
        <v>21:0120</v>
      </c>
      <c r="D5176" s="1" t="str">
        <f t="shared" si="198"/>
        <v>21:0003</v>
      </c>
      <c r="E5176" t="s">
        <v>19442</v>
      </c>
      <c r="F5176" t="s">
        <v>19443</v>
      </c>
      <c r="H5176">
        <v>49.214775899999999</v>
      </c>
      <c r="I5176">
        <v>-56.330439699999999</v>
      </c>
      <c r="J5176" t="s">
        <v>46</v>
      </c>
      <c r="K5176" t="s">
        <v>47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25">
      <c r="A5177" t="s">
        <v>19444</v>
      </c>
      <c r="B5177" t="s">
        <v>19445</v>
      </c>
      <c r="C5177" s="1" t="str">
        <f t="shared" si="197"/>
        <v>21:0120</v>
      </c>
      <c r="D5177" s="1" t="str">
        <f t="shared" si="198"/>
        <v>21:0003</v>
      </c>
      <c r="E5177" t="s">
        <v>19446</v>
      </c>
      <c r="F5177" t="s">
        <v>19447</v>
      </c>
      <c r="H5177">
        <v>49.209154400000003</v>
      </c>
      <c r="I5177">
        <v>-56.338341800000002</v>
      </c>
      <c r="J5177" t="s">
        <v>46</v>
      </c>
      <c r="K5177" t="s">
        <v>47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25">
      <c r="A5178" t="s">
        <v>19448</v>
      </c>
      <c r="B5178" t="s">
        <v>19449</v>
      </c>
      <c r="C5178" s="1" t="str">
        <f t="shared" si="197"/>
        <v>21:0120</v>
      </c>
      <c r="D5178" s="1" t="str">
        <f t="shared" si="198"/>
        <v>21:0003</v>
      </c>
      <c r="E5178" t="s">
        <v>19450</v>
      </c>
      <c r="F5178" t="s">
        <v>19451</v>
      </c>
      <c r="H5178">
        <v>49.201081899999998</v>
      </c>
      <c r="I5178">
        <v>-56.342430700000001</v>
      </c>
      <c r="J5178" t="s">
        <v>46</v>
      </c>
      <c r="K5178" t="s">
        <v>47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25">
      <c r="A5179" t="s">
        <v>19452</v>
      </c>
      <c r="B5179" t="s">
        <v>19453</v>
      </c>
      <c r="C5179" s="1" t="str">
        <f t="shared" si="197"/>
        <v>21:0120</v>
      </c>
      <c r="D5179" s="1" t="str">
        <f t="shared" si="198"/>
        <v>21:0003</v>
      </c>
      <c r="E5179" t="s">
        <v>19454</v>
      </c>
      <c r="F5179" t="s">
        <v>19455</v>
      </c>
      <c r="H5179">
        <v>49.2453784</v>
      </c>
      <c r="I5179">
        <v>-56.1992227</v>
      </c>
      <c r="J5179" t="s">
        <v>46</v>
      </c>
      <c r="K5179" t="s">
        <v>47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25">
      <c r="A5180" t="s">
        <v>19456</v>
      </c>
      <c r="B5180" t="s">
        <v>19457</v>
      </c>
      <c r="C5180" s="1" t="str">
        <f t="shared" si="197"/>
        <v>21:0120</v>
      </c>
      <c r="D5180" s="1" t="str">
        <f t="shared" si="198"/>
        <v>21:0003</v>
      </c>
      <c r="E5180" t="s">
        <v>19458</v>
      </c>
      <c r="F5180" t="s">
        <v>19459</v>
      </c>
      <c r="H5180">
        <v>49.237971799999997</v>
      </c>
      <c r="I5180">
        <v>-56.201334500000002</v>
      </c>
      <c r="J5180" t="s">
        <v>46</v>
      </c>
      <c r="K5180" t="s">
        <v>47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25">
      <c r="A5181" t="s">
        <v>19460</v>
      </c>
      <c r="B5181" t="s">
        <v>19461</v>
      </c>
      <c r="C5181" s="1" t="str">
        <f t="shared" si="197"/>
        <v>21:0120</v>
      </c>
      <c r="D5181" s="1" t="str">
        <f t="shared" si="198"/>
        <v>21:0003</v>
      </c>
      <c r="E5181" t="s">
        <v>19462</v>
      </c>
      <c r="F5181" t="s">
        <v>19463</v>
      </c>
      <c r="H5181">
        <v>49.230222300000001</v>
      </c>
      <c r="I5181">
        <v>-56.199399100000001</v>
      </c>
      <c r="J5181" t="s">
        <v>46</v>
      </c>
      <c r="K5181" t="s">
        <v>47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25">
      <c r="A5182" t="s">
        <v>19464</v>
      </c>
      <c r="B5182" t="s">
        <v>19465</v>
      </c>
      <c r="C5182" s="1" t="str">
        <f t="shared" si="197"/>
        <v>21:0120</v>
      </c>
      <c r="D5182" s="1" t="str">
        <f t="shared" si="198"/>
        <v>21:0003</v>
      </c>
      <c r="E5182" t="s">
        <v>19466</v>
      </c>
      <c r="F5182" t="s">
        <v>19467</v>
      </c>
      <c r="H5182">
        <v>49.224629899999996</v>
      </c>
      <c r="I5182">
        <v>-56.190768400000003</v>
      </c>
      <c r="J5182" t="s">
        <v>46</v>
      </c>
      <c r="K5182" t="s">
        <v>47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25">
      <c r="A5183" t="s">
        <v>19468</v>
      </c>
      <c r="B5183" t="s">
        <v>19469</v>
      </c>
      <c r="C5183" s="1" t="str">
        <f t="shared" si="197"/>
        <v>21:0120</v>
      </c>
      <c r="D5183" s="1" t="str">
        <f t="shared" si="198"/>
        <v>21:0003</v>
      </c>
      <c r="E5183" t="s">
        <v>19470</v>
      </c>
      <c r="F5183" t="s">
        <v>19471</v>
      </c>
      <c r="H5183">
        <v>49.217421799999997</v>
      </c>
      <c r="I5183">
        <v>-56.1891009</v>
      </c>
      <c r="J5183" t="s">
        <v>46</v>
      </c>
      <c r="K5183" t="s">
        <v>47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25">
      <c r="A5184" t="s">
        <v>19472</v>
      </c>
      <c r="B5184" t="s">
        <v>19473</v>
      </c>
      <c r="C5184" s="1" t="str">
        <f t="shared" si="197"/>
        <v>21:0120</v>
      </c>
      <c r="D5184" s="1" t="str">
        <f t="shared" si="198"/>
        <v>21:0003</v>
      </c>
      <c r="E5184" t="s">
        <v>19474</v>
      </c>
      <c r="F5184" t="s">
        <v>19475</v>
      </c>
      <c r="H5184">
        <v>49.211376100000003</v>
      </c>
      <c r="I5184">
        <v>-56.192838399999999</v>
      </c>
      <c r="J5184" t="s">
        <v>46</v>
      </c>
      <c r="K5184" t="s">
        <v>47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25">
      <c r="A5185" t="s">
        <v>19476</v>
      </c>
      <c r="B5185" t="s">
        <v>19477</v>
      </c>
      <c r="C5185" s="1" t="str">
        <f t="shared" si="197"/>
        <v>21:0120</v>
      </c>
      <c r="D5185" s="1" t="str">
        <f t="shared" si="198"/>
        <v>21:0003</v>
      </c>
      <c r="E5185" t="s">
        <v>19478</v>
      </c>
      <c r="F5185" t="s">
        <v>19479</v>
      </c>
      <c r="H5185">
        <v>49.204687999999997</v>
      </c>
      <c r="I5185">
        <v>-56.201253100000002</v>
      </c>
      <c r="J5185" t="s">
        <v>46</v>
      </c>
      <c r="K5185" t="s">
        <v>47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25">
      <c r="A5186" t="s">
        <v>19480</v>
      </c>
      <c r="B5186" t="s">
        <v>19481</v>
      </c>
      <c r="C5186" s="1" t="str">
        <f t="shared" si="197"/>
        <v>21:0120</v>
      </c>
      <c r="D5186" s="1" t="str">
        <f t="shared" si="198"/>
        <v>21:0003</v>
      </c>
      <c r="E5186" t="s">
        <v>19482</v>
      </c>
      <c r="F5186" t="s">
        <v>19483</v>
      </c>
      <c r="H5186">
        <v>49.198903899999998</v>
      </c>
      <c r="I5186">
        <v>-56.210405999999999</v>
      </c>
      <c r="J5186" t="s">
        <v>46</v>
      </c>
      <c r="K5186" t="s">
        <v>47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25">
      <c r="A5187" t="s">
        <v>19484</v>
      </c>
      <c r="B5187" t="s">
        <v>19485</v>
      </c>
      <c r="C5187" s="1" t="str">
        <f t="shared" si="197"/>
        <v>21:0120</v>
      </c>
      <c r="D5187" s="1" t="str">
        <f t="shared" si="198"/>
        <v>21:0003</v>
      </c>
      <c r="E5187" t="s">
        <v>19486</v>
      </c>
      <c r="F5187" t="s">
        <v>19487</v>
      </c>
      <c r="H5187">
        <v>49.203096100000003</v>
      </c>
      <c r="I5187">
        <v>-56.231755</v>
      </c>
      <c r="J5187" t="s">
        <v>3514</v>
      </c>
      <c r="K5187" t="s">
        <v>47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25">
      <c r="A5188" t="s">
        <v>19488</v>
      </c>
      <c r="B5188" t="s">
        <v>19489</v>
      </c>
      <c r="C5188" s="1" t="str">
        <f t="shared" si="197"/>
        <v>21:0120</v>
      </c>
      <c r="D5188" s="1" t="str">
        <f t="shared" si="198"/>
        <v>21:0003</v>
      </c>
      <c r="E5188" t="s">
        <v>19490</v>
      </c>
      <c r="F5188" t="s">
        <v>19491</v>
      </c>
      <c r="H5188">
        <v>49.215364399999999</v>
      </c>
      <c r="I5188">
        <v>-56.223463299999999</v>
      </c>
      <c r="J5188" t="s">
        <v>46</v>
      </c>
      <c r="K5188" t="s">
        <v>47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25">
      <c r="A5189" t="s">
        <v>19492</v>
      </c>
      <c r="B5189" t="s">
        <v>19493</v>
      </c>
      <c r="C5189" s="1" t="str">
        <f t="shared" si="197"/>
        <v>21:0120</v>
      </c>
      <c r="D5189" s="1" t="str">
        <f t="shared" si="198"/>
        <v>21:0003</v>
      </c>
      <c r="E5189" t="s">
        <v>19494</v>
      </c>
      <c r="F5189" t="s">
        <v>19495</v>
      </c>
      <c r="H5189">
        <v>49.196162999999999</v>
      </c>
      <c r="I5189">
        <v>-56.230764299999997</v>
      </c>
      <c r="J5189" t="s">
        <v>46</v>
      </c>
      <c r="K5189" t="s">
        <v>47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25">
      <c r="A5190" t="s">
        <v>19496</v>
      </c>
      <c r="B5190" t="s">
        <v>19497</v>
      </c>
      <c r="C5190" s="1" t="str">
        <f t="shared" si="197"/>
        <v>21:0120</v>
      </c>
      <c r="D5190" s="1" t="str">
        <f t="shared" si="198"/>
        <v>21:0003</v>
      </c>
      <c r="E5190" t="s">
        <v>19498</v>
      </c>
      <c r="F5190" t="s">
        <v>19499</v>
      </c>
      <c r="H5190">
        <v>49.199095800000002</v>
      </c>
      <c r="I5190">
        <v>-56.238954999999997</v>
      </c>
      <c r="J5190" t="s">
        <v>46</v>
      </c>
      <c r="K5190" t="s">
        <v>47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25">
      <c r="A5191" t="s">
        <v>19500</v>
      </c>
      <c r="B5191" t="s">
        <v>19501</v>
      </c>
      <c r="C5191" s="1" t="str">
        <f t="shared" si="197"/>
        <v>21:0120</v>
      </c>
      <c r="D5191" s="1" t="str">
        <f t="shared" si="198"/>
        <v>21:0003</v>
      </c>
      <c r="E5191" t="s">
        <v>19502</v>
      </c>
      <c r="F5191" t="s">
        <v>19503</v>
      </c>
      <c r="H5191">
        <v>49.246958900000003</v>
      </c>
      <c r="I5191">
        <v>-56.108099299999999</v>
      </c>
      <c r="J5191" t="s">
        <v>46</v>
      </c>
      <c r="K5191" t="s">
        <v>47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25">
      <c r="A5192" t="s">
        <v>19504</v>
      </c>
      <c r="B5192" t="s">
        <v>19505</v>
      </c>
      <c r="C5192" s="1" t="str">
        <f t="shared" si="197"/>
        <v>21:0120</v>
      </c>
      <c r="D5192" s="1" t="str">
        <f t="shared" si="198"/>
        <v>21:0003</v>
      </c>
      <c r="E5192" t="s">
        <v>19506</v>
      </c>
      <c r="F5192" t="s">
        <v>19507</v>
      </c>
      <c r="H5192">
        <v>49.227982799999999</v>
      </c>
      <c r="I5192">
        <v>-56.0971099</v>
      </c>
      <c r="J5192" t="s">
        <v>46</v>
      </c>
      <c r="K5192" t="s">
        <v>47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25">
      <c r="A5193" t="s">
        <v>19508</v>
      </c>
      <c r="B5193" t="s">
        <v>19509</v>
      </c>
      <c r="C5193" s="1" t="str">
        <f t="shared" si="197"/>
        <v>21:0120</v>
      </c>
      <c r="D5193" s="1" t="str">
        <f t="shared" si="198"/>
        <v>21:0003</v>
      </c>
      <c r="E5193" t="s">
        <v>19510</v>
      </c>
      <c r="F5193" t="s">
        <v>19511</v>
      </c>
      <c r="H5193">
        <v>49.238574700000001</v>
      </c>
      <c r="I5193">
        <v>-56.071570399999999</v>
      </c>
      <c r="J5193" t="s">
        <v>3514</v>
      </c>
      <c r="K5193" t="s">
        <v>47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25">
      <c r="A5194" t="s">
        <v>19512</v>
      </c>
      <c r="B5194" t="s">
        <v>19513</v>
      </c>
      <c r="C5194" s="1" t="str">
        <f t="shared" si="197"/>
        <v>21:0120</v>
      </c>
      <c r="D5194" s="1" t="str">
        <f t="shared" si="198"/>
        <v>21:0003</v>
      </c>
      <c r="E5194" t="s">
        <v>19514</v>
      </c>
      <c r="F5194" t="s">
        <v>19515</v>
      </c>
      <c r="H5194">
        <v>49.138785800000001</v>
      </c>
      <c r="I5194">
        <v>-56.382739800000003</v>
      </c>
      <c r="J5194" t="s">
        <v>46</v>
      </c>
      <c r="K5194" t="s">
        <v>47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25">
      <c r="A5195" t="s">
        <v>19516</v>
      </c>
      <c r="B5195" t="s">
        <v>19517</v>
      </c>
      <c r="C5195" s="1" t="str">
        <f t="shared" si="197"/>
        <v>21:0120</v>
      </c>
      <c r="D5195" s="1" t="str">
        <f t="shared" si="198"/>
        <v>21:0003</v>
      </c>
      <c r="E5195" t="s">
        <v>19518</v>
      </c>
      <c r="F5195" t="s">
        <v>19519</v>
      </c>
      <c r="H5195">
        <v>48.998166300000001</v>
      </c>
      <c r="I5195">
        <v>-56.379554800000001</v>
      </c>
      <c r="J5195" t="s">
        <v>46</v>
      </c>
      <c r="K5195" t="s">
        <v>47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25">
      <c r="A5196" t="s">
        <v>19520</v>
      </c>
      <c r="B5196" t="s">
        <v>19521</v>
      </c>
      <c r="C5196" s="1" t="str">
        <f t="shared" si="197"/>
        <v>21:0120</v>
      </c>
      <c r="D5196" s="1" t="str">
        <f t="shared" si="198"/>
        <v>21:0003</v>
      </c>
      <c r="E5196" t="s">
        <v>19522</v>
      </c>
      <c r="F5196" t="s">
        <v>19523</v>
      </c>
      <c r="H5196">
        <v>48.990888099999999</v>
      </c>
      <c r="I5196">
        <v>-56.397960500000003</v>
      </c>
      <c r="J5196" t="s">
        <v>46</v>
      </c>
      <c r="K5196" t="s">
        <v>47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25">
      <c r="A5197" t="s">
        <v>19524</v>
      </c>
      <c r="B5197" t="s">
        <v>19525</v>
      </c>
      <c r="C5197" s="1" t="str">
        <f t="shared" si="197"/>
        <v>21:0120</v>
      </c>
      <c r="D5197" s="1" t="str">
        <f t="shared" si="198"/>
        <v>21:0003</v>
      </c>
      <c r="E5197" t="s">
        <v>19526</v>
      </c>
      <c r="F5197" t="s">
        <v>19527</v>
      </c>
      <c r="H5197">
        <v>48.990095500000002</v>
      </c>
      <c r="I5197">
        <v>-56.4187461</v>
      </c>
      <c r="J5197" t="s">
        <v>46</v>
      </c>
      <c r="K5197" t="s">
        <v>47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25">
      <c r="A5198" t="s">
        <v>19528</v>
      </c>
      <c r="B5198" t="s">
        <v>19529</v>
      </c>
      <c r="C5198" s="1" t="str">
        <f t="shared" si="197"/>
        <v>21:0120</v>
      </c>
      <c r="D5198" s="1" t="str">
        <f t="shared" si="198"/>
        <v>21:0003</v>
      </c>
      <c r="E5198" t="s">
        <v>19530</v>
      </c>
      <c r="F5198" t="s">
        <v>19531</v>
      </c>
      <c r="H5198">
        <v>48.989905899999997</v>
      </c>
      <c r="I5198">
        <v>-56.434876099999997</v>
      </c>
      <c r="J5198" t="s">
        <v>46</v>
      </c>
      <c r="K5198" t="s">
        <v>47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25">
      <c r="A5199" t="s">
        <v>19532</v>
      </c>
      <c r="B5199" t="s">
        <v>19533</v>
      </c>
      <c r="C5199" s="1" t="str">
        <f t="shared" si="197"/>
        <v>21:0120</v>
      </c>
      <c r="D5199" s="1" t="str">
        <f t="shared" si="198"/>
        <v>21:0003</v>
      </c>
      <c r="E5199" t="s">
        <v>19534</v>
      </c>
      <c r="F5199" t="s">
        <v>19535</v>
      </c>
      <c r="H5199">
        <v>48.992496600000003</v>
      </c>
      <c r="I5199">
        <v>-56.449745700000001</v>
      </c>
      <c r="J5199" t="s">
        <v>46</v>
      </c>
      <c r="K5199" t="s">
        <v>47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25">
      <c r="A5200" t="s">
        <v>19536</v>
      </c>
      <c r="B5200" t="s">
        <v>19537</v>
      </c>
      <c r="C5200" s="1" t="str">
        <f t="shared" si="197"/>
        <v>21:0120</v>
      </c>
      <c r="D5200" s="1" t="str">
        <f t="shared" si="198"/>
        <v>21:0003</v>
      </c>
      <c r="E5200" t="s">
        <v>19538</v>
      </c>
      <c r="F5200" t="s">
        <v>19539</v>
      </c>
      <c r="H5200">
        <v>48.992001600000002</v>
      </c>
      <c r="I5200">
        <v>-56.4591821</v>
      </c>
      <c r="J5200" t="s">
        <v>46</v>
      </c>
      <c r="K5200" t="s">
        <v>47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25">
      <c r="A5201" t="s">
        <v>19540</v>
      </c>
      <c r="B5201" t="s">
        <v>19541</v>
      </c>
      <c r="C5201" s="1" t="str">
        <f t="shared" si="197"/>
        <v>21:0120</v>
      </c>
      <c r="D5201" s="1" t="str">
        <f t="shared" si="198"/>
        <v>21:0003</v>
      </c>
      <c r="E5201" t="s">
        <v>19542</v>
      </c>
      <c r="F5201" t="s">
        <v>19543</v>
      </c>
      <c r="H5201">
        <v>48.990389700000001</v>
      </c>
      <c r="I5201">
        <v>-56.480247599999998</v>
      </c>
      <c r="J5201" t="s">
        <v>46</v>
      </c>
      <c r="K5201" t="s">
        <v>47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25">
      <c r="A5202" t="s">
        <v>19544</v>
      </c>
      <c r="B5202" t="s">
        <v>19545</v>
      </c>
      <c r="C5202" s="1" t="str">
        <f t="shared" si="197"/>
        <v>21:0120</v>
      </c>
      <c r="D5202" s="1" t="str">
        <f t="shared" si="198"/>
        <v>21:0003</v>
      </c>
      <c r="E5202" t="s">
        <v>19546</v>
      </c>
      <c r="F5202" t="s">
        <v>19547</v>
      </c>
      <c r="H5202">
        <v>48.989114000000001</v>
      </c>
      <c r="I5202">
        <v>-56.496798099999999</v>
      </c>
      <c r="J5202" t="s">
        <v>46</v>
      </c>
      <c r="K5202" t="s">
        <v>47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25">
      <c r="A5203" t="s">
        <v>19548</v>
      </c>
      <c r="B5203" t="s">
        <v>19549</v>
      </c>
      <c r="C5203" s="1" t="str">
        <f t="shared" si="197"/>
        <v>21:0120</v>
      </c>
      <c r="D5203" s="1" t="str">
        <f t="shared" si="198"/>
        <v>21:0003</v>
      </c>
      <c r="E5203" t="s">
        <v>19550</v>
      </c>
      <c r="F5203" t="s">
        <v>19551</v>
      </c>
      <c r="H5203">
        <v>48.990206999999998</v>
      </c>
      <c r="I5203">
        <v>-56.543118300000003</v>
      </c>
      <c r="J5203" t="s">
        <v>46</v>
      </c>
      <c r="K5203" t="s">
        <v>47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25">
      <c r="A5204" t="s">
        <v>19552</v>
      </c>
      <c r="B5204" t="s">
        <v>19553</v>
      </c>
      <c r="C5204" s="1" t="str">
        <f t="shared" si="197"/>
        <v>21:0120</v>
      </c>
      <c r="D5204" s="1" t="str">
        <f t="shared" si="198"/>
        <v>21:0003</v>
      </c>
      <c r="E5204" t="s">
        <v>19554</v>
      </c>
      <c r="F5204" t="s">
        <v>19555</v>
      </c>
      <c r="H5204">
        <v>48.634821600000002</v>
      </c>
      <c r="I5204">
        <v>-56.635977699999998</v>
      </c>
      <c r="J5204" t="s">
        <v>46</v>
      </c>
      <c r="K5204" t="s">
        <v>47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25">
      <c r="A5205" t="s">
        <v>19556</v>
      </c>
      <c r="B5205" t="s">
        <v>19557</v>
      </c>
      <c r="C5205" s="1" t="str">
        <f t="shared" si="197"/>
        <v>21:0120</v>
      </c>
      <c r="D5205" s="1" t="str">
        <f t="shared" si="198"/>
        <v>21:0003</v>
      </c>
      <c r="E5205" t="s">
        <v>19558</v>
      </c>
      <c r="F5205" t="s">
        <v>19559</v>
      </c>
      <c r="H5205">
        <v>48.5188141</v>
      </c>
      <c r="I5205">
        <v>-56.840614500000001</v>
      </c>
      <c r="J5205" t="s">
        <v>46</v>
      </c>
      <c r="K5205" t="s">
        <v>47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25">
      <c r="A5206" t="s">
        <v>19560</v>
      </c>
      <c r="B5206" t="s">
        <v>19561</v>
      </c>
      <c r="C5206" s="1" t="str">
        <f t="shared" si="197"/>
        <v>21:0120</v>
      </c>
      <c r="D5206" s="1" t="str">
        <f t="shared" si="198"/>
        <v>21:0003</v>
      </c>
      <c r="E5206" t="s">
        <v>19562</v>
      </c>
      <c r="F5206" t="s">
        <v>19563</v>
      </c>
      <c r="H5206">
        <v>48.524475899999999</v>
      </c>
      <c r="I5206">
        <v>-56.836532900000002</v>
      </c>
      <c r="J5206" t="s">
        <v>46</v>
      </c>
      <c r="K5206" t="s">
        <v>47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25">
      <c r="A5207" t="s">
        <v>19564</v>
      </c>
      <c r="B5207" t="s">
        <v>19565</v>
      </c>
      <c r="C5207" s="1" t="str">
        <f t="shared" ref="C5207:C5214" si="199">HYPERLINK("http://geochem.nrcan.gc.ca/cdogs/content/bdl/bdl210120_e.htm", "21:0120")</f>
        <v>21:0120</v>
      </c>
      <c r="D5207" s="1" t="str">
        <f t="shared" ref="D5207:D5270" si="200">HYPERLINK("http://geochem.nrcan.gc.ca/cdogs/content/svy/svy210003_e.htm", "21:0003")</f>
        <v>21:0003</v>
      </c>
      <c r="E5207" t="s">
        <v>19566</v>
      </c>
      <c r="F5207" t="s">
        <v>19567</v>
      </c>
      <c r="H5207">
        <v>48.535715500000002</v>
      </c>
      <c r="I5207">
        <v>-56.8327022</v>
      </c>
      <c r="J5207" t="s">
        <v>46</v>
      </c>
      <c r="K5207" t="s">
        <v>47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25">
      <c r="A5208" t="s">
        <v>19568</v>
      </c>
      <c r="B5208" t="s">
        <v>19569</v>
      </c>
      <c r="C5208" s="1" t="str">
        <f t="shared" si="199"/>
        <v>21:0120</v>
      </c>
      <c r="D5208" s="1" t="str">
        <f t="shared" si="200"/>
        <v>21:0003</v>
      </c>
      <c r="E5208" t="s">
        <v>19570</v>
      </c>
      <c r="F5208" t="s">
        <v>19571</v>
      </c>
      <c r="H5208">
        <v>48.538590999999997</v>
      </c>
      <c r="I5208">
        <v>-56.830660299999998</v>
      </c>
      <c r="J5208" t="s">
        <v>46</v>
      </c>
      <c r="K5208" t="s">
        <v>47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25">
      <c r="A5209" t="s">
        <v>19572</v>
      </c>
      <c r="B5209" t="s">
        <v>19573</v>
      </c>
      <c r="C5209" s="1" t="str">
        <f t="shared" si="199"/>
        <v>21:0120</v>
      </c>
      <c r="D5209" s="1" t="str">
        <f t="shared" si="200"/>
        <v>21:0003</v>
      </c>
      <c r="E5209" t="s">
        <v>19574</v>
      </c>
      <c r="F5209" t="s">
        <v>19575</v>
      </c>
      <c r="H5209">
        <v>48.546670399999996</v>
      </c>
      <c r="I5209">
        <v>-56.820470899999997</v>
      </c>
      <c r="J5209" t="s">
        <v>46</v>
      </c>
      <c r="K5209" t="s">
        <v>47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25">
      <c r="A5210" t="s">
        <v>19576</v>
      </c>
      <c r="B5210" t="s">
        <v>19577</v>
      </c>
      <c r="C5210" s="1" t="str">
        <f t="shared" si="199"/>
        <v>21:0120</v>
      </c>
      <c r="D5210" s="1" t="str">
        <f t="shared" si="200"/>
        <v>21:0003</v>
      </c>
      <c r="E5210" t="s">
        <v>19578</v>
      </c>
      <c r="F5210" t="s">
        <v>19579</v>
      </c>
      <c r="H5210">
        <v>48.550068400000001</v>
      </c>
      <c r="I5210">
        <v>-56.808941599999997</v>
      </c>
      <c r="J5210" t="s">
        <v>46</v>
      </c>
      <c r="K5210" t="s">
        <v>47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25">
      <c r="A5211" t="s">
        <v>19580</v>
      </c>
      <c r="B5211" t="s">
        <v>19581</v>
      </c>
      <c r="C5211" s="1" t="str">
        <f t="shared" si="199"/>
        <v>21:0120</v>
      </c>
      <c r="D5211" s="1" t="str">
        <f t="shared" si="200"/>
        <v>21:0003</v>
      </c>
      <c r="E5211" t="s">
        <v>19582</v>
      </c>
      <c r="F5211" t="s">
        <v>19583</v>
      </c>
      <c r="H5211">
        <v>48.556977199999999</v>
      </c>
      <c r="I5211">
        <v>-56.799157899999997</v>
      </c>
      <c r="J5211" t="s">
        <v>46</v>
      </c>
      <c r="K5211" t="s">
        <v>47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25">
      <c r="A5212" t="s">
        <v>19584</v>
      </c>
      <c r="B5212" t="s">
        <v>19585</v>
      </c>
      <c r="C5212" s="1" t="str">
        <f t="shared" si="199"/>
        <v>21:0120</v>
      </c>
      <c r="D5212" s="1" t="str">
        <f t="shared" si="200"/>
        <v>21:0003</v>
      </c>
      <c r="E5212" t="s">
        <v>19586</v>
      </c>
      <c r="F5212" t="s">
        <v>19587</v>
      </c>
      <c r="H5212">
        <v>48.562618200000003</v>
      </c>
      <c r="I5212">
        <v>-56.785582400000003</v>
      </c>
      <c r="J5212" t="s">
        <v>46</v>
      </c>
      <c r="K5212" t="s">
        <v>47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25">
      <c r="A5213" t="s">
        <v>19588</v>
      </c>
      <c r="B5213" t="s">
        <v>19589</v>
      </c>
      <c r="C5213" s="1" t="str">
        <f t="shared" si="199"/>
        <v>21:0120</v>
      </c>
      <c r="D5213" s="1" t="str">
        <f t="shared" si="200"/>
        <v>21:0003</v>
      </c>
      <c r="E5213" t="s">
        <v>19590</v>
      </c>
      <c r="F5213" t="s">
        <v>19591</v>
      </c>
      <c r="H5213">
        <v>48.545082800000003</v>
      </c>
      <c r="I5213">
        <v>-56.789316399999997</v>
      </c>
      <c r="J5213" t="s">
        <v>46</v>
      </c>
      <c r="K5213" t="s">
        <v>47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25">
      <c r="A5214" t="s">
        <v>19592</v>
      </c>
      <c r="B5214" t="s">
        <v>19593</v>
      </c>
      <c r="C5214" s="1" t="str">
        <f t="shared" si="199"/>
        <v>21:0120</v>
      </c>
      <c r="D5214" s="1" t="str">
        <f t="shared" si="200"/>
        <v>21:0003</v>
      </c>
      <c r="E5214" t="s">
        <v>19594</v>
      </c>
      <c r="F5214" t="s">
        <v>19595</v>
      </c>
      <c r="H5214">
        <v>48.9127413</v>
      </c>
      <c r="I5214">
        <v>-56.121570499999997</v>
      </c>
      <c r="J5214" t="s">
        <v>18595</v>
      </c>
      <c r="K5214" t="s">
        <v>47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25">
      <c r="A5215" t="s">
        <v>16242</v>
      </c>
      <c r="B5215" t="s">
        <v>19596</v>
      </c>
      <c r="C5215" s="1" t="str">
        <f t="shared" ref="C5215:C5278" si="201">HYPERLINK("http://geochem.nrcan.gc.ca/cdogs/content/bdl/bdl210121_e.htm", "21:0121")</f>
        <v>21:0121</v>
      </c>
      <c r="D5215" s="1" t="str">
        <f t="shared" si="200"/>
        <v>21:0003</v>
      </c>
      <c r="E5215" t="s">
        <v>16244</v>
      </c>
      <c r="F5215" t="s">
        <v>19597</v>
      </c>
      <c r="H5215">
        <v>48.809806700000003</v>
      </c>
      <c r="I5215">
        <v>-56.527158900000003</v>
      </c>
      <c r="J5215" t="s">
        <v>46</v>
      </c>
      <c r="K5215" t="s">
        <v>1032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25">
      <c r="A5216" t="s">
        <v>16246</v>
      </c>
      <c r="B5216" t="s">
        <v>19598</v>
      </c>
      <c r="C5216" s="1" t="str">
        <f t="shared" si="201"/>
        <v>21:0121</v>
      </c>
      <c r="D5216" s="1" t="str">
        <f t="shared" si="200"/>
        <v>21:0003</v>
      </c>
      <c r="E5216" t="s">
        <v>16248</v>
      </c>
      <c r="F5216" t="s">
        <v>19599</v>
      </c>
      <c r="H5216">
        <v>48.805745999999999</v>
      </c>
      <c r="I5216">
        <v>-56.5237914</v>
      </c>
      <c r="J5216" t="s">
        <v>46</v>
      </c>
      <c r="K5216" t="s">
        <v>1032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25">
      <c r="A5217" t="s">
        <v>16250</v>
      </c>
      <c r="B5217" t="s">
        <v>19600</v>
      </c>
      <c r="C5217" s="1" t="str">
        <f t="shared" si="201"/>
        <v>21:0121</v>
      </c>
      <c r="D5217" s="1" t="str">
        <f t="shared" si="200"/>
        <v>21:0003</v>
      </c>
      <c r="E5217" t="s">
        <v>16252</v>
      </c>
      <c r="F5217" t="s">
        <v>19601</v>
      </c>
      <c r="H5217">
        <v>48.803627300000002</v>
      </c>
      <c r="I5217">
        <v>-56.555809500000002</v>
      </c>
      <c r="J5217" t="s">
        <v>46</v>
      </c>
      <c r="K5217" t="s">
        <v>1032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25">
      <c r="A5218" t="s">
        <v>16254</v>
      </c>
      <c r="B5218" t="s">
        <v>19602</v>
      </c>
      <c r="C5218" s="1" t="str">
        <f t="shared" si="201"/>
        <v>21:0121</v>
      </c>
      <c r="D5218" s="1" t="str">
        <f t="shared" si="200"/>
        <v>21:0003</v>
      </c>
      <c r="E5218" t="s">
        <v>16256</v>
      </c>
      <c r="F5218" t="s">
        <v>19603</v>
      </c>
      <c r="H5218">
        <v>48.793575300000001</v>
      </c>
      <c r="I5218">
        <v>-56.572571099999998</v>
      </c>
      <c r="J5218" t="s">
        <v>46</v>
      </c>
      <c r="K5218" t="s">
        <v>1032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25">
      <c r="A5219" t="s">
        <v>16258</v>
      </c>
      <c r="B5219" t="s">
        <v>19604</v>
      </c>
      <c r="C5219" s="1" t="str">
        <f t="shared" si="201"/>
        <v>21:0121</v>
      </c>
      <c r="D5219" s="1" t="str">
        <f t="shared" si="200"/>
        <v>21:0003</v>
      </c>
      <c r="E5219" t="s">
        <v>16260</v>
      </c>
      <c r="F5219" t="s">
        <v>19605</v>
      </c>
      <c r="H5219">
        <v>48.774294500000003</v>
      </c>
      <c r="I5219">
        <v>-56.586675200000002</v>
      </c>
      <c r="J5219" t="s">
        <v>46</v>
      </c>
      <c r="K5219" t="s">
        <v>1032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25">
      <c r="A5220" t="s">
        <v>16262</v>
      </c>
      <c r="B5220" t="s">
        <v>19606</v>
      </c>
      <c r="C5220" s="1" t="str">
        <f t="shared" si="201"/>
        <v>21:0121</v>
      </c>
      <c r="D5220" s="1" t="str">
        <f t="shared" si="200"/>
        <v>21:0003</v>
      </c>
      <c r="E5220" t="s">
        <v>16264</v>
      </c>
      <c r="F5220" t="s">
        <v>19607</v>
      </c>
      <c r="H5220">
        <v>48.755344800000003</v>
      </c>
      <c r="I5220">
        <v>-56.633409100000002</v>
      </c>
      <c r="J5220" t="s">
        <v>46</v>
      </c>
      <c r="K5220" t="s">
        <v>1032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25">
      <c r="A5221" t="s">
        <v>16266</v>
      </c>
      <c r="B5221" t="s">
        <v>19608</v>
      </c>
      <c r="C5221" s="1" t="str">
        <f t="shared" si="201"/>
        <v>21:0121</v>
      </c>
      <c r="D5221" s="1" t="str">
        <f t="shared" si="200"/>
        <v>21:0003</v>
      </c>
      <c r="E5221" t="s">
        <v>16268</v>
      </c>
      <c r="F5221" t="s">
        <v>19609</v>
      </c>
      <c r="H5221">
        <v>48.725314099999999</v>
      </c>
      <c r="I5221">
        <v>-56.665912599999999</v>
      </c>
      <c r="J5221" t="s">
        <v>46</v>
      </c>
      <c r="K5221" t="s">
        <v>1032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25">
      <c r="A5222" t="s">
        <v>16270</v>
      </c>
      <c r="B5222" t="s">
        <v>19610</v>
      </c>
      <c r="C5222" s="1" t="str">
        <f t="shared" si="201"/>
        <v>21:0121</v>
      </c>
      <c r="D5222" s="1" t="str">
        <f t="shared" si="200"/>
        <v>21:0003</v>
      </c>
      <c r="E5222" t="s">
        <v>16272</v>
      </c>
      <c r="F5222" t="s">
        <v>19611</v>
      </c>
      <c r="H5222">
        <v>48.710575400000003</v>
      </c>
      <c r="I5222">
        <v>-56.626598700000002</v>
      </c>
      <c r="J5222" t="s">
        <v>46</v>
      </c>
      <c r="K5222" t="s">
        <v>1032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25">
      <c r="A5223" t="s">
        <v>16274</v>
      </c>
      <c r="B5223" t="s">
        <v>19612</v>
      </c>
      <c r="C5223" s="1" t="str">
        <f t="shared" si="201"/>
        <v>21:0121</v>
      </c>
      <c r="D5223" s="1" t="str">
        <f t="shared" si="200"/>
        <v>21:0003</v>
      </c>
      <c r="E5223" t="s">
        <v>16276</v>
      </c>
      <c r="F5223" t="s">
        <v>19613</v>
      </c>
      <c r="H5223">
        <v>48.715176499999998</v>
      </c>
      <c r="I5223">
        <v>-56.659524599999997</v>
      </c>
      <c r="J5223" t="s">
        <v>46</v>
      </c>
      <c r="K5223" t="s">
        <v>1032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25">
      <c r="A5224" t="s">
        <v>16278</v>
      </c>
      <c r="B5224" t="s">
        <v>19614</v>
      </c>
      <c r="C5224" s="1" t="str">
        <f t="shared" si="201"/>
        <v>21:0121</v>
      </c>
      <c r="D5224" s="1" t="str">
        <f t="shared" si="200"/>
        <v>21:0003</v>
      </c>
      <c r="E5224" t="s">
        <v>16280</v>
      </c>
      <c r="F5224" t="s">
        <v>19615</v>
      </c>
      <c r="H5224">
        <v>48.625047199999997</v>
      </c>
      <c r="I5224">
        <v>-56.967810499999999</v>
      </c>
      <c r="J5224" t="s">
        <v>46</v>
      </c>
      <c r="K5224" t="s">
        <v>1032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25">
      <c r="A5225" t="s">
        <v>16282</v>
      </c>
      <c r="B5225" t="s">
        <v>19616</v>
      </c>
      <c r="C5225" s="1" t="str">
        <f t="shared" si="201"/>
        <v>21:0121</v>
      </c>
      <c r="D5225" s="1" t="str">
        <f t="shared" si="200"/>
        <v>21:0003</v>
      </c>
      <c r="E5225" t="s">
        <v>16284</v>
      </c>
      <c r="F5225" t="s">
        <v>19617</v>
      </c>
      <c r="H5225">
        <v>48.828715299999999</v>
      </c>
      <c r="I5225">
        <v>-56.533118199999997</v>
      </c>
      <c r="J5225" t="s">
        <v>46</v>
      </c>
      <c r="K5225" t="s">
        <v>1032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25">
      <c r="A5226" t="s">
        <v>16286</v>
      </c>
      <c r="B5226" t="s">
        <v>19618</v>
      </c>
      <c r="C5226" s="1" t="str">
        <f t="shared" si="201"/>
        <v>21:0121</v>
      </c>
      <c r="D5226" s="1" t="str">
        <f t="shared" si="200"/>
        <v>21:0003</v>
      </c>
      <c r="E5226" t="s">
        <v>16288</v>
      </c>
      <c r="F5226" t="s">
        <v>19619</v>
      </c>
      <c r="H5226">
        <v>48.825676000000001</v>
      </c>
      <c r="I5226">
        <v>-56.560390900000002</v>
      </c>
      <c r="J5226" t="s">
        <v>46</v>
      </c>
      <c r="K5226" t="s">
        <v>1032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25">
      <c r="A5227" t="s">
        <v>16290</v>
      </c>
      <c r="B5227" t="s">
        <v>19620</v>
      </c>
      <c r="C5227" s="1" t="str">
        <f t="shared" si="201"/>
        <v>21:0121</v>
      </c>
      <c r="D5227" s="1" t="str">
        <f t="shared" si="200"/>
        <v>21:0003</v>
      </c>
      <c r="E5227" t="s">
        <v>16292</v>
      </c>
      <c r="F5227" t="s">
        <v>19621</v>
      </c>
      <c r="H5227">
        <v>48.809903300000002</v>
      </c>
      <c r="I5227">
        <v>-56.612268299999997</v>
      </c>
      <c r="J5227" t="s">
        <v>46</v>
      </c>
      <c r="K5227" t="s">
        <v>1032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25">
      <c r="A5228" t="s">
        <v>16294</v>
      </c>
      <c r="B5228" t="s">
        <v>19622</v>
      </c>
      <c r="C5228" s="1" t="str">
        <f t="shared" si="201"/>
        <v>21:0121</v>
      </c>
      <c r="D5228" s="1" t="str">
        <f t="shared" si="200"/>
        <v>21:0003</v>
      </c>
      <c r="E5228" t="s">
        <v>16296</v>
      </c>
      <c r="F5228" t="s">
        <v>19623</v>
      </c>
      <c r="H5228">
        <v>48.802336500000003</v>
      </c>
      <c r="I5228">
        <v>-56.635468099999997</v>
      </c>
      <c r="J5228" t="s">
        <v>46</v>
      </c>
      <c r="K5228" t="s">
        <v>1032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25">
      <c r="A5229" t="s">
        <v>16298</v>
      </c>
      <c r="B5229" t="s">
        <v>19624</v>
      </c>
      <c r="C5229" s="1" t="str">
        <f t="shared" si="201"/>
        <v>21:0121</v>
      </c>
      <c r="D5229" s="1" t="str">
        <f t="shared" si="200"/>
        <v>21:0003</v>
      </c>
      <c r="E5229" t="s">
        <v>16300</v>
      </c>
      <c r="F5229" t="s">
        <v>19625</v>
      </c>
      <c r="H5229">
        <v>48.818314100000002</v>
      </c>
      <c r="I5229">
        <v>-56.7214873</v>
      </c>
      <c r="J5229" t="s">
        <v>46</v>
      </c>
      <c r="K5229" t="s">
        <v>1032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25">
      <c r="A5230" t="s">
        <v>16302</v>
      </c>
      <c r="B5230" t="s">
        <v>19626</v>
      </c>
      <c r="C5230" s="1" t="str">
        <f t="shared" si="201"/>
        <v>21:0121</v>
      </c>
      <c r="D5230" s="1" t="str">
        <f t="shared" si="200"/>
        <v>21:0003</v>
      </c>
      <c r="E5230" t="s">
        <v>16304</v>
      </c>
      <c r="F5230" t="s">
        <v>19627</v>
      </c>
      <c r="H5230">
        <v>48.811128500000002</v>
      </c>
      <c r="I5230">
        <v>-56.725271100000001</v>
      </c>
      <c r="J5230" t="s">
        <v>46</v>
      </c>
      <c r="K5230" t="s">
        <v>1032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25">
      <c r="A5231" t="s">
        <v>16306</v>
      </c>
      <c r="B5231" t="s">
        <v>19628</v>
      </c>
      <c r="C5231" s="1" t="str">
        <f t="shared" si="201"/>
        <v>21:0121</v>
      </c>
      <c r="D5231" s="1" t="str">
        <f t="shared" si="200"/>
        <v>21:0003</v>
      </c>
      <c r="E5231" t="s">
        <v>16308</v>
      </c>
      <c r="F5231" t="s">
        <v>19629</v>
      </c>
      <c r="H5231">
        <v>48.799106299999998</v>
      </c>
      <c r="I5231">
        <v>-56.495941000000002</v>
      </c>
      <c r="J5231" t="s">
        <v>46</v>
      </c>
      <c r="K5231" t="s">
        <v>1032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25">
      <c r="A5232" t="s">
        <v>16310</v>
      </c>
      <c r="B5232" t="s">
        <v>19630</v>
      </c>
      <c r="C5232" s="1" t="str">
        <f t="shared" si="201"/>
        <v>21:0121</v>
      </c>
      <c r="D5232" s="1" t="str">
        <f t="shared" si="200"/>
        <v>21:0003</v>
      </c>
      <c r="E5232" t="s">
        <v>16312</v>
      </c>
      <c r="F5232" t="s">
        <v>19631</v>
      </c>
      <c r="H5232">
        <v>48.782595399999998</v>
      </c>
      <c r="I5232">
        <v>-56.525023300000001</v>
      </c>
      <c r="J5232" t="s">
        <v>46</v>
      </c>
      <c r="K5232" t="s">
        <v>1032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25">
      <c r="A5233" t="s">
        <v>16314</v>
      </c>
      <c r="B5233" t="s">
        <v>19632</v>
      </c>
      <c r="C5233" s="1" t="str">
        <f t="shared" si="201"/>
        <v>21:0121</v>
      </c>
      <c r="D5233" s="1" t="str">
        <f t="shared" si="200"/>
        <v>21:0003</v>
      </c>
      <c r="E5233" t="s">
        <v>16316</v>
      </c>
      <c r="F5233" t="s">
        <v>19633</v>
      </c>
      <c r="H5233">
        <v>48.785311499999999</v>
      </c>
      <c r="I5233">
        <v>-56.5294223</v>
      </c>
      <c r="J5233" t="s">
        <v>46</v>
      </c>
      <c r="K5233" t="s">
        <v>1032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25">
      <c r="A5234" t="s">
        <v>16318</v>
      </c>
      <c r="B5234" t="s">
        <v>19634</v>
      </c>
      <c r="C5234" s="1" t="str">
        <f t="shared" si="201"/>
        <v>21:0121</v>
      </c>
      <c r="D5234" s="1" t="str">
        <f t="shared" si="200"/>
        <v>21:0003</v>
      </c>
      <c r="E5234" t="s">
        <v>16320</v>
      </c>
      <c r="F5234" t="s">
        <v>19635</v>
      </c>
      <c r="H5234">
        <v>48.802257900000001</v>
      </c>
      <c r="I5234">
        <v>-56.684819500000003</v>
      </c>
      <c r="J5234" t="s">
        <v>46</v>
      </c>
      <c r="K5234" t="s">
        <v>1032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25">
      <c r="A5235" t="s">
        <v>16322</v>
      </c>
      <c r="B5235" t="s">
        <v>19636</v>
      </c>
      <c r="C5235" s="1" t="str">
        <f t="shared" si="201"/>
        <v>21:0121</v>
      </c>
      <c r="D5235" s="1" t="str">
        <f t="shared" si="200"/>
        <v>21:0003</v>
      </c>
      <c r="E5235" t="s">
        <v>16324</v>
      </c>
      <c r="F5235" t="s">
        <v>19637</v>
      </c>
      <c r="H5235">
        <v>48.803251500000002</v>
      </c>
      <c r="I5235">
        <v>-56.721910700000002</v>
      </c>
      <c r="J5235" t="s">
        <v>46</v>
      </c>
      <c r="K5235" t="s">
        <v>1032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25">
      <c r="A5236" t="s">
        <v>16326</v>
      </c>
      <c r="B5236" t="s">
        <v>19638</v>
      </c>
      <c r="C5236" s="1" t="str">
        <f t="shared" si="201"/>
        <v>21:0121</v>
      </c>
      <c r="D5236" s="1" t="str">
        <f t="shared" si="200"/>
        <v>21:0003</v>
      </c>
      <c r="E5236" t="s">
        <v>16328</v>
      </c>
      <c r="F5236" t="s">
        <v>19639</v>
      </c>
      <c r="H5236">
        <v>48.806398999999999</v>
      </c>
      <c r="I5236">
        <v>-56.721893399999999</v>
      </c>
      <c r="J5236" t="s">
        <v>46</v>
      </c>
      <c r="K5236" t="s">
        <v>1032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25">
      <c r="A5237" t="s">
        <v>16330</v>
      </c>
      <c r="B5237" t="s">
        <v>19640</v>
      </c>
      <c r="C5237" s="1" t="str">
        <f t="shared" si="201"/>
        <v>21:0121</v>
      </c>
      <c r="D5237" s="1" t="str">
        <f t="shared" si="200"/>
        <v>21:0003</v>
      </c>
      <c r="E5237" t="s">
        <v>16332</v>
      </c>
      <c r="F5237" t="s">
        <v>19641</v>
      </c>
      <c r="H5237">
        <v>48.8149759</v>
      </c>
      <c r="I5237">
        <v>-56.736142600000001</v>
      </c>
      <c r="J5237" t="s">
        <v>46</v>
      </c>
      <c r="K5237" t="s">
        <v>1032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25">
      <c r="A5238" t="s">
        <v>16334</v>
      </c>
      <c r="B5238" t="s">
        <v>19642</v>
      </c>
      <c r="C5238" s="1" t="str">
        <f t="shared" si="201"/>
        <v>21:0121</v>
      </c>
      <c r="D5238" s="1" t="str">
        <f t="shared" si="200"/>
        <v>21:0003</v>
      </c>
      <c r="E5238" t="s">
        <v>16336</v>
      </c>
      <c r="F5238" t="s">
        <v>19643</v>
      </c>
      <c r="H5238">
        <v>48.8154483</v>
      </c>
      <c r="I5238">
        <v>-56.746352000000002</v>
      </c>
      <c r="J5238" t="s">
        <v>46</v>
      </c>
      <c r="K5238" t="s">
        <v>1032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25">
      <c r="A5239" t="s">
        <v>16338</v>
      </c>
      <c r="B5239" t="s">
        <v>19644</v>
      </c>
      <c r="C5239" s="1" t="str">
        <f t="shared" si="201"/>
        <v>21:0121</v>
      </c>
      <c r="D5239" s="1" t="str">
        <f t="shared" si="200"/>
        <v>21:0003</v>
      </c>
      <c r="E5239" t="s">
        <v>16340</v>
      </c>
      <c r="F5239" t="s">
        <v>19645</v>
      </c>
      <c r="H5239">
        <v>48.816387599999999</v>
      </c>
      <c r="I5239">
        <v>-56.765412400000002</v>
      </c>
      <c r="J5239" t="s">
        <v>46</v>
      </c>
      <c r="K5239" t="s">
        <v>1032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25">
      <c r="A5240" t="s">
        <v>16342</v>
      </c>
      <c r="B5240" t="s">
        <v>19646</v>
      </c>
      <c r="C5240" s="1" t="str">
        <f t="shared" si="201"/>
        <v>21:0121</v>
      </c>
      <c r="D5240" s="1" t="str">
        <f t="shared" si="200"/>
        <v>21:0003</v>
      </c>
      <c r="E5240" t="s">
        <v>16344</v>
      </c>
      <c r="F5240" t="s">
        <v>19647</v>
      </c>
      <c r="H5240">
        <v>48.831828600000001</v>
      </c>
      <c r="I5240">
        <v>-56.861044200000002</v>
      </c>
      <c r="J5240" t="s">
        <v>3514</v>
      </c>
      <c r="K5240" t="s">
        <v>1032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25">
      <c r="A5241" t="s">
        <v>16346</v>
      </c>
      <c r="B5241" t="s">
        <v>19648</v>
      </c>
      <c r="C5241" s="1" t="str">
        <f t="shared" si="201"/>
        <v>21:0121</v>
      </c>
      <c r="D5241" s="1" t="str">
        <f t="shared" si="200"/>
        <v>21:0003</v>
      </c>
      <c r="E5241" t="s">
        <v>16348</v>
      </c>
      <c r="F5241" t="s">
        <v>19649</v>
      </c>
      <c r="H5241">
        <v>48.829588399999999</v>
      </c>
      <c r="I5241">
        <v>-56.8678624</v>
      </c>
      <c r="J5241" t="s">
        <v>3514</v>
      </c>
      <c r="K5241" t="s">
        <v>1032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25">
      <c r="A5242" t="s">
        <v>16350</v>
      </c>
      <c r="B5242" t="s">
        <v>19650</v>
      </c>
      <c r="C5242" s="1" t="str">
        <f t="shared" si="201"/>
        <v>21:0121</v>
      </c>
      <c r="D5242" s="1" t="str">
        <f t="shared" si="200"/>
        <v>21:0003</v>
      </c>
      <c r="E5242" t="s">
        <v>16352</v>
      </c>
      <c r="F5242" t="s">
        <v>19651</v>
      </c>
      <c r="H5242">
        <v>48.828709500000002</v>
      </c>
      <c r="I5242">
        <v>-56.887278899999998</v>
      </c>
      <c r="J5242" t="s">
        <v>46</v>
      </c>
      <c r="K5242" t="s">
        <v>1032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25">
      <c r="A5243" t="s">
        <v>16354</v>
      </c>
      <c r="B5243" t="s">
        <v>19652</v>
      </c>
      <c r="C5243" s="1" t="str">
        <f t="shared" si="201"/>
        <v>21:0121</v>
      </c>
      <c r="D5243" s="1" t="str">
        <f t="shared" si="200"/>
        <v>21:0003</v>
      </c>
      <c r="E5243" t="s">
        <v>16356</v>
      </c>
      <c r="F5243" t="s">
        <v>19653</v>
      </c>
      <c r="H5243">
        <v>48.8668896</v>
      </c>
      <c r="I5243">
        <v>-56.848352800000001</v>
      </c>
      <c r="J5243" t="s">
        <v>46</v>
      </c>
      <c r="K5243" t="s">
        <v>1032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25">
      <c r="A5244" t="s">
        <v>16358</v>
      </c>
      <c r="B5244" t="s">
        <v>19654</v>
      </c>
      <c r="C5244" s="1" t="str">
        <f t="shared" si="201"/>
        <v>21:0121</v>
      </c>
      <c r="D5244" s="1" t="str">
        <f t="shared" si="200"/>
        <v>21:0003</v>
      </c>
      <c r="E5244" t="s">
        <v>16360</v>
      </c>
      <c r="F5244" t="s">
        <v>19655</v>
      </c>
      <c r="H5244">
        <v>48.891705299999998</v>
      </c>
      <c r="I5244">
        <v>-56.934258499999999</v>
      </c>
      <c r="J5244" t="s">
        <v>46</v>
      </c>
      <c r="K5244" t="s">
        <v>1032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25">
      <c r="A5245" t="s">
        <v>16362</v>
      </c>
      <c r="B5245" t="s">
        <v>19656</v>
      </c>
      <c r="C5245" s="1" t="str">
        <f t="shared" si="201"/>
        <v>21:0121</v>
      </c>
      <c r="D5245" s="1" t="str">
        <f t="shared" si="200"/>
        <v>21:0003</v>
      </c>
      <c r="E5245" t="s">
        <v>16364</v>
      </c>
      <c r="F5245" t="s">
        <v>19657</v>
      </c>
      <c r="H5245">
        <v>48.9031631</v>
      </c>
      <c r="I5245">
        <v>-56.918555499999997</v>
      </c>
      <c r="J5245" t="s">
        <v>46</v>
      </c>
      <c r="K5245" t="s">
        <v>1032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25">
      <c r="A5246" t="s">
        <v>16366</v>
      </c>
      <c r="B5246" t="s">
        <v>19658</v>
      </c>
      <c r="C5246" s="1" t="str">
        <f t="shared" si="201"/>
        <v>21:0121</v>
      </c>
      <c r="D5246" s="1" t="str">
        <f t="shared" si="200"/>
        <v>21:0003</v>
      </c>
      <c r="E5246" t="s">
        <v>16368</v>
      </c>
      <c r="F5246" t="s">
        <v>19659</v>
      </c>
      <c r="H5246">
        <v>48.922731300000002</v>
      </c>
      <c r="I5246">
        <v>-56.926049499999998</v>
      </c>
      <c r="J5246" t="s">
        <v>46</v>
      </c>
      <c r="K5246" t="s">
        <v>1032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25">
      <c r="A5247" t="s">
        <v>16370</v>
      </c>
      <c r="B5247" t="s">
        <v>19660</v>
      </c>
      <c r="C5247" s="1" t="str">
        <f t="shared" si="201"/>
        <v>21:0121</v>
      </c>
      <c r="D5247" s="1" t="str">
        <f t="shared" si="200"/>
        <v>21:0003</v>
      </c>
      <c r="E5247" t="s">
        <v>16372</v>
      </c>
      <c r="F5247" t="s">
        <v>19661</v>
      </c>
      <c r="H5247">
        <v>48.807662200000003</v>
      </c>
      <c r="I5247">
        <v>-56.787920399999997</v>
      </c>
      <c r="J5247" t="s">
        <v>46</v>
      </c>
      <c r="K5247" t="s">
        <v>1032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25">
      <c r="A5248" t="s">
        <v>16374</v>
      </c>
      <c r="B5248" t="s">
        <v>19662</v>
      </c>
      <c r="C5248" s="1" t="str">
        <f t="shared" si="201"/>
        <v>21:0121</v>
      </c>
      <c r="D5248" s="1" t="str">
        <f t="shared" si="200"/>
        <v>21:0003</v>
      </c>
      <c r="E5248" t="s">
        <v>16376</v>
      </c>
      <c r="F5248" t="s">
        <v>19663</v>
      </c>
      <c r="H5248">
        <v>48.795386999999998</v>
      </c>
      <c r="I5248">
        <v>-56.641641300000003</v>
      </c>
      <c r="J5248" t="s">
        <v>46</v>
      </c>
      <c r="K5248" t="s">
        <v>1032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25">
      <c r="A5249" t="s">
        <v>16378</v>
      </c>
      <c r="B5249" t="s">
        <v>19664</v>
      </c>
      <c r="C5249" s="1" t="str">
        <f t="shared" si="201"/>
        <v>21:0121</v>
      </c>
      <c r="D5249" s="1" t="str">
        <f t="shared" si="200"/>
        <v>21:0003</v>
      </c>
      <c r="E5249" t="s">
        <v>16380</v>
      </c>
      <c r="F5249" t="s">
        <v>19665</v>
      </c>
      <c r="H5249">
        <v>48.814864900000003</v>
      </c>
      <c r="I5249">
        <v>-56.6912114</v>
      </c>
      <c r="J5249" t="s">
        <v>46</v>
      </c>
      <c r="K5249" t="s">
        <v>1032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25">
      <c r="A5250" t="s">
        <v>16382</v>
      </c>
      <c r="B5250" t="s">
        <v>19666</v>
      </c>
      <c r="C5250" s="1" t="str">
        <f t="shared" si="201"/>
        <v>21:0121</v>
      </c>
      <c r="D5250" s="1" t="str">
        <f t="shared" si="200"/>
        <v>21:0003</v>
      </c>
      <c r="E5250" t="s">
        <v>16384</v>
      </c>
      <c r="F5250" t="s">
        <v>19667</v>
      </c>
      <c r="H5250">
        <v>48.8148354</v>
      </c>
      <c r="I5250">
        <v>-56.680318999999997</v>
      </c>
      <c r="J5250" t="s">
        <v>46</v>
      </c>
      <c r="K5250" t="s">
        <v>1032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25">
      <c r="A5251" t="s">
        <v>16386</v>
      </c>
      <c r="B5251" t="s">
        <v>19668</v>
      </c>
      <c r="C5251" s="1" t="str">
        <f t="shared" si="201"/>
        <v>21:0121</v>
      </c>
      <c r="D5251" s="1" t="str">
        <f t="shared" si="200"/>
        <v>21:0003</v>
      </c>
      <c r="E5251" t="s">
        <v>16388</v>
      </c>
      <c r="F5251" t="s">
        <v>19669</v>
      </c>
      <c r="H5251">
        <v>48.815408599999998</v>
      </c>
      <c r="I5251">
        <v>-56.645932500000001</v>
      </c>
      <c r="J5251" t="s">
        <v>46</v>
      </c>
      <c r="K5251" t="s">
        <v>1032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25">
      <c r="A5252" t="s">
        <v>16390</v>
      </c>
      <c r="B5252" t="s">
        <v>19670</v>
      </c>
      <c r="C5252" s="1" t="str">
        <f t="shared" si="201"/>
        <v>21:0121</v>
      </c>
      <c r="D5252" s="1" t="str">
        <f t="shared" si="200"/>
        <v>21:0003</v>
      </c>
      <c r="E5252" t="s">
        <v>16392</v>
      </c>
      <c r="F5252" t="s">
        <v>19671</v>
      </c>
      <c r="H5252">
        <v>48.815571200000001</v>
      </c>
      <c r="I5252">
        <v>-56.626525700000002</v>
      </c>
      <c r="J5252" t="s">
        <v>46</v>
      </c>
      <c r="K5252" t="s">
        <v>1032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25">
      <c r="A5253" t="s">
        <v>16394</v>
      </c>
      <c r="B5253" t="s">
        <v>19672</v>
      </c>
      <c r="C5253" s="1" t="str">
        <f t="shared" si="201"/>
        <v>21:0121</v>
      </c>
      <c r="D5253" s="1" t="str">
        <f t="shared" si="200"/>
        <v>21:0003</v>
      </c>
      <c r="E5253" t="s">
        <v>16396</v>
      </c>
      <c r="F5253" t="s">
        <v>19673</v>
      </c>
      <c r="H5253">
        <v>48.795067899999999</v>
      </c>
      <c r="I5253">
        <v>-56.785932799999998</v>
      </c>
      <c r="J5253" t="s">
        <v>46</v>
      </c>
      <c r="K5253" t="s">
        <v>1032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25">
      <c r="A5254" t="s">
        <v>16398</v>
      </c>
      <c r="B5254" t="s">
        <v>19674</v>
      </c>
      <c r="C5254" s="1" t="str">
        <f t="shared" si="201"/>
        <v>21:0121</v>
      </c>
      <c r="D5254" s="1" t="str">
        <f t="shared" si="200"/>
        <v>21:0003</v>
      </c>
      <c r="E5254" t="s">
        <v>16400</v>
      </c>
      <c r="F5254" t="s">
        <v>19675</v>
      </c>
      <c r="H5254">
        <v>48.797979599999998</v>
      </c>
      <c r="I5254">
        <v>-56.609632699999999</v>
      </c>
      <c r="J5254" t="s">
        <v>46</v>
      </c>
      <c r="K5254" t="s">
        <v>1032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25">
      <c r="A5255" t="s">
        <v>16402</v>
      </c>
      <c r="B5255" t="s">
        <v>19676</v>
      </c>
      <c r="C5255" s="1" t="str">
        <f t="shared" si="201"/>
        <v>21:0121</v>
      </c>
      <c r="D5255" s="1" t="str">
        <f t="shared" si="200"/>
        <v>21:0003</v>
      </c>
      <c r="E5255" t="s">
        <v>16404</v>
      </c>
      <c r="F5255" t="s">
        <v>19677</v>
      </c>
      <c r="H5255">
        <v>48.777413500000002</v>
      </c>
      <c r="I5255">
        <v>-56.8550653</v>
      </c>
      <c r="J5255" t="s">
        <v>46</v>
      </c>
      <c r="K5255" t="s">
        <v>1032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25">
      <c r="A5256" t="s">
        <v>16406</v>
      </c>
      <c r="B5256" t="s">
        <v>19678</v>
      </c>
      <c r="C5256" s="1" t="str">
        <f t="shared" si="201"/>
        <v>21:0121</v>
      </c>
      <c r="D5256" s="1" t="str">
        <f t="shared" si="200"/>
        <v>21:0003</v>
      </c>
      <c r="E5256" t="s">
        <v>16408</v>
      </c>
      <c r="F5256" t="s">
        <v>19679</v>
      </c>
      <c r="H5256">
        <v>48.790833200000002</v>
      </c>
      <c r="I5256">
        <v>-56.807048000000002</v>
      </c>
      <c r="J5256" t="s">
        <v>46</v>
      </c>
      <c r="K5256" t="s">
        <v>1032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25">
      <c r="A5257" t="s">
        <v>16410</v>
      </c>
      <c r="B5257" t="s">
        <v>19680</v>
      </c>
      <c r="C5257" s="1" t="str">
        <f t="shared" si="201"/>
        <v>21:0121</v>
      </c>
      <c r="D5257" s="1" t="str">
        <f t="shared" si="200"/>
        <v>21:0003</v>
      </c>
      <c r="E5257" t="s">
        <v>16412</v>
      </c>
      <c r="F5257" t="s">
        <v>19681</v>
      </c>
      <c r="H5257">
        <v>48.762603499999997</v>
      </c>
      <c r="I5257">
        <v>-56.880271399999998</v>
      </c>
      <c r="J5257" t="s">
        <v>46</v>
      </c>
      <c r="K5257" t="s">
        <v>1032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25">
      <c r="A5258" t="s">
        <v>16414</v>
      </c>
      <c r="B5258" t="s">
        <v>19682</v>
      </c>
      <c r="C5258" s="1" t="str">
        <f t="shared" si="201"/>
        <v>21:0121</v>
      </c>
      <c r="D5258" s="1" t="str">
        <f t="shared" si="200"/>
        <v>21:0003</v>
      </c>
      <c r="E5258" t="s">
        <v>16416</v>
      </c>
      <c r="F5258" t="s">
        <v>19683</v>
      </c>
      <c r="H5258">
        <v>48.796431699999999</v>
      </c>
      <c r="I5258">
        <v>-56.794094399999999</v>
      </c>
      <c r="J5258" t="s">
        <v>46</v>
      </c>
      <c r="K5258" t="s">
        <v>1032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25">
      <c r="A5259" t="s">
        <v>16418</v>
      </c>
      <c r="B5259" t="s">
        <v>19684</v>
      </c>
      <c r="C5259" s="1" t="str">
        <f t="shared" si="201"/>
        <v>21:0121</v>
      </c>
      <c r="D5259" s="1" t="str">
        <f t="shared" si="200"/>
        <v>21:0003</v>
      </c>
      <c r="E5259" t="s">
        <v>16420</v>
      </c>
      <c r="F5259" t="s">
        <v>19685</v>
      </c>
      <c r="H5259">
        <v>48.814457699999998</v>
      </c>
      <c r="I5259">
        <v>-56.7075526</v>
      </c>
      <c r="J5259" t="s">
        <v>46</v>
      </c>
      <c r="K5259" t="s">
        <v>1032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25">
      <c r="A5260" t="s">
        <v>16422</v>
      </c>
      <c r="B5260" t="s">
        <v>19686</v>
      </c>
      <c r="C5260" s="1" t="str">
        <f t="shared" si="201"/>
        <v>21:0121</v>
      </c>
      <c r="D5260" s="1" t="str">
        <f t="shared" si="200"/>
        <v>21:0003</v>
      </c>
      <c r="E5260" t="s">
        <v>16424</v>
      </c>
      <c r="F5260" t="s">
        <v>19687</v>
      </c>
      <c r="H5260">
        <v>48.845473200000001</v>
      </c>
      <c r="I5260">
        <v>-56.7843564</v>
      </c>
      <c r="J5260" t="s">
        <v>46</v>
      </c>
      <c r="K5260" t="s">
        <v>1032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25">
      <c r="A5261" t="s">
        <v>16426</v>
      </c>
      <c r="B5261" t="s">
        <v>19688</v>
      </c>
      <c r="C5261" s="1" t="str">
        <f t="shared" si="201"/>
        <v>21:0121</v>
      </c>
      <c r="D5261" s="1" t="str">
        <f t="shared" si="200"/>
        <v>21:0003</v>
      </c>
      <c r="E5261" t="s">
        <v>16428</v>
      </c>
      <c r="F5261" t="s">
        <v>19689</v>
      </c>
      <c r="H5261">
        <v>48.8063383</v>
      </c>
      <c r="I5261">
        <v>-56.802222299999997</v>
      </c>
      <c r="J5261" t="s">
        <v>46</v>
      </c>
      <c r="K5261" t="s">
        <v>1032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25">
      <c r="A5262" t="s">
        <v>16430</v>
      </c>
      <c r="B5262" t="s">
        <v>19690</v>
      </c>
      <c r="C5262" s="1" t="str">
        <f t="shared" si="201"/>
        <v>21:0121</v>
      </c>
      <c r="D5262" s="1" t="str">
        <f t="shared" si="200"/>
        <v>21:0003</v>
      </c>
      <c r="E5262" t="s">
        <v>16432</v>
      </c>
      <c r="F5262" t="s">
        <v>19691</v>
      </c>
      <c r="H5262">
        <v>48.799622900000003</v>
      </c>
      <c r="I5262">
        <v>-56.566735600000001</v>
      </c>
      <c r="J5262" t="s">
        <v>46</v>
      </c>
      <c r="K5262" t="s">
        <v>1032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25">
      <c r="A5263" t="s">
        <v>16434</v>
      </c>
      <c r="B5263" t="s">
        <v>19692</v>
      </c>
      <c r="C5263" s="1" t="str">
        <f t="shared" si="201"/>
        <v>21:0121</v>
      </c>
      <c r="D5263" s="1" t="str">
        <f t="shared" si="200"/>
        <v>21:0003</v>
      </c>
      <c r="E5263" t="s">
        <v>16436</v>
      </c>
      <c r="F5263" t="s">
        <v>19693</v>
      </c>
      <c r="H5263">
        <v>48.957759500000002</v>
      </c>
      <c r="I5263">
        <v>-56.384421799999998</v>
      </c>
      <c r="J5263" t="s">
        <v>46</v>
      </c>
      <c r="K5263" t="s">
        <v>1032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25">
      <c r="A5264" t="s">
        <v>16438</v>
      </c>
      <c r="B5264" t="s">
        <v>19694</v>
      </c>
      <c r="C5264" s="1" t="str">
        <f t="shared" si="201"/>
        <v>21:0121</v>
      </c>
      <c r="D5264" s="1" t="str">
        <f t="shared" si="200"/>
        <v>21:0003</v>
      </c>
      <c r="E5264" t="s">
        <v>16440</v>
      </c>
      <c r="F5264" t="s">
        <v>19695</v>
      </c>
      <c r="H5264">
        <v>48.9939879</v>
      </c>
      <c r="I5264">
        <v>-56.388764799999997</v>
      </c>
      <c r="J5264" t="s">
        <v>46</v>
      </c>
      <c r="K5264" t="s">
        <v>1032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25">
      <c r="A5265" t="s">
        <v>16442</v>
      </c>
      <c r="B5265" t="s">
        <v>19696</v>
      </c>
      <c r="C5265" s="1" t="str">
        <f t="shared" si="201"/>
        <v>21:0121</v>
      </c>
      <c r="D5265" s="1" t="str">
        <f t="shared" si="200"/>
        <v>21:0003</v>
      </c>
      <c r="E5265" t="s">
        <v>16444</v>
      </c>
      <c r="F5265" t="s">
        <v>19697</v>
      </c>
      <c r="H5265">
        <v>48.989731399999997</v>
      </c>
      <c r="I5265">
        <v>-56.435971500000001</v>
      </c>
      <c r="J5265" t="s">
        <v>46</v>
      </c>
      <c r="K5265" t="s">
        <v>1032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25">
      <c r="A5266" t="s">
        <v>16446</v>
      </c>
      <c r="B5266" t="s">
        <v>19698</v>
      </c>
      <c r="C5266" s="1" t="str">
        <f t="shared" si="201"/>
        <v>21:0121</v>
      </c>
      <c r="D5266" s="1" t="str">
        <f t="shared" si="200"/>
        <v>21:0003</v>
      </c>
      <c r="E5266" t="s">
        <v>16448</v>
      </c>
      <c r="F5266" t="s">
        <v>19699</v>
      </c>
      <c r="H5266">
        <v>48.989125899999998</v>
      </c>
      <c r="I5266">
        <v>-56.499531500000003</v>
      </c>
      <c r="J5266" t="s">
        <v>46</v>
      </c>
      <c r="K5266" t="s">
        <v>1032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25">
      <c r="A5267" t="s">
        <v>16450</v>
      </c>
      <c r="B5267" t="s">
        <v>19700</v>
      </c>
      <c r="C5267" s="1" t="str">
        <f t="shared" si="201"/>
        <v>21:0121</v>
      </c>
      <c r="D5267" s="1" t="str">
        <f t="shared" si="200"/>
        <v>21:0003</v>
      </c>
      <c r="E5267" t="s">
        <v>16452</v>
      </c>
      <c r="F5267" t="s">
        <v>19701</v>
      </c>
      <c r="H5267">
        <v>48.999695899999999</v>
      </c>
      <c r="I5267">
        <v>-56.554447600000003</v>
      </c>
      <c r="J5267" t="s">
        <v>46</v>
      </c>
      <c r="K5267" t="s">
        <v>1032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25">
      <c r="A5268" t="s">
        <v>16454</v>
      </c>
      <c r="B5268" t="s">
        <v>19702</v>
      </c>
      <c r="C5268" s="1" t="str">
        <f t="shared" si="201"/>
        <v>21:0121</v>
      </c>
      <c r="D5268" s="1" t="str">
        <f t="shared" si="200"/>
        <v>21:0003</v>
      </c>
      <c r="E5268" t="s">
        <v>16456</v>
      </c>
      <c r="F5268" t="s">
        <v>19703</v>
      </c>
      <c r="H5268">
        <v>48.989764700000002</v>
      </c>
      <c r="I5268">
        <v>-56.442804899999999</v>
      </c>
      <c r="J5268" t="s">
        <v>46</v>
      </c>
      <c r="K5268" t="s">
        <v>1032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25">
      <c r="A5269" t="s">
        <v>16458</v>
      </c>
      <c r="B5269" t="s">
        <v>19704</v>
      </c>
      <c r="C5269" s="1" t="str">
        <f t="shared" si="201"/>
        <v>21:0121</v>
      </c>
      <c r="D5269" s="1" t="str">
        <f t="shared" si="200"/>
        <v>21:0003</v>
      </c>
      <c r="E5269" t="s">
        <v>16460</v>
      </c>
      <c r="F5269" t="s">
        <v>19705</v>
      </c>
      <c r="H5269">
        <v>48.750626099999998</v>
      </c>
      <c r="I5269">
        <v>-56.569518299999999</v>
      </c>
      <c r="J5269" t="s">
        <v>46</v>
      </c>
      <c r="K5269" t="s">
        <v>1032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25">
      <c r="A5270" t="s">
        <v>16462</v>
      </c>
      <c r="B5270" t="s">
        <v>19706</v>
      </c>
      <c r="C5270" s="1" t="str">
        <f t="shared" si="201"/>
        <v>21:0121</v>
      </c>
      <c r="D5270" s="1" t="str">
        <f t="shared" si="200"/>
        <v>21:0003</v>
      </c>
      <c r="E5270" t="s">
        <v>16464</v>
      </c>
      <c r="F5270" t="s">
        <v>19707</v>
      </c>
      <c r="H5270">
        <v>48.736640700000002</v>
      </c>
      <c r="I5270">
        <v>-56.558418199999998</v>
      </c>
      <c r="J5270" t="s">
        <v>46</v>
      </c>
      <c r="K5270" t="s">
        <v>1032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25">
      <c r="A5271" t="s">
        <v>16466</v>
      </c>
      <c r="B5271" t="s">
        <v>19708</v>
      </c>
      <c r="C5271" s="1" t="str">
        <f t="shared" si="201"/>
        <v>21:0121</v>
      </c>
      <c r="D5271" s="1" t="str">
        <f t="shared" ref="D5271:D5334" si="202">HYPERLINK("http://geochem.nrcan.gc.ca/cdogs/content/svy/svy210003_e.htm", "21:0003")</f>
        <v>21:0003</v>
      </c>
      <c r="E5271" t="s">
        <v>16468</v>
      </c>
      <c r="F5271" t="s">
        <v>19709</v>
      </c>
      <c r="H5271">
        <v>48.724954099999998</v>
      </c>
      <c r="I5271">
        <v>-56.560218900000002</v>
      </c>
      <c r="J5271" t="s">
        <v>46</v>
      </c>
      <c r="K5271" t="s">
        <v>1032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25">
      <c r="A5272" t="s">
        <v>16470</v>
      </c>
      <c r="B5272" t="s">
        <v>19710</v>
      </c>
      <c r="C5272" s="1" t="str">
        <f t="shared" si="201"/>
        <v>21:0121</v>
      </c>
      <c r="D5272" s="1" t="str">
        <f t="shared" si="202"/>
        <v>21:0003</v>
      </c>
      <c r="E5272" t="s">
        <v>16472</v>
      </c>
      <c r="F5272" t="s">
        <v>19711</v>
      </c>
      <c r="H5272">
        <v>48.720598099999997</v>
      </c>
      <c r="I5272">
        <v>-56.598318599999999</v>
      </c>
      <c r="J5272" t="s">
        <v>46</v>
      </c>
      <c r="K5272" t="s">
        <v>1032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25">
      <c r="A5273" t="s">
        <v>16474</v>
      </c>
      <c r="B5273" t="s">
        <v>19712</v>
      </c>
      <c r="C5273" s="1" t="str">
        <f t="shared" si="201"/>
        <v>21:0121</v>
      </c>
      <c r="D5273" s="1" t="str">
        <f t="shared" si="202"/>
        <v>21:0003</v>
      </c>
      <c r="E5273" t="s">
        <v>16476</v>
      </c>
      <c r="F5273" t="s">
        <v>19713</v>
      </c>
      <c r="H5273">
        <v>48.749832499999997</v>
      </c>
      <c r="I5273">
        <v>-56.5984263</v>
      </c>
      <c r="J5273" t="s">
        <v>46</v>
      </c>
      <c r="K5273" t="s">
        <v>1032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25">
      <c r="A5274" t="s">
        <v>16478</v>
      </c>
      <c r="B5274" t="s">
        <v>19714</v>
      </c>
      <c r="C5274" s="1" t="str">
        <f t="shared" si="201"/>
        <v>21:0121</v>
      </c>
      <c r="D5274" s="1" t="str">
        <f t="shared" si="202"/>
        <v>21:0003</v>
      </c>
      <c r="E5274" t="s">
        <v>16480</v>
      </c>
      <c r="F5274" t="s">
        <v>19715</v>
      </c>
      <c r="H5274">
        <v>48.758225299999999</v>
      </c>
      <c r="I5274">
        <v>-56.620466899999997</v>
      </c>
      <c r="J5274" t="s">
        <v>46</v>
      </c>
      <c r="K5274" t="s">
        <v>1032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25">
      <c r="A5275" t="s">
        <v>16482</v>
      </c>
      <c r="B5275" t="s">
        <v>19716</v>
      </c>
      <c r="C5275" s="1" t="str">
        <f t="shared" si="201"/>
        <v>21:0121</v>
      </c>
      <c r="D5275" s="1" t="str">
        <f t="shared" si="202"/>
        <v>21:0003</v>
      </c>
      <c r="E5275" t="s">
        <v>16484</v>
      </c>
      <c r="F5275" t="s">
        <v>19717</v>
      </c>
      <c r="H5275">
        <v>48.996893999999998</v>
      </c>
      <c r="I5275">
        <v>-56.8730002</v>
      </c>
      <c r="J5275" t="s">
        <v>46</v>
      </c>
      <c r="K5275" t="s">
        <v>1032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25">
      <c r="A5276" t="s">
        <v>16486</v>
      </c>
      <c r="B5276" t="s">
        <v>19718</v>
      </c>
      <c r="C5276" s="1" t="str">
        <f t="shared" si="201"/>
        <v>21:0121</v>
      </c>
      <c r="D5276" s="1" t="str">
        <f t="shared" si="202"/>
        <v>21:0003</v>
      </c>
      <c r="E5276" t="s">
        <v>16488</v>
      </c>
      <c r="F5276" t="s">
        <v>19719</v>
      </c>
      <c r="H5276">
        <v>48.966735900000003</v>
      </c>
      <c r="I5276">
        <v>-56.852898099999997</v>
      </c>
      <c r="J5276" t="s">
        <v>46</v>
      </c>
      <c r="K5276" t="s">
        <v>1032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25">
      <c r="A5277" t="s">
        <v>16490</v>
      </c>
      <c r="B5277" t="s">
        <v>19720</v>
      </c>
      <c r="C5277" s="1" t="str">
        <f t="shared" si="201"/>
        <v>21:0121</v>
      </c>
      <c r="D5277" s="1" t="str">
        <f t="shared" si="202"/>
        <v>21:0003</v>
      </c>
      <c r="E5277" t="s">
        <v>16492</v>
      </c>
      <c r="F5277" t="s">
        <v>19721</v>
      </c>
      <c r="H5277">
        <v>48.910619400000002</v>
      </c>
      <c r="I5277">
        <v>-56.777278299999999</v>
      </c>
      <c r="J5277" t="s">
        <v>46</v>
      </c>
      <c r="K5277" t="s">
        <v>1032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25">
      <c r="A5278" t="s">
        <v>16494</v>
      </c>
      <c r="B5278" t="s">
        <v>19722</v>
      </c>
      <c r="C5278" s="1" t="str">
        <f t="shared" si="201"/>
        <v>21:0121</v>
      </c>
      <c r="D5278" s="1" t="str">
        <f t="shared" si="202"/>
        <v>21:0003</v>
      </c>
      <c r="E5278" t="s">
        <v>16496</v>
      </c>
      <c r="F5278" t="s">
        <v>19723</v>
      </c>
      <c r="H5278">
        <v>48.938178299999997</v>
      </c>
      <c r="I5278">
        <v>-56.471359300000003</v>
      </c>
      <c r="J5278" t="s">
        <v>46</v>
      </c>
      <c r="K5278" t="s">
        <v>1032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25">
      <c r="A5279" t="s">
        <v>16498</v>
      </c>
      <c r="B5279" t="s">
        <v>19724</v>
      </c>
      <c r="C5279" s="1" t="str">
        <f t="shared" ref="C5279:C5342" si="203">HYPERLINK("http://geochem.nrcan.gc.ca/cdogs/content/bdl/bdl210121_e.htm", "21:0121")</f>
        <v>21:0121</v>
      </c>
      <c r="D5279" s="1" t="str">
        <f t="shared" si="202"/>
        <v>21:0003</v>
      </c>
      <c r="E5279" t="s">
        <v>16500</v>
      </c>
      <c r="F5279" t="s">
        <v>19725</v>
      </c>
      <c r="H5279">
        <v>48.922623700000003</v>
      </c>
      <c r="I5279">
        <v>-56.5134896</v>
      </c>
      <c r="J5279" t="s">
        <v>46</v>
      </c>
      <c r="K5279" t="s">
        <v>1032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25">
      <c r="A5280" t="s">
        <v>16502</v>
      </c>
      <c r="B5280" t="s">
        <v>19726</v>
      </c>
      <c r="C5280" s="1" t="str">
        <f t="shared" si="203"/>
        <v>21:0121</v>
      </c>
      <c r="D5280" s="1" t="str">
        <f t="shared" si="202"/>
        <v>21:0003</v>
      </c>
      <c r="E5280" t="s">
        <v>16504</v>
      </c>
      <c r="F5280" t="s">
        <v>19727</v>
      </c>
      <c r="H5280">
        <v>48.867774500000003</v>
      </c>
      <c r="I5280">
        <v>-56.574002900000004</v>
      </c>
      <c r="J5280" t="s">
        <v>46</v>
      </c>
      <c r="K5280" t="s">
        <v>1032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25">
      <c r="A5281" t="s">
        <v>16506</v>
      </c>
      <c r="B5281" t="s">
        <v>19728</v>
      </c>
      <c r="C5281" s="1" t="str">
        <f t="shared" si="203"/>
        <v>21:0121</v>
      </c>
      <c r="D5281" s="1" t="str">
        <f t="shared" si="202"/>
        <v>21:0003</v>
      </c>
      <c r="E5281" t="s">
        <v>16508</v>
      </c>
      <c r="F5281" t="s">
        <v>19729</v>
      </c>
      <c r="H5281">
        <v>48.857696699999998</v>
      </c>
      <c r="I5281">
        <v>-56.652456100000002</v>
      </c>
      <c r="J5281" t="s">
        <v>46</v>
      </c>
      <c r="K5281" t="s">
        <v>1032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25">
      <c r="A5282" t="s">
        <v>16510</v>
      </c>
      <c r="B5282" t="s">
        <v>19730</v>
      </c>
      <c r="C5282" s="1" t="str">
        <f t="shared" si="203"/>
        <v>21:0121</v>
      </c>
      <c r="D5282" s="1" t="str">
        <f t="shared" si="202"/>
        <v>21:0003</v>
      </c>
      <c r="E5282" t="s">
        <v>16512</v>
      </c>
      <c r="F5282" t="s">
        <v>19731</v>
      </c>
      <c r="H5282">
        <v>48.831366500000001</v>
      </c>
      <c r="I5282">
        <v>-56.644804800000003</v>
      </c>
      <c r="J5282" t="s">
        <v>46</v>
      </c>
      <c r="K5282" t="s">
        <v>1032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25">
      <c r="A5283" t="s">
        <v>16514</v>
      </c>
      <c r="B5283" t="s">
        <v>19732</v>
      </c>
      <c r="C5283" s="1" t="str">
        <f t="shared" si="203"/>
        <v>21:0121</v>
      </c>
      <c r="D5283" s="1" t="str">
        <f t="shared" si="202"/>
        <v>21:0003</v>
      </c>
      <c r="E5283" t="s">
        <v>16516</v>
      </c>
      <c r="F5283" t="s">
        <v>19733</v>
      </c>
      <c r="H5283">
        <v>48.835067799999997</v>
      </c>
      <c r="I5283">
        <v>-56.679855500000002</v>
      </c>
      <c r="J5283" t="s">
        <v>46</v>
      </c>
      <c r="K5283" t="s">
        <v>1032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25">
      <c r="A5284" t="s">
        <v>16518</v>
      </c>
      <c r="B5284" t="s">
        <v>19734</v>
      </c>
      <c r="C5284" s="1" t="str">
        <f t="shared" si="203"/>
        <v>21:0121</v>
      </c>
      <c r="D5284" s="1" t="str">
        <f t="shared" si="202"/>
        <v>21:0003</v>
      </c>
      <c r="E5284" t="s">
        <v>16520</v>
      </c>
      <c r="F5284" t="s">
        <v>19735</v>
      </c>
      <c r="H5284">
        <v>48.849997899999998</v>
      </c>
      <c r="I5284">
        <v>-56.714162799999997</v>
      </c>
      <c r="J5284" t="s">
        <v>46</v>
      </c>
      <c r="K5284" t="s">
        <v>1032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25">
      <c r="A5285" t="s">
        <v>16522</v>
      </c>
      <c r="B5285" t="s">
        <v>19736</v>
      </c>
      <c r="C5285" s="1" t="str">
        <f t="shared" si="203"/>
        <v>21:0121</v>
      </c>
      <c r="D5285" s="1" t="str">
        <f t="shared" si="202"/>
        <v>21:0003</v>
      </c>
      <c r="E5285" t="s">
        <v>16524</v>
      </c>
      <c r="F5285" t="s">
        <v>19737</v>
      </c>
      <c r="H5285">
        <v>48.872066699999998</v>
      </c>
      <c r="I5285">
        <v>-56.728354699999997</v>
      </c>
      <c r="J5285" t="s">
        <v>46</v>
      </c>
      <c r="K5285" t="s">
        <v>1032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25">
      <c r="A5286" t="s">
        <v>16526</v>
      </c>
      <c r="B5286" t="s">
        <v>19738</v>
      </c>
      <c r="C5286" s="1" t="str">
        <f t="shared" si="203"/>
        <v>21:0121</v>
      </c>
      <c r="D5286" s="1" t="str">
        <f t="shared" si="202"/>
        <v>21:0003</v>
      </c>
      <c r="E5286" t="s">
        <v>16528</v>
      </c>
      <c r="F5286" t="s">
        <v>19739</v>
      </c>
      <c r="H5286">
        <v>49.048165599999997</v>
      </c>
      <c r="I5286">
        <v>-57.129161799999999</v>
      </c>
      <c r="J5286" t="s">
        <v>46</v>
      </c>
      <c r="K5286" t="s">
        <v>1032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25">
      <c r="A5287" t="s">
        <v>16530</v>
      </c>
      <c r="B5287" t="s">
        <v>19740</v>
      </c>
      <c r="C5287" s="1" t="str">
        <f t="shared" si="203"/>
        <v>21:0121</v>
      </c>
      <c r="D5287" s="1" t="str">
        <f t="shared" si="202"/>
        <v>21:0003</v>
      </c>
      <c r="E5287" t="s">
        <v>16532</v>
      </c>
      <c r="F5287" t="s">
        <v>19741</v>
      </c>
      <c r="H5287">
        <v>48.813633699999997</v>
      </c>
      <c r="I5287">
        <v>-56.875052199999999</v>
      </c>
      <c r="J5287" t="s">
        <v>46</v>
      </c>
      <c r="K5287" t="s">
        <v>1032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25">
      <c r="A5288" t="s">
        <v>16534</v>
      </c>
      <c r="B5288" t="s">
        <v>19742</v>
      </c>
      <c r="C5288" s="1" t="str">
        <f t="shared" si="203"/>
        <v>21:0121</v>
      </c>
      <c r="D5288" s="1" t="str">
        <f t="shared" si="202"/>
        <v>21:0003</v>
      </c>
      <c r="E5288" t="s">
        <v>16536</v>
      </c>
      <c r="F5288" t="s">
        <v>19743</v>
      </c>
      <c r="H5288">
        <v>48.796551999999998</v>
      </c>
      <c r="I5288">
        <v>-56.879856599999997</v>
      </c>
      <c r="J5288" t="s">
        <v>46</v>
      </c>
      <c r="K5288" t="s">
        <v>1032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25">
      <c r="A5289" t="s">
        <v>16538</v>
      </c>
      <c r="B5289" t="s">
        <v>19744</v>
      </c>
      <c r="C5289" s="1" t="str">
        <f t="shared" si="203"/>
        <v>21:0121</v>
      </c>
      <c r="D5289" s="1" t="str">
        <f t="shared" si="202"/>
        <v>21:0003</v>
      </c>
      <c r="E5289" t="s">
        <v>16540</v>
      </c>
      <c r="F5289" t="s">
        <v>19745</v>
      </c>
      <c r="H5289">
        <v>48.8030598</v>
      </c>
      <c r="I5289">
        <v>-56.868609300000003</v>
      </c>
      <c r="J5289" t="s">
        <v>46</v>
      </c>
      <c r="K5289" t="s">
        <v>1032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25">
      <c r="A5290" t="s">
        <v>16542</v>
      </c>
      <c r="B5290" t="s">
        <v>19746</v>
      </c>
      <c r="C5290" s="1" t="str">
        <f t="shared" si="203"/>
        <v>21:0121</v>
      </c>
      <c r="D5290" s="1" t="str">
        <f t="shared" si="202"/>
        <v>21:0003</v>
      </c>
      <c r="E5290" t="s">
        <v>16544</v>
      </c>
      <c r="F5290" t="s">
        <v>19747</v>
      </c>
      <c r="H5290">
        <v>48.807790099999998</v>
      </c>
      <c r="I5290">
        <v>-56.876767899999997</v>
      </c>
      <c r="J5290" t="s">
        <v>46</v>
      </c>
      <c r="K5290" t="s">
        <v>1032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25">
      <c r="A5291" t="s">
        <v>16546</v>
      </c>
      <c r="B5291" t="s">
        <v>19748</v>
      </c>
      <c r="C5291" s="1" t="str">
        <f t="shared" si="203"/>
        <v>21:0121</v>
      </c>
      <c r="D5291" s="1" t="str">
        <f t="shared" si="202"/>
        <v>21:0003</v>
      </c>
      <c r="E5291" t="s">
        <v>16548</v>
      </c>
      <c r="F5291" t="s">
        <v>19749</v>
      </c>
      <c r="H5291">
        <v>48.833455800000003</v>
      </c>
      <c r="I5291">
        <v>-56.916905499999999</v>
      </c>
      <c r="J5291" t="s">
        <v>46</v>
      </c>
      <c r="K5291" t="s">
        <v>1032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25">
      <c r="A5292" t="s">
        <v>16550</v>
      </c>
      <c r="B5292" t="s">
        <v>19750</v>
      </c>
      <c r="C5292" s="1" t="str">
        <f t="shared" si="203"/>
        <v>21:0121</v>
      </c>
      <c r="D5292" s="1" t="str">
        <f t="shared" si="202"/>
        <v>21:0003</v>
      </c>
      <c r="E5292" t="s">
        <v>16552</v>
      </c>
      <c r="F5292" t="s">
        <v>19751</v>
      </c>
      <c r="H5292">
        <v>48.8273796</v>
      </c>
      <c r="I5292">
        <v>-56.909079499999997</v>
      </c>
      <c r="J5292" t="s">
        <v>46</v>
      </c>
      <c r="K5292" t="s">
        <v>1032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25">
      <c r="A5293" t="s">
        <v>16554</v>
      </c>
      <c r="B5293" t="s">
        <v>19752</v>
      </c>
      <c r="C5293" s="1" t="str">
        <f t="shared" si="203"/>
        <v>21:0121</v>
      </c>
      <c r="D5293" s="1" t="str">
        <f t="shared" si="202"/>
        <v>21:0003</v>
      </c>
      <c r="E5293" t="s">
        <v>16556</v>
      </c>
      <c r="F5293" t="s">
        <v>19753</v>
      </c>
      <c r="H5293">
        <v>48.825111700000001</v>
      </c>
      <c r="I5293">
        <v>-56.886605099999997</v>
      </c>
      <c r="J5293" t="s">
        <v>46</v>
      </c>
      <c r="K5293" t="s">
        <v>1032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25">
      <c r="A5294" t="s">
        <v>16558</v>
      </c>
      <c r="B5294" t="s">
        <v>19754</v>
      </c>
      <c r="C5294" s="1" t="str">
        <f t="shared" si="203"/>
        <v>21:0121</v>
      </c>
      <c r="D5294" s="1" t="str">
        <f t="shared" si="202"/>
        <v>21:0003</v>
      </c>
      <c r="E5294" t="s">
        <v>16560</v>
      </c>
      <c r="F5294" t="s">
        <v>19755</v>
      </c>
      <c r="H5294">
        <v>48.850203299999997</v>
      </c>
      <c r="I5294">
        <v>-56.509752200000001</v>
      </c>
      <c r="J5294" t="s">
        <v>46</v>
      </c>
      <c r="K5294" t="s">
        <v>1032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25">
      <c r="A5295" t="s">
        <v>16562</v>
      </c>
      <c r="B5295" t="s">
        <v>19756</v>
      </c>
      <c r="C5295" s="1" t="str">
        <f t="shared" si="203"/>
        <v>21:0121</v>
      </c>
      <c r="D5295" s="1" t="str">
        <f t="shared" si="202"/>
        <v>21:0003</v>
      </c>
      <c r="E5295" t="s">
        <v>16564</v>
      </c>
      <c r="F5295" t="s">
        <v>19757</v>
      </c>
      <c r="H5295">
        <v>48.817390699999997</v>
      </c>
      <c r="I5295">
        <v>-56.8246489</v>
      </c>
      <c r="J5295" t="s">
        <v>46</v>
      </c>
      <c r="K5295" t="s">
        <v>1032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25">
      <c r="A5296" t="s">
        <v>16566</v>
      </c>
      <c r="B5296" t="s">
        <v>19758</v>
      </c>
      <c r="C5296" s="1" t="str">
        <f t="shared" si="203"/>
        <v>21:0121</v>
      </c>
      <c r="D5296" s="1" t="str">
        <f t="shared" si="202"/>
        <v>21:0003</v>
      </c>
      <c r="E5296" t="s">
        <v>16568</v>
      </c>
      <c r="F5296" t="s">
        <v>19759</v>
      </c>
      <c r="H5296">
        <v>48.807555100000002</v>
      </c>
      <c r="I5296">
        <v>-56.867576900000003</v>
      </c>
      <c r="J5296" t="s">
        <v>46</v>
      </c>
      <c r="K5296" t="s">
        <v>1032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25">
      <c r="A5297" t="s">
        <v>16570</v>
      </c>
      <c r="B5297" t="s">
        <v>19760</v>
      </c>
      <c r="C5297" s="1" t="str">
        <f t="shared" si="203"/>
        <v>21:0121</v>
      </c>
      <c r="D5297" s="1" t="str">
        <f t="shared" si="202"/>
        <v>21:0003</v>
      </c>
      <c r="E5297" t="s">
        <v>16572</v>
      </c>
      <c r="F5297" t="s">
        <v>19761</v>
      </c>
      <c r="H5297">
        <v>48.812292900000003</v>
      </c>
      <c r="I5297">
        <v>-56.8828861</v>
      </c>
      <c r="J5297" t="s">
        <v>46</v>
      </c>
      <c r="K5297" t="s">
        <v>1032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25">
      <c r="A5298" t="s">
        <v>16574</v>
      </c>
      <c r="B5298" t="s">
        <v>19762</v>
      </c>
      <c r="C5298" s="1" t="str">
        <f t="shared" si="203"/>
        <v>21:0121</v>
      </c>
      <c r="D5298" s="1" t="str">
        <f t="shared" si="202"/>
        <v>21:0003</v>
      </c>
      <c r="E5298" t="s">
        <v>16576</v>
      </c>
      <c r="F5298" t="s">
        <v>19763</v>
      </c>
      <c r="H5298">
        <v>48.779501199999999</v>
      </c>
      <c r="I5298">
        <v>-56.596840800000003</v>
      </c>
      <c r="J5298" t="s">
        <v>46</v>
      </c>
      <c r="K5298" t="s">
        <v>1032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25">
      <c r="A5299" t="s">
        <v>16578</v>
      </c>
      <c r="B5299" t="s">
        <v>19764</v>
      </c>
      <c r="C5299" s="1" t="str">
        <f t="shared" si="203"/>
        <v>21:0121</v>
      </c>
      <c r="D5299" s="1" t="str">
        <f t="shared" si="202"/>
        <v>21:0003</v>
      </c>
      <c r="E5299" t="s">
        <v>16580</v>
      </c>
      <c r="F5299" t="s">
        <v>19765</v>
      </c>
      <c r="H5299">
        <v>48.833603799999999</v>
      </c>
      <c r="I5299">
        <v>-56.842644900000003</v>
      </c>
      <c r="J5299" t="s">
        <v>46</v>
      </c>
      <c r="K5299" t="s">
        <v>1032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25">
      <c r="A5300" t="s">
        <v>16582</v>
      </c>
      <c r="B5300" t="s">
        <v>19766</v>
      </c>
      <c r="C5300" s="1" t="str">
        <f t="shared" si="203"/>
        <v>21:0121</v>
      </c>
      <c r="D5300" s="1" t="str">
        <f t="shared" si="202"/>
        <v>21:0003</v>
      </c>
      <c r="E5300" t="s">
        <v>16536</v>
      </c>
      <c r="F5300" t="s">
        <v>19767</v>
      </c>
      <c r="H5300">
        <v>48.796551999999998</v>
      </c>
      <c r="I5300">
        <v>-56.879856599999997</v>
      </c>
      <c r="J5300" t="s">
        <v>46</v>
      </c>
      <c r="K5300" t="s">
        <v>1032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25">
      <c r="A5301" t="s">
        <v>16585</v>
      </c>
      <c r="B5301" t="s">
        <v>19768</v>
      </c>
      <c r="C5301" s="1" t="str">
        <f t="shared" si="203"/>
        <v>21:0121</v>
      </c>
      <c r="D5301" s="1" t="str">
        <f t="shared" si="202"/>
        <v>21:0003</v>
      </c>
      <c r="E5301" t="s">
        <v>16587</v>
      </c>
      <c r="F5301" t="s">
        <v>19769</v>
      </c>
      <c r="H5301">
        <v>48.800146699999999</v>
      </c>
      <c r="I5301">
        <v>-56.877466099999999</v>
      </c>
      <c r="J5301" t="s">
        <v>46</v>
      </c>
      <c r="K5301" t="s">
        <v>1032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25">
      <c r="A5302" t="s">
        <v>16589</v>
      </c>
      <c r="B5302" t="s">
        <v>19770</v>
      </c>
      <c r="C5302" s="1" t="str">
        <f t="shared" si="203"/>
        <v>21:0121</v>
      </c>
      <c r="D5302" s="1" t="str">
        <f t="shared" si="202"/>
        <v>21:0003</v>
      </c>
      <c r="E5302" t="s">
        <v>16532</v>
      </c>
      <c r="F5302" t="s">
        <v>19771</v>
      </c>
      <c r="H5302">
        <v>48.813633699999997</v>
      </c>
      <c r="I5302">
        <v>-56.875052199999999</v>
      </c>
      <c r="J5302" t="s">
        <v>46</v>
      </c>
      <c r="K5302" t="s">
        <v>1032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25">
      <c r="A5303" t="s">
        <v>16592</v>
      </c>
      <c r="B5303" t="s">
        <v>19772</v>
      </c>
      <c r="C5303" s="1" t="str">
        <f t="shared" si="203"/>
        <v>21:0121</v>
      </c>
      <c r="D5303" s="1" t="str">
        <f t="shared" si="202"/>
        <v>21:0003</v>
      </c>
      <c r="E5303" t="s">
        <v>16594</v>
      </c>
      <c r="F5303" t="s">
        <v>19773</v>
      </c>
      <c r="H5303">
        <v>48.833252299999998</v>
      </c>
      <c r="I5303">
        <v>-56.9557523</v>
      </c>
      <c r="J5303" t="s">
        <v>46</v>
      </c>
      <c r="K5303" t="s">
        <v>1032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25">
      <c r="A5304" t="s">
        <v>16596</v>
      </c>
      <c r="B5304" t="s">
        <v>19774</v>
      </c>
      <c r="C5304" s="1" t="str">
        <f t="shared" si="203"/>
        <v>21:0121</v>
      </c>
      <c r="D5304" s="1" t="str">
        <f t="shared" si="202"/>
        <v>21:0003</v>
      </c>
      <c r="E5304" t="s">
        <v>16598</v>
      </c>
      <c r="F5304" t="s">
        <v>19775</v>
      </c>
      <c r="H5304">
        <v>48.842929499999997</v>
      </c>
      <c r="I5304">
        <v>-56.999037399999999</v>
      </c>
      <c r="J5304" t="s">
        <v>46</v>
      </c>
      <c r="K5304" t="s">
        <v>1032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25">
      <c r="A5305" t="s">
        <v>16600</v>
      </c>
      <c r="B5305" t="s">
        <v>19776</v>
      </c>
      <c r="C5305" s="1" t="str">
        <f t="shared" si="203"/>
        <v>21:0121</v>
      </c>
      <c r="D5305" s="1" t="str">
        <f t="shared" si="202"/>
        <v>21:0003</v>
      </c>
      <c r="E5305" t="s">
        <v>16602</v>
      </c>
      <c r="F5305" t="s">
        <v>19777</v>
      </c>
      <c r="H5305">
        <v>48.767384300000003</v>
      </c>
      <c r="I5305">
        <v>-56.998306599999999</v>
      </c>
      <c r="J5305" t="s">
        <v>46</v>
      </c>
      <c r="K5305" t="s">
        <v>1032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25">
      <c r="A5306" t="s">
        <v>16604</v>
      </c>
      <c r="B5306" t="s">
        <v>19778</v>
      </c>
      <c r="C5306" s="1" t="str">
        <f t="shared" si="203"/>
        <v>21:0121</v>
      </c>
      <c r="D5306" s="1" t="str">
        <f t="shared" si="202"/>
        <v>21:0003</v>
      </c>
      <c r="E5306" t="s">
        <v>16606</v>
      </c>
      <c r="F5306" t="s">
        <v>19779</v>
      </c>
      <c r="H5306">
        <v>48.788725599999999</v>
      </c>
      <c r="I5306">
        <v>-56.933303600000002</v>
      </c>
      <c r="J5306" t="s">
        <v>46</v>
      </c>
      <c r="K5306" t="s">
        <v>1032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25">
      <c r="A5307" t="s">
        <v>16608</v>
      </c>
      <c r="B5307" t="s">
        <v>19780</v>
      </c>
      <c r="C5307" s="1" t="str">
        <f t="shared" si="203"/>
        <v>21:0121</v>
      </c>
      <c r="D5307" s="1" t="str">
        <f t="shared" si="202"/>
        <v>21:0003</v>
      </c>
      <c r="E5307" t="s">
        <v>16610</v>
      </c>
      <c r="F5307" t="s">
        <v>19781</v>
      </c>
      <c r="H5307">
        <v>48.829413500000001</v>
      </c>
      <c r="I5307">
        <v>-56.667974200000003</v>
      </c>
      <c r="J5307" t="s">
        <v>46</v>
      </c>
      <c r="K5307" t="s">
        <v>1032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25">
      <c r="A5308" t="s">
        <v>16612</v>
      </c>
      <c r="B5308" t="s">
        <v>19782</v>
      </c>
      <c r="C5308" s="1" t="str">
        <f t="shared" si="203"/>
        <v>21:0121</v>
      </c>
      <c r="D5308" s="1" t="str">
        <f t="shared" si="202"/>
        <v>21:0003</v>
      </c>
      <c r="E5308" t="s">
        <v>16614</v>
      </c>
      <c r="F5308" t="s">
        <v>19783</v>
      </c>
      <c r="H5308">
        <v>48.750009900000002</v>
      </c>
      <c r="I5308">
        <v>-56.275056499999998</v>
      </c>
      <c r="J5308" t="s">
        <v>46</v>
      </c>
      <c r="K5308" t="s">
        <v>1032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25">
      <c r="A5309" t="s">
        <v>16616</v>
      </c>
      <c r="B5309" t="s">
        <v>19784</v>
      </c>
      <c r="C5309" s="1" t="str">
        <f t="shared" si="203"/>
        <v>21:0121</v>
      </c>
      <c r="D5309" s="1" t="str">
        <f t="shared" si="202"/>
        <v>21:0003</v>
      </c>
      <c r="E5309" t="s">
        <v>16618</v>
      </c>
      <c r="F5309" t="s">
        <v>19785</v>
      </c>
      <c r="H5309">
        <v>48.910065899999999</v>
      </c>
      <c r="I5309">
        <v>-56.578763600000002</v>
      </c>
      <c r="J5309" t="s">
        <v>46</v>
      </c>
      <c r="K5309" t="s">
        <v>1032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25">
      <c r="A5310" t="s">
        <v>16620</v>
      </c>
      <c r="B5310" t="s">
        <v>19786</v>
      </c>
      <c r="C5310" s="1" t="str">
        <f t="shared" si="203"/>
        <v>21:0121</v>
      </c>
      <c r="D5310" s="1" t="str">
        <f t="shared" si="202"/>
        <v>21:0003</v>
      </c>
      <c r="E5310" t="s">
        <v>16622</v>
      </c>
      <c r="F5310" t="s">
        <v>19787</v>
      </c>
      <c r="H5310">
        <v>48.742820899999998</v>
      </c>
      <c r="I5310">
        <v>-56.508590499999997</v>
      </c>
      <c r="J5310" t="s">
        <v>46</v>
      </c>
      <c r="K5310" t="s">
        <v>1032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25">
      <c r="A5311" t="s">
        <v>16624</v>
      </c>
      <c r="B5311" t="s">
        <v>19788</v>
      </c>
      <c r="C5311" s="1" t="str">
        <f t="shared" si="203"/>
        <v>21:0121</v>
      </c>
      <c r="D5311" s="1" t="str">
        <f t="shared" si="202"/>
        <v>21:0003</v>
      </c>
      <c r="E5311" t="s">
        <v>16626</v>
      </c>
      <c r="F5311" t="s">
        <v>19789</v>
      </c>
      <c r="H5311">
        <v>48.771888599999997</v>
      </c>
      <c r="I5311">
        <v>-56.4928034</v>
      </c>
      <c r="J5311" t="s">
        <v>46</v>
      </c>
      <c r="K5311" t="s">
        <v>1032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25">
      <c r="A5312" t="s">
        <v>16628</v>
      </c>
      <c r="B5312" t="s">
        <v>19790</v>
      </c>
      <c r="C5312" s="1" t="str">
        <f t="shared" si="203"/>
        <v>21:0121</v>
      </c>
      <c r="D5312" s="1" t="str">
        <f t="shared" si="202"/>
        <v>21:0003</v>
      </c>
      <c r="E5312" t="s">
        <v>16630</v>
      </c>
      <c r="F5312" t="s">
        <v>19791</v>
      </c>
      <c r="H5312">
        <v>48.7503332</v>
      </c>
      <c r="I5312">
        <v>-56.4987937</v>
      </c>
      <c r="J5312" t="s">
        <v>46</v>
      </c>
      <c r="K5312" t="s">
        <v>1032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25">
      <c r="A5313" t="s">
        <v>16632</v>
      </c>
      <c r="B5313" t="s">
        <v>19792</v>
      </c>
      <c r="C5313" s="1" t="str">
        <f t="shared" si="203"/>
        <v>21:0121</v>
      </c>
      <c r="D5313" s="1" t="str">
        <f t="shared" si="202"/>
        <v>21:0003</v>
      </c>
      <c r="E5313" t="s">
        <v>16634</v>
      </c>
      <c r="F5313" t="s">
        <v>19793</v>
      </c>
      <c r="H5313">
        <v>48.760449100000002</v>
      </c>
      <c r="I5313">
        <v>-56.488834300000001</v>
      </c>
      <c r="J5313" t="s">
        <v>46</v>
      </c>
      <c r="K5313" t="s">
        <v>1032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25">
      <c r="A5314" t="s">
        <v>16636</v>
      </c>
      <c r="B5314" t="s">
        <v>19794</v>
      </c>
      <c r="C5314" s="1" t="str">
        <f t="shared" si="203"/>
        <v>21:0121</v>
      </c>
      <c r="D5314" s="1" t="str">
        <f t="shared" si="202"/>
        <v>21:0003</v>
      </c>
      <c r="E5314" t="s">
        <v>16638</v>
      </c>
      <c r="F5314" t="s">
        <v>19795</v>
      </c>
      <c r="H5314">
        <v>48.737324800000003</v>
      </c>
      <c r="I5314">
        <v>-56.506467399999998</v>
      </c>
      <c r="J5314" t="s">
        <v>46</v>
      </c>
      <c r="K5314" t="s">
        <v>1032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25">
      <c r="A5315" t="s">
        <v>16640</v>
      </c>
      <c r="B5315" t="s">
        <v>19796</v>
      </c>
      <c r="C5315" s="1" t="str">
        <f t="shared" si="203"/>
        <v>21:0121</v>
      </c>
      <c r="D5315" s="1" t="str">
        <f t="shared" si="202"/>
        <v>21:0003</v>
      </c>
      <c r="E5315" t="s">
        <v>16642</v>
      </c>
      <c r="F5315" t="s">
        <v>19797</v>
      </c>
      <c r="H5315">
        <v>48.761612100000001</v>
      </c>
      <c r="I5315">
        <v>-56.415366400000003</v>
      </c>
      <c r="J5315" t="s">
        <v>46</v>
      </c>
      <c r="K5315" t="s">
        <v>1032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25">
      <c r="A5316" t="s">
        <v>16644</v>
      </c>
      <c r="B5316" t="s">
        <v>19798</v>
      </c>
      <c r="C5316" s="1" t="str">
        <f t="shared" si="203"/>
        <v>21:0121</v>
      </c>
      <c r="D5316" s="1" t="str">
        <f t="shared" si="202"/>
        <v>21:0003</v>
      </c>
      <c r="E5316" t="s">
        <v>16646</v>
      </c>
      <c r="F5316" t="s">
        <v>19799</v>
      </c>
      <c r="H5316">
        <v>48.769455700000002</v>
      </c>
      <c r="I5316">
        <v>-56.410173399999998</v>
      </c>
      <c r="J5316" t="s">
        <v>46</v>
      </c>
      <c r="K5316" t="s">
        <v>1032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25">
      <c r="A5317" t="s">
        <v>16648</v>
      </c>
      <c r="B5317" t="s">
        <v>19800</v>
      </c>
      <c r="C5317" s="1" t="str">
        <f t="shared" si="203"/>
        <v>21:0121</v>
      </c>
      <c r="D5317" s="1" t="str">
        <f t="shared" si="202"/>
        <v>21:0003</v>
      </c>
      <c r="E5317" t="s">
        <v>16650</v>
      </c>
      <c r="F5317" t="s">
        <v>19801</v>
      </c>
      <c r="H5317">
        <v>48.7684414</v>
      </c>
      <c r="I5317">
        <v>-56.3884142</v>
      </c>
      <c r="J5317" t="s">
        <v>46</v>
      </c>
      <c r="K5317" t="s">
        <v>1032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25">
      <c r="A5318" t="s">
        <v>16652</v>
      </c>
      <c r="B5318" t="s">
        <v>19802</v>
      </c>
      <c r="C5318" s="1" t="str">
        <f t="shared" si="203"/>
        <v>21:0121</v>
      </c>
      <c r="D5318" s="1" t="str">
        <f t="shared" si="202"/>
        <v>21:0003</v>
      </c>
      <c r="E5318" t="s">
        <v>16654</v>
      </c>
      <c r="F5318" t="s">
        <v>19803</v>
      </c>
      <c r="H5318">
        <v>48.8096666</v>
      </c>
      <c r="I5318">
        <v>-56.361022599999998</v>
      </c>
      <c r="J5318" t="s">
        <v>46</v>
      </c>
      <c r="K5318" t="s">
        <v>1032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25">
      <c r="A5319" t="s">
        <v>16656</v>
      </c>
      <c r="B5319" t="s">
        <v>19804</v>
      </c>
      <c r="C5319" s="1" t="str">
        <f t="shared" si="203"/>
        <v>21:0121</v>
      </c>
      <c r="D5319" s="1" t="str">
        <f t="shared" si="202"/>
        <v>21:0003</v>
      </c>
      <c r="E5319" t="s">
        <v>16658</v>
      </c>
      <c r="F5319" t="s">
        <v>19805</v>
      </c>
      <c r="H5319">
        <v>48.800347000000002</v>
      </c>
      <c r="I5319">
        <v>-56.343440000000001</v>
      </c>
      <c r="J5319" t="s">
        <v>46</v>
      </c>
      <c r="K5319" t="s">
        <v>1032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25">
      <c r="A5320" t="s">
        <v>16660</v>
      </c>
      <c r="B5320" t="s">
        <v>19806</v>
      </c>
      <c r="C5320" s="1" t="str">
        <f t="shared" si="203"/>
        <v>21:0121</v>
      </c>
      <c r="D5320" s="1" t="str">
        <f t="shared" si="202"/>
        <v>21:0003</v>
      </c>
      <c r="E5320" t="s">
        <v>16662</v>
      </c>
      <c r="F5320" t="s">
        <v>19807</v>
      </c>
      <c r="H5320">
        <v>48.805230299999998</v>
      </c>
      <c r="I5320">
        <v>-56.332483699999997</v>
      </c>
      <c r="J5320" t="s">
        <v>46</v>
      </c>
      <c r="K5320" t="s">
        <v>1032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25">
      <c r="A5321" t="s">
        <v>16664</v>
      </c>
      <c r="B5321" t="s">
        <v>19808</v>
      </c>
      <c r="C5321" s="1" t="str">
        <f t="shared" si="203"/>
        <v>21:0121</v>
      </c>
      <c r="D5321" s="1" t="str">
        <f t="shared" si="202"/>
        <v>21:0003</v>
      </c>
      <c r="E5321" t="s">
        <v>16666</v>
      </c>
      <c r="F5321" t="s">
        <v>19809</v>
      </c>
      <c r="H5321">
        <v>48.793427299999998</v>
      </c>
      <c r="I5321">
        <v>-56.352378100000003</v>
      </c>
      <c r="J5321" t="s">
        <v>46</v>
      </c>
      <c r="K5321" t="s">
        <v>1032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25">
      <c r="A5322" t="s">
        <v>16668</v>
      </c>
      <c r="B5322" t="s">
        <v>19810</v>
      </c>
      <c r="C5322" s="1" t="str">
        <f t="shared" si="203"/>
        <v>21:0121</v>
      </c>
      <c r="D5322" s="1" t="str">
        <f t="shared" si="202"/>
        <v>21:0003</v>
      </c>
      <c r="E5322" t="s">
        <v>16670</v>
      </c>
      <c r="F5322" t="s">
        <v>19811</v>
      </c>
      <c r="H5322">
        <v>48.795706799999998</v>
      </c>
      <c r="I5322">
        <v>-56.398977100000003</v>
      </c>
      <c r="J5322" t="s">
        <v>46</v>
      </c>
      <c r="K5322" t="s">
        <v>1032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25">
      <c r="A5323" t="s">
        <v>16672</v>
      </c>
      <c r="B5323" t="s">
        <v>19812</v>
      </c>
      <c r="C5323" s="1" t="str">
        <f t="shared" si="203"/>
        <v>21:0121</v>
      </c>
      <c r="D5323" s="1" t="str">
        <f t="shared" si="202"/>
        <v>21:0003</v>
      </c>
      <c r="E5323" t="s">
        <v>16674</v>
      </c>
      <c r="F5323" t="s">
        <v>19813</v>
      </c>
      <c r="H5323">
        <v>48.7656882</v>
      </c>
      <c r="I5323">
        <v>-56.4653153</v>
      </c>
      <c r="J5323" t="s">
        <v>46</v>
      </c>
      <c r="K5323" t="s">
        <v>1032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25">
      <c r="A5324" t="s">
        <v>16676</v>
      </c>
      <c r="B5324" t="s">
        <v>19814</v>
      </c>
      <c r="C5324" s="1" t="str">
        <f t="shared" si="203"/>
        <v>21:0121</v>
      </c>
      <c r="D5324" s="1" t="str">
        <f t="shared" si="202"/>
        <v>21:0003</v>
      </c>
      <c r="E5324" t="s">
        <v>16678</v>
      </c>
      <c r="F5324" t="s">
        <v>19815</v>
      </c>
      <c r="H5324">
        <v>48.782468899999998</v>
      </c>
      <c r="I5324">
        <v>-56.4484694</v>
      </c>
      <c r="J5324" t="s">
        <v>46</v>
      </c>
      <c r="K5324" t="s">
        <v>1032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25">
      <c r="A5325" t="s">
        <v>16680</v>
      </c>
      <c r="B5325" t="s">
        <v>19816</v>
      </c>
      <c r="C5325" s="1" t="str">
        <f t="shared" si="203"/>
        <v>21:0121</v>
      </c>
      <c r="D5325" s="1" t="str">
        <f t="shared" si="202"/>
        <v>21:0003</v>
      </c>
      <c r="E5325" t="s">
        <v>16682</v>
      </c>
      <c r="F5325" t="s">
        <v>19817</v>
      </c>
      <c r="H5325">
        <v>48.765234700000001</v>
      </c>
      <c r="I5325">
        <v>-56.337770200000001</v>
      </c>
      <c r="J5325" t="s">
        <v>46</v>
      </c>
      <c r="K5325" t="s">
        <v>1032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25">
      <c r="A5326" t="s">
        <v>16684</v>
      </c>
      <c r="B5326" t="s">
        <v>19818</v>
      </c>
      <c r="C5326" s="1" t="str">
        <f t="shared" si="203"/>
        <v>21:0121</v>
      </c>
      <c r="D5326" s="1" t="str">
        <f t="shared" si="202"/>
        <v>21:0003</v>
      </c>
      <c r="E5326" t="s">
        <v>16686</v>
      </c>
      <c r="F5326" t="s">
        <v>19819</v>
      </c>
      <c r="H5326">
        <v>48.770083</v>
      </c>
      <c r="I5326">
        <v>-56.359819100000003</v>
      </c>
      <c r="J5326" t="s">
        <v>46</v>
      </c>
      <c r="K5326" t="s">
        <v>1032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25">
      <c r="A5327" t="s">
        <v>16688</v>
      </c>
      <c r="B5327" t="s">
        <v>19820</v>
      </c>
      <c r="C5327" s="1" t="str">
        <f t="shared" si="203"/>
        <v>21:0121</v>
      </c>
      <c r="D5327" s="1" t="str">
        <f t="shared" si="202"/>
        <v>21:0003</v>
      </c>
      <c r="E5327" t="s">
        <v>16690</v>
      </c>
      <c r="F5327" t="s">
        <v>19821</v>
      </c>
      <c r="H5327">
        <v>48.757793999999997</v>
      </c>
      <c r="I5327">
        <v>-56.297053099999999</v>
      </c>
      <c r="J5327" t="s">
        <v>46</v>
      </c>
      <c r="K5327" t="s">
        <v>1032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25">
      <c r="A5328" t="s">
        <v>16692</v>
      </c>
      <c r="B5328" t="s">
        <v>19822</v>
      </c>
      <c r="C5328" s="1" t="str">
        <f t="shared" si="203"/>
        <v>21:0121</v>
      </c>
      <c r="D5328" s="1" t="str">
        <f t="shared" si="202"/>
        <v>21:0003</v>
      </c>
      <c r="E5328" t="s">
        <v>16694</v>
      </c>
      <c r="F5328" t="s">
        <v>19823</v>
      </c>
      <c r="H5328">
        <v>48.753873499999997</v>
      </c>
      <c r="I5328">
        <v>-56.281463100000003</v>
      </c>
      <c r="J5328" t="s">
        <v>46</v>
      </c>
      <c r="K5328" t="s">
        <v>1032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25">
      <c r="A5329" t="s">
        <v>16696</v>
      </c>
      <c r="B5329" t="s">
        <v>19824</v>
      </c>
      <c r="C5329" s="1" t="str">
        <f t="shared" si="203"/>
        <v>21:0121</v>
      </c>
      <c r="D5329" s="1" t="str">
        <f t="shared" si="202"/>
        <v>21:0003</v>
      </c>
      <c r="E5329" t="s">
        <v>16698</v>
      </c>
      <c r="F5329" t="s">
        <v>19825</v>
      </c>
      <c r="H5329">
        <v>48.763116699999998</v>
      </c>
      <c r="I5329">
        <v>-56.321810800000002</v>
      </c>
      <c r="J5329" t="s">
        <v>46</v>
      </c>
      <c r="K5329" t="s">
        <v>1032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25">
      <c r="A5330" t="s">
        <v>16700</v>
      </c>
      <c r="B5330" t="s">
        <v>19826</v>
      </c>
      <c r="C5330" s="1" t="str">
        <f t="shared" si="203"/>
        <v>21:0121</v>
      </c>
      <c r="D5330" s="1" t="str">
        <f t="shared" si="202"/>
        <v>21:0003</v>
      </c>
      <c r="E5330" t="s">
        <v>16702</v>
      </c>
      <c r="F5330" t="s">
        <v>19827</v>
      </c>
      <c r="H5330">
        <v>48.751395299999999</v>
      </c>
      <c r="I5330">
        <v>-56.355633300000001</v>
      </c>
      <c r="J5330" t="s">
        <v>46</v>
      </c>
      <c r="K5330" t="s">
        <v>1032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25">
      <c r="A5331" t="s">
        <v>16704</v>
      </c>
      <c r="B5331" t="s">
        <v>19828</v>
      </c>
      <c r="C5331" s="1" t="str">
        <f t="shared" si="203"/>
        <v>21:0121</v>
      </c>
      <c r="D5331" s="1" t="str">
        <f t="shared" si="202"/>
        <v>21:0003</v>
      </c>
      <c r="E5331" t="s">
        <v>16706</v>
      </c>
      <c r="F5331" t="s">
        <v>19829</v>
      </c>
      <c r="H5331">
        <v>48.776773400000003</v>
      </c>
      <c r="I5331">
        <v>-56.311761599999997</v>
      </c>
      <c r="J5331" t="s">
        <v>46</v>
      </c>
      <c r="K5331" t="s">
        <v>1032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25">
      <c r="A5332" t="s">
        <v>16708</v>
      </c>
      <c r="B5332" t="s">
        <v>19830</v>
      </c>
      <c r="C5332" s="1" t="str">
        <f t="shared" si="203"/>
        <v>21:0121</v>
      </c>
      <c r="D5332" s="1" t="str">
        <f t="shared" si="202"/>
        <v>21:0003</v>
      </c>
      <c r="E5332" t="s">
        <v>16710</v>
      </c>
      <c r="F5332" t="s">
        <v>19831</v>
      </c>
      <c r="H5332">
        <v>48.802150400000002</v>
      </c>
      <c r="I5332">
        <v>-56.503059700000001</v>
      </c>
      <c r="J5332" t="s">
        <v>46</v>
      </c>
      <c r="K5332" t="s">
        <v>1032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25">
      <c r="A5333" t="s">
        <v>16712</v>
      </c>
      <c r="B5333" t="s">
        <v>19832</v>
      </c>
      <c r="C5333" s="1" t="str">
        <f t="shared" si="203"/>
        <v>21:0121</v>
      </c>
      <c r="D5333" s="1" t="str">
        <f t="shared" si="202"/>
        <v>21:0003</v>
      </c>
      <c r="E5333" t="s">
        <v>16714</v>
      </c>
      <c r="F5333" t="s">
        <v>19833</v>
      </c>
      <c r="H5333">
        <v>48.794357499999997</v>
      </c>
      <c r="I5333">
        <v>-56.4898612</v>
      </c>
      <c r="J5333" t="s">
        <v>46</v>
      </c>
      <c r="K5333" t="s">
        <v>1032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25">
      <c r="A5334" t="s">
        <v>16716</v>
      </c>
      <c r="B5334" t="s">
        <v>19834</v>
      </c>
      <c r="C5334" s="1" t="str">
        <f t="shared" si="203"/>
        <v>21:0121</v>
      </c>
      <c r="D5334" s="1" t="str">
        <f t="shared" si="202"/>
        <v>21:0003</v>
      </c>
      <c r="E5334" t="s">
        <v>16718</v>
      </c>
      <c r="F5334" t="s">
        <v>19835</v>
      </c>
      <c r="H5334">
        <v>48.857970600000002</v>
      </c>
      <c r="I5334">
        <v>-56.4384528</v>
      </c>
      <c r="J5334" t="s">
        <v>46</v>
      </c>
      <c r="K5334" t="s">
        <v>1032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25">
      <c r="A5335" t="s">
        <v>16720</v>
      </c>
      <c r="B5335" t="s">
        <v>19836</v>
      </c>
      <c r="C5335" s="1" t="str">
        <f t="shared" si="203"/>
        <v>21:0121</v>
      </c>
      <c r="D5335" s="1" t="str">
        <f t="shared" ref="D5335:D5398" si="204">HYPERLINK("http://geochem.nrcan.gc.ca/cdogs/content/svy/svy210003_e.htm", "21:0003")</f>
        <v>21:0003</v>
      </c>
      <c r="E5335" t="s">
        <v>16722</v>
      </c>
      <c r="F5335" t="s">
        <v>19837</v>
      </c>
      <c r="H5335">
        <v>48.8372721</v>
      </c>
      <c r="I5335">
        <v>-56.392353300000003</v>
      </c>
      <c r="J5335" t="s">
        <v>46</v>
      </c>
      <c r="K5335" t="s">
        <v>1032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25">
      <c r="A5336" t="s">
        <v>16724</v>
      </c>
      <c r="B5336" t="s">
        <v>19838</v>
      </c>
      <c r="C5336" s="1" t="str">
        <f t="shared" si="203"/>
        <v>21:0121</v>
      </c>
      <c r="D5336" s="1" t="str">
        <f t="shared" si="204"/>
        <v>21:0003</v>
      </c>
      <c r="E5336" t="s">
        <v>16726</v>
      </c>
      <c r="F5336" t="s">
        <v>19839</v>
      </c>
      <c r="H5336">
        <v>48.825706799999999</v>
      </c>
      <c r="I5336">
        <v>-56.374442700000003</v>
      </c>
      <c r="J5336" t="s">
        <v>46</v>
      </c>
      <c r="K5336" t="s">
        <v>1032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25">
      <c r="A5337" t="s">
        <v>16728</v>
      </c>
      <c r="B5337" t="s">
        <v>19840</v>
      </c>
      <c r="C5337" s="1" t="str">
        <f t="shared" si="203"/>
        <v>21:0121</v>
      </c>
      <c r="D5337" s="1" t="str">
        <f t="shared" si="204"/>
        <v>21:0003</v>
      </c>
      <c r="E5337" t="s">
        <v>16730</v>
      </c>
      <c r="F5337" t="s">
        <v>19841</v>
      </c>
      <c r="H5337">
        <v>48.799405999999998</v>
      </c>
      <c r="I5337">
        <v>-56.463603300000003</v>
      </c>
      <c r="J5337" t="s">
        <v>46</v>
      </c>
      <c r="K5337" t="s">
        <v>1032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25">
      <c r="A5338" t="s">
        <v>16732</v>
      </c>
      <c r="B5338" t="s">
        <v>19842</v>
      </c>
      <c r="C5338" s="1" t="str">
        <f t="shared" si="203"/>
        <v>21:0121</v>
      </c>
      <c r="D5338" s="1" t="str">
        <f t="shared" si="204"/>
        <v>21:0003</v>
      </c>
      <c r="E5338" t="s">
        <v>16734</v>
      </c>
      <c r="F5338" t="s">
        <v>19843</v>
      </c>
      <c r="H5338">
        <v>48.810536800000001</v>
      </c>
      <c r="I5338">
        <v>-56.440676799999999</v>
      </c>
      <c r="J5338" t="s">
        <v>46</v>
      </c>
      <c r="K5338" t="s">
        <v>1032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25">
      <c r="A5339" t="s">
        <v>16736</v>
      </c>
      <c r="B5339" t="s">
        <v>19844</v>
      </c>
      <c r="C5339" s="1" t="str">
        <f t="shared" si="203"/>
        <v>21:0121</v>
      </c>
      <c r="D5339" s="1" t="str">
        <f t="shared" si="204"/>
        <v>21:0003</v>
      </c>
      <c r="E5339" t="s">
        <v>16738</v>
      </c>
      <c r="F5339" t="s">
        <v>19845</v>
      </c>
      <c r="H5339">
        <v>48.797659099999997</v>
      </c>
      <c r="I5339">
        <v>-56.428565200000001</v>
      </c>
      <c r="J5339" t="s">
        <v>46</v>
      </c>
      <c r="K5339" t="s">
        <v>1032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25">
      <c r="A5340" t="s">
        <v>16740</v>
      </c>
      <c r="B5340" t="s">
        <v>19846</v>
      </c>
      <c r="C5340" s="1" t="str">
        <f t="shared" si="203"/>
        <v>21:0121</v>
      </c>
      <c r="D5340" s="1" t="str">
        <f t="shared" si="204"/>
        <v>21:0003</v>
      </c>
      <c r="E5340" t="s">
        <v>16742</v>
      </c>
      <c r="F5340" t="s">
        <v>19847</v>
      </c>
      <c r="H5340">
        <v>48.799010000000003</v>
      </c>
      <c r="I5340">
        <v>-56.428890299999999</v>
      </c>
      <c r="J5340" t="s">
        <v>46</v>
      </c>
      <c r="K5340" t="s">
        <v>1032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25">
      <c r="A5341" t="s">
        <v>16744</v>
      </c>
      <c r="B5341" t="s">
        <v>19848</v>
      </c>
      <c r="C5341" s="1" t="str">
        <f t="shared" si="203"/>
        <v>21:0121</v>
      </c>
      <c r="D5341" s="1" t="str">
        <f t="shared" si="204"/>
        <v>21:0003</v>
      </c>
      <c r="E5341" t="s">
        <v>16746</v>
      </c>
      <c r="F5341" t="s">
        <v>19849</v>
      </c>
      <c r="H5341">
        <v>48.827215099999997</v>
      </c>
      <c r="I5341">
        <v>-56.404052499999999</v>
      </c>
      <c r="J5341" t="s">
        <v>46</v>
      </c>
      <c r="K5341" t="s">
        <v>1032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25">
      <c r="A5342" t="s">
        <v>16748</v>
      </c>
      <c r="B5342" t="s">
        <v>19850</v>
      </c>
      <c r="C5342" s="1" t="str">
        <f t="shared" si="203"/>
        <v>21:0121</v>
      </c>
      <c r="D5342" s="1" t="str">
        <f t="shared" si="204"/>
        <v>21:0003</v>
      </c>
      <c r="E5342" t="s">
        <v>16750</v>
      </c>
      <c r="F5342" t="s">
        <v>19851</v>
      </c>
      <c r="H5342">
        <v>48.827836099999999</v>
      </c>
      <c r="I5342">
        <v>-56.437762399999997</v>
      </c>
      <c r="J5342" t="s">
        <v>46</v>
      </c>
      <c r="K5342" t="s">
        <v>1032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25">
      <c r="A5343" t="s">
        <v>16752</v>
      </c>
      <c r="B5343" t="s">
        <v>19852</v>
      </c>
      <c r="C5343" s="1" t="str">
        <f t="shared" ref="C5343:C5406" si="205">HYPERLINK("http://geochem.nrcan.gc.ca/cdogs/content/bdl/bdl210121_e.htm", "21:0121")</f>
        <v>21:0121</v>
      </c>
      <c r="D5343" s="1" t="str">
        <f t="shared" si="204"/>
        <v>21:0003</v>
      </c>
      <c r="E5343" t="s">
        <v>16754</v>
      </c>
      <c r="F5343" t="s">
        <v>19853</v>
      </c>
      <c r="H5343">
        <v>48.870734599999999</v>
      </c>
      <c r="I5343">
        <v>-56.384454699999999</v>
      </c>
      <c r="J5343" t="s">
        <v>46</v>
      </c>
      <c r="K5343" t="s">
        <v>1032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25">
      <c r="A5344" t="s">
        <v>16756</v>
      </c>
      <c r="B5344" t="s">
        <v>19854</v>
      </c>
      <c r="C5344" s="1" t="str">
        <f t="shared" si="205"/>
        <v>21:0121</v>
      </c>
      <c r="D5344" s="1" t="str">
        <f t="shared" si="204"/>
        <v>21:0003</v>
      </c>
      <c r="E5344" t="s">
        <v>16758</v>
      </c>
      <c r="F5344" t="s">
        <v>19855</v>
      </c>
      <c r="H5344">
        <v>48.867769799999998</v>
      </c>
      <c r="I5344">
        <v>-56.352519000000001</v>
      </c>
      <c r="J5344" t="s">
        <v>46</v>
      </c>
      <c r="K5344" t="s">
        <v>1032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25">
      <c r="A5345" t="s">
        <v>16760</v>
      </c>
      <c r="B5345" t="s">
        <v>19856</v>
      </c>
      <c r="C5345" s="1" t="str">
        <f t="shared" si="205"/>
        <v>21:0121</v>
      </c>
      <c r="D5345" s="1" t="str">
        <f t="shared" si="204"/>
        <v>21:0003</v>
      </c>
      <c r="E5345" t="s">
        <v>16762</v>
      </c>
      <c r="F5345" t="s">
        <v>19857</v>
      </c>
      <c r="H5345">
        <v>48.869570199999998</v>
      </c>
      <c r="I5345">
        <v>-56.337088999999999</v>
      </c>
      <c r="J5345" t="s">
        <v>46</v>
      </c>
      <c r="K5345" t="s">
        <v>1032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25">
      <c r="A5346" t="s">
        <v>16764</v>
      </c>
      <c r="B5346" t="s">
        <v>19858</v>
      </c>
      <c r="C5346" s="1" t="str">
        <f t="shared" si="205"/>
        <v>21:0121</v>
      </c>
      <c r="D5346" s="1" t="str">
        <f t="shared" si="204"/>
        <v>21:0003</v>
      </c>
      <c r="E5346" t="s">
        <v>16766</v>
      </c>
      <c r="F5346" t="s">
        <v>19859</v>
      </c>
      <c r="H5346">
        <v>48.849884500000002</v>
      </c>
      <c r="I5346">
        <v>-56.355064599999999</v>
      </c>
      <c r="J5346" t="s">
        <v>46</v>
      </c>
      <c r="K5346" t="s">
        <v>1032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25">
      <c r="A5347" t="s">
        <v>16768</v>
      </c>
      <c r="B5347" t="s">
        <v>19860</v>
      </c>
      <c r="C5347" s="1" t="str">
        <f t="shared" si="205"/>
        <v>21:0121</v>
      </c>
      <c r="D5347" s="1" t="str">
        <f t="shared" si="204"/>
        <v>21:0003</v>
      </c>
      <c r="E5347" t="s">
        <v>16770</v>
      </c>
      <c r="F5347" t="s">
        <v>19861</v>
      </c>
      <c r="H5347">
        <v>48.880891200000001</v>
      </c>
      <c r="I5347">
        <v>-56.275567299999999</v>
      </c>
      <c r="J5347" t="s">
        <v>46</v>
      </c>
      <c r="K5347" t="s">
        <v>1032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25">
      <c r="A5348" t="s">
        <v>16772</v>
      </c>
      <c r="B5348" t="s">
        <v>19862</v>
      </c>
      <c r="C5348" s="1" t="str">
        <f t="shared" si="205"/>
        <v>21:0121</v>
      </c>
      <c r="D5348" s="1" t="str">
        <f t="shared" si="204"/>
        <v>21:0003</v>
      </c>
      <c r="E5348" t="s">
        <v>16774</v>
      </c>
      <c r="F5348" t="s">
        <v>19863</v>
      </c>
      <c r="H5348">
        <v>48.865711599999997</v>
      </c>
      <c r="I5348">
        <v>-56.293509999999998</v>
      </c>
      <c r="J5348" t="s">
        <v>46</v>
      </c>
      <c r="K5348" t="s">
        <v>1032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25">
      <c r="A5349" t="s">
        <v>16776</v>
      </c>
      <c r="B5349" t="s">
        <v>19864</v>
      </c>
      <c r="C5349" s="1" t="str">
        <f t="shared" si="205"/>
        <v>21:0121</v>
      </c>
      <c r="D5349" s="1" t="str">
        <f t="shared" si="204"/>
        <v>21:0003</v>
      </c>
      <c r="E5349" t="s">
        <v>16778</v>
      </c>
      <c r="F5349" t="s">
        <v>19865</v>
      </c>
      <c r="H5349">
        <v>48.8379166</v>
      </c>
      <c r="I5349">
        <v>-56.308207099999997</v>
      </c>
      <c r="J5349" t="s">
        <v>46</v>
      </c>
      <c r="K5349" t="s">
        <v>1032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25">
      <c r="A5350" t="s">
        <v>16780</v>
      </c>
      <c r="B5350" t="s">
        <v>19866</v>
      </c>
      <c r="C5350" s="1" t="str">
        <f t="shared" si="205"/>
        <v>21:0121</v>
      </c>
      <c r="D5350" s="1" t="str">
        <f t="shared" si="204"/>
        <v>21:0003</v>
      </c>
      <c r="E5350" t="s">
        <v>16782</v>
      </c>
      <c r="F5350" t="s">
        <v>19867</v>
      </c>
      <c r="H5350">
        <v>48.900535300000001</v>
      </c>
      <c r="I5350">
        <v>-56.186596199999997</v>
      </c>
      <c r="J5350" t="s">
        <v>46</v>
      </c>
      <c r="K5350" t="s">
        <v>1032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25">
      <c r="A5351" t="s">
        <v>16784</v>
      </c>
      <c r="B5351" t="s">
        <v>19868</v>
      </c>
      <c r="C5351" s="1" t="str">
        <f t="shared" si="205"/>
        <v>21:0121</v>
      </c>
      <c r="D5351" s="1" t="str">
        <f t="shared" si="204"/>
        <v>21:0003</v>
      </c>
      <c r="E5351" t="s">
        <v>16786</v>
      </c>
      <c r="F5351" t="s">
        <v>19869</v>
      </c>
      <c r="H5351">
        <v>48.9450596</v>
      </c>
      <c r="I5351">
        <v>-56.218650799999999</v>
      </c>
      <c r="J5351" t="s">
        <v>46</v>
      </c>
      <c r="K5351" t="s">
        <v>1032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25">
      <c r="A5352" t="s">
        <v>16788</v>
      </c>
      <c r="B5352" t="s">
        <v>19870</v>
      </c>
      <c r="C5352" s="1" t="str">
        <f t="shared" si="205"/>
        <v>21:0121</v>
      </c>
      <c r="D5352" s="1" t="str">
        <f t="shared" si="204"/>
        <v>21:0003</v>
      </c>
      <c r="E5352" t="s">
        <v>16790</v>
      </c>
      <c r="F5352" t="s">
        <v>19871</v>
      </c>
      <c r="H5352">
        <v>48.986175099999997</v>
      </c>
      <c r="I5352">
        <v>-56.281908299999998</v>
      </c>
      <c r="J5352" t="s">
        <v>46</v>
      </c>
      <c r="K5352" t="s">
        <v>1032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25">
      <c r="A5353" t="s">
        <v>16792</v>
      </c>
      <c r="B5353" t="s">
        <v>19872</v>
      </c>
      <c r="C5353" s="1" t="str">
        <f t="shared" si="205"/>
        <v>21:0121</v>
      </c>
      <c r="D5353" s="1" t="str">
        <f t="shared" si="204"/>
        <v>21:0003</v>
      </c>
      <c r="E5353" t="s">
        <v>16794</v>
      </c>
      <c r="F5353" t="s">
        <v>19873</v>
      </c>
      <c r="H5353">
        <v>48.961220099999998</v>
      </c>
      <c r="I5353">
        <v>-56.247770799999998</v>
      </c>
      <c r="J5353" t="s">
        <v>46</v>
      </c>
      <c r="K5353" t="s">
        <v>1032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25">
      <c r="A5354" t="s">
        <v>16796</v>
      </c>
      <c r="B5354" t="s">
        <v>19874</v>
      </c>
      <c r="C5354" s="1" t="str">
        <f t="shared" si="205"/>
        <v>21:0121</v>
      </c>
      <c r="D5354" s="1" t="str">
        <f t="shared" si="204"/>
        <v>21:0003</v>
      </c>
      <c r="E5354" t="s">
        <v>16798</v>
      </c>
      <c r="F5354" t="s">
        <v>19875</v>
      </c>
      <c r="H5354">
        <v>48.868557600000003</v>
      </c>
      <c r="I5354">
        <v>-56.246087899999999</v>
      </c>
      <c r="J5354" t="s">
        <v>46</v>
      </c>
      <c r="K5354" t="s">
        <v>1032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25">
      <c r="A5355" t="s">
        <v>16800</v>
      </c>
      <c r="B5355" t="s">
        <v>19876</v>
      </c>
      <c r="C5355" s="1" t="str">
        <f t="shared" si="205"/>
        <v>21:0121</v>
      </c>
      <c r="D5355" s="1" t="str">
        <f t="shared" si="204"/>
        <v>21:0003</v>
      </c>
      <c r="E5355" t="s">
        <v>16802</v>
      </c>
      <c r="F5355" t="s">
        <v>19877</v>
      </c>
      <c r="H5355">
        <v>48.874221499999997</v>
      </c>
      <c r="I5355">
        <v>-56.252480800000001</v>
      </c>
      <c r="J5355" t="s">
        <v>46</v>
      </c>
      <c r="K5355" t="s">
        <v>1032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25">
      <c r="A5356" t="s">
        <v>16804</v>
      </c>
      <c r="B5356" t="s">
        <v>19878</v>
      </c>
      <c r="C5356" s="1" t="str">
        <f t="shared" si="205"/>
        <v>21:0121</v>
      </c>
      <c r="D5356" s="1" t="str">
        <f t="shared" si="204"/>
        <v>21:0003</v>
      </c>
      <c r="E5356" t="s">
        <v>16806</v>
      </c>
      <c r="F5356" t="s">
        <v>19879</v>
      </c>
      <c r="H5356">
        <v>48.880254700000002</v>
      </c>
      <c r="I5356">
        <v>-56.246594899999998</v>
      </c>
      <c r="J5356" t="s">
        <v>46</v>
      </c>
      <c r="K5356" t="s">
        <v>1032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25">
      <c r="A5357" t="s">
        <v>16808</v>
      </c>
      <c r="B5357" t="s">
        <v>19880</v>
      </c>
      <c r="C5357" s="1" t="str">
        <f t="shared" si="205"/>
        <v>21:0121</v>
      </c>
      <c r="D5357" s="1" t="str">
        <f t="shared" si="204"/>
        <v>21:0003</v>
      </c>
      <c r="E5357" t="s">
        <v>16810</v>
      </c>
      <c r="F5357" t="s">
        <v>19881</v>
      </c>
      <c r="H5357">
        <v>48.925600799999998</v>
      </c>
      <c r="I5357">
        <v>-56.305297000000003</v>
      </c>
      <c r="J5357" t="s">
        <v>46</v>
      </c>
      <c r="K5357" t="s">
        <v>1032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25">
      <c r="A5358" t="s">
        <v>16812</v>
      </c>
      <c r="B5358" t="s">
        <v>19882</v>
      </c>
      <c r="C5358" s="1" t="str">
        <f t="shared" si="205"/>
        <v>21:0121</v>
      </c>
      <c r="D5358" s="1" t="str">
        <f t="shared" si="204"/>
        <v>21:0003</v>
      </c>
      <c r="E5358" t="s">
        <v>16814</v>
      </c>
      <c r="F5358" t="s">
        <v>19883</v>
      </c>
      <c r="H5358">
        <v>48.942836100000001</v>
      </c>
      <c r="I5358">
        <v>-56.292086400000002</v>
      </c>
      <c r="J5358" t="s">
        <v>46</v>
      </c>
      <c r="K5358" t="s">
        <v>1032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25">
      <c r="A5359" t="s">
        <v>16816</v>
      </c>
      <c r="B5359" t="s">
        <v>19884</v>
      </c>
      <c r="C5359" s="1" t="str">
        <f t="shared" si="205"/>
        <v>21:0121</v>
      </c>
      <c r="D5359" s="1" t="str">
        <f t="shared" si="204"/>
        <v>21:0003</v>
      </c>
      <c r="E5359" t="s">
        <v>16818</v>
      </c>
      <c r="F5359" t="s">
        <v>19885</v>
      </c>
      <c r="H5359">
        <v>48.965519700000002</v>
      </c>
      <c r="I5359">
        <v>-56.287326899999996</v>
      </c>
      <c r="J5359" t="s">
        <v>46</v>
      </c>
      <c r="K5359" t="s">
        <v>1032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25">
      <c r="A5360" t="s">
        <v>16820</v>
      </c>
      <c r="B5360" t="s">
        <v>19886</v>
      </c>
      <c r="C5360" s="1" t="str">
        <f t="shared" si="205"/>
        <v>21:0121</v>
      </c>
      <c r="D5360" s="1" t="str">
        <f t="shared" si="204"/>
        <v>21:0003</v>
      </c>
      <c r="E5360" t="s">
        <v>16822</v>
      </c>
      <c r="F5360" t="s">
        <v>19887</v>
      </c>
      <c r="H5360">
        <v>48.958247399999998</v>
      </c>
      <c r="I5360">
        <v>-56.275135800000001</v>
      </c>
      <c r="J5360" t="s">
        <v>46</v>
      </c>
      <c r="K5360" t="s">
        <v>1032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25">
      <c r="A5361" t="s">
        <v>16824</v>
      </c>
      <c r="B5361" t="s">
        <v>19888</v>
      </c>
      <c r="C5361" s="1" t="str">
        <f t="shared" si="205"/>
        <v>21:0121</v>
      </c>
      <c r="D5361" s="1" t="str">
        <f t="shared" si="204"/>
        <v>21:0003</v>
      </c>
      <c r="E5361" t="s">
        <v>16826</v>
      </c>
      <c r="F5361" t="s">
        <v>19889</v>
      </c>
      <c r="H5361">
        <v>48.935268899999997</v>
      </c>
      <c r="I5361">
        <v>-56.201052799999999</v>
      </c>
      <c r="J5361" t="s">
        <v>46</v>
      </c>
      <c r="K5361" t="s">
        <v>1032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25">
      <c r="A5362" t="s">
        <v>16828</v>
      </c>
      <c r="B5362" t="s">
        <v>19890</v>
      </c>
      <c r="C5362" s="1" t="str">
        <f t="shared" si="205"/>
        <v>21:0121</v>
      </c>
      <c r="D5362" s="1" t="str">
        <f t="shared" si="204"/>
        <v>21:0003</v>
      </c>
      <c r="E5362" t="s">
        <v>16830</v>
      </c>
      <c r="F5362" t="s">
        <v>19891</v>
      </c>
      <c r="H5362">
        <v>48.985321200000001</v>
      </c>
      <c r="I5362">
        <v>-56.219731299999999</v>
      </c>
      <c r="J5362" t="s">
        <v>46</v>
      </c>
      <c r="K5362" t="s">
        <v>1032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25">
      <c r="A5363" t="s">
        <v>16832</v>
      </c>
      <c r="B5363" t="s">
        <v>19892</v>
      </c>
      <c r="C5363" s="1" t="str">
        <f t="shared" si="205"/>
        <v>21:0121</v>
      </c>
      <c r="D5363" s="1" t="str">
        <f t="shared" si="204"/>
        <v>21:0003</v>
      </c>
      <c r="E5363" t="s">
        <v>16834</v>
      </c>
      <c r="F5363" t="s">
        <v>19893</v>
      </c>
      <c r="H5363">
        <v>48.976048499999997</v>
      </c>
      <c r="I5363">
        <v>-56.212018100000002</v>
      </c>
      <c r="J5363" t="s">
        <v>46</v>
      </c>
      <c r="K5363" t="s">
        <v>1032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25">
      <c r="A5364" t="s">
        <v>16836</v>
      </c>
      <c r="B5364" t="s">
        <v>19894</v>
      </c>
      <c r="C5364" s="1" t="str">
        <f t="shared" si="205"/>
        <v>21:0121</v>
      </c>
      <c r="D5364" s="1" t="str">
        <f t="shared" si="204"/>
        <v>21:0003</v>
      </c>
      <c r="E5364" t="s">
        <v>16838</v>
      </c>
      <c r="F5364" t="s">
        <v>19895</v>
      </c>
      <c r="H5364">
        <v>48.975275000000003</v>
      </c>
      <c r="I5364">
        <v>-56.197681799999998</v>
      </c>
      <c r="J5364" t="s">
        <v>46</v>
      </c>
      <c r="K5364" t="s">
        <v>1032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25">
      <c r="A5365" t="s">
        <v>16840</v>
      </c>
      <c r="B5365" t="s">
        <v>19896</v>
      </c>
      <c r="C5365" s="1" t="str">
        <f t="shared" si="205"/>
        <v>21:0121</v>
      </c>
      <c r="D5365" s="1" t="str">
        <f t="shared" si="204"/>
        <v>21:0003</v>
      </c>
      <c r="E5365" t="s">
        <v>16842</v>
      </c>
      <c r="F5365" t="s">
        <v>19897</v>
      </c>
      <c r="H5365">
        <v>48.959413599999998</v>
      </c>
      <c r="I5365">
        <v>-56.212962699999999</v>
      </c>
      <c r="J5365" t="s">
        <v>46</v>
      </c>
      <c r="K5365" t="s">
        <v>1032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25">
      <c r="A5366" t="s">
        <v>16844</v>
      </c>
      <c r="B5366" t="s">
        <v>19898</v>
      </c>
      <c r="C5366" s="1" t="str">
        <f t="shared" si="205"/>
        <v>21:0121</v>
      </c>
      <c r="D5366" s="1" t="str">
        <f t="shared" si="204"/>
        <v>21:0003</v>
      </c>
      <c r="E5366" t="s">
        <v>16846</v>
      </c>
      <c r="F5366" t="s">
        <v>19899</v>
      </c>
      <c r="H5366">
        <v>49.004035299999998</v>
      </c>
      <c r="I5366">
        <v>-56.226959700000002</v>
      </c>
      <c r="J5366" t="s">
        <v>46</v>
      </c>
      <c r="K5366" t="s">
        <v>1032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25">
      <c r="A5367" t="s">
        <v>16848</v>
      </c>
      <c r="B5367" t="s">
        <v>19900</v>
      </c>
      <c r="C5367" s="1" t="str">
        <f t="shared" si="205"/>
        <v>21:0121</v>
      </c>
      <c r="D5367" s="1" t="str">
        <f t="shared" si="204"/>
        <v>21:0003</v>
      </c>
      <c r="E5367" t="s">
        <v>16850</v>
      </c>
      <c r="F5367" t="s">
        <v>19901</v>
      </c>
      <c r="H5367">
        <v>48.998447900000002</v>
      </c>
      <c r="I5367">
        <v>-56.232173000000003</v>
      </c>
      <c r="J5367" t="s">
        <v>46</v>
      </c>
      <c r="K5367" t="s">
        <v>1032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25">
      <c r="A5368" t="s">
        <v>16852</v>
      </c>
      <c r="B5368" t="s">
        <v>19902</v>
      </c>
      <c r="C5368" s="1" t="str">
        <f t="shared" si="205"/>
        <v>21:0121</v>
      </c>
      <c r="D5368" s="1" t="str">
        <f t="shared" si="204"/>
        <v>21:0003</v>
      </c>
      <c r="E5368" t="s">
        <v>16854</v>
      </c>
      <c r="F5368" t="s">
        <v>19903</v>
      </c>
      <c r="H5368">
        <v>48.985716600000003</v>
      </c>
      <c r="I5368">
        <v>-56.2453529</v>
      </c>
      <c r="J5368" t="s">
        <v>46</v>
      </c>
      <c r="K5368" t="s">
        <v>1032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25">
      <c r="A5369" t="s">
        <v>16856</v>
      </c>
      <c r="B5369" t="s">
        <v>19904</v>
      </c>
      <c r="C5369" s="1" t="str">
        <f t="shared" si="205"/>
        <v>21:0121</v>
      </c>
      <c r="D5369" s="1" t="str">
        <f t="shared" si="204"/>
        <v>21:0003</v>
      </c>
      <c r="E5369" t="s">
        <v>16858</v>
      </c>
      <c r="F5369" t="s">
        <v>19905</v>
      </c>
      <c r="H5369">
        <v>48.995109499999998</v>
      </c>
      <c r="I5369">
        <v>-56.272210999999999</v>
      </c>
      <c r="J5369" t="s">
        <v>46</v>
      </c>
      <c r="K5369" t="s">
        <v>1032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25">
      <c r="A5370" t="s">
        <v>16860</v>
      </c>
      <c r="B5370" t="s">
        <v>19906</v>
      </c>
      <c r="C5370" s="1" t="str">
        <f t="shared" si="205"/>
        <v>21:0121</v>
      </c>
      <c r="D5370" s="1" t="str">
        <f t="shared" si="204"/>
        <v>21:0003</v>
      </c>
      <c r="E5370" t="s">
        <v>16862</v>
      </c>
      <c r="F5370" t="s">
        <v>19907</v>
      </c>
      <c r="H5370">
        <v>48.976081800000003</v>
      </c>
      <c r="I5370">
        <v>-56.323390000000003</v>
      </c>
      <c r="J5370" t="s">
        <v>46</v>
      </c>
      <c r="K5370" t="s">
        <v>1032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25">
      <c r="A5371" t="s">
        <v>16864</v>
      </c>
      <c r="B5371" t="s">
        <v>19908</v>
      </c>
      <c r="C5371" s="1" t="str">
        <f t="shared" si="205"/>
        <v>21:0121</v>
      </c>
      <c r="D5371" s="1" t="str">
        <f t="shared" si="204"/>
        <v>21:0003</v>
      </c>
      <c r="E5371" t="s">
        <v>16866</v>
      </c>
      <c r="F5371" t="s">
        <v>19909</v>
      </c>
      <c r="H5371">
        <v>48.989905100000001</v>
      </c>
      <c r="I5371">
        <v>-56.303384000000001</v>
      </c>
      <c r="J5371" t="s">
        <v>46</v>
      </c>
      <c r="K5371" t="s">
        <v>1032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25">
      <c r="A5372" t="s">
        <v>16868</v>
      </c>
      <c r="B5372" t="s">
        <v>19910</v>
      </c>
      <c r="C5372" s="1" t="str">
        <f t="shared" si="205"/>
        <v>21:0121</v>
      </c>
      <c r="D5372" s="1" t="str">
        <f t="shared" si="204"/>
        <v>21:0003</v>
      </c>
      <c r="E5372" t="s">
        <v>16870</v>
      </c>
      <c r="F5372" t="s">
        <v>19911</v>
      </c>
      <c r="H5372">
        <v>48.994954</v>
      </c>
      <c r="I5372">
        <v>-56.320402299999998</v>
      </c>
      <c r="J5372" t="s">
        <v>46</v>
      </c>
      <c r="K5372" t="s">
        <v>1032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25">
      <c r="A5373" t="s">
        <v>16872</v>
      </c>
      <c r="B5373" t="s">
        <v>19912</v>
      </c>
      <c r="C5373" s="1" t="str">
        <f t="shared" si="205"/>
        <v>21:0121</v>
      </c>
      <c r="D5373" s="1" t="str">
        <f t="shared" si="204"/>
        <v>21:0003</v>
      </c>
      <c r="E5373" t="s">
        <v>16874</v>
      </c>
      <c r="F5373" t="s">
        <v>19913</v>
      </c>
      <c r="H5373">
        <v>48.973050499999999</v>
      </c>
      <c r="I5373">
        <v>-56.343585400000002</v>
      </c>
      <c r="J5373" t="s">
        <v>46</v>
      </c>
      <c r="K5373" t="s">
        <v>1032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25">
      <c r="A5374" t="s">
        <v>16876</v>
      </c>
      <c r="B5374" t="s">
        <v>19914</v>
      </c>
      <c r="C5374" s="1" t="str">
        <f t="shared" si="205"/>
        <v>21:0121</v>
      </c>
      <c r="D5374" s="1" t="str">
        <f t="shared" si="204"/>
        <v>21:0003</v>
      </c>
      <c r="E5374" t="s">
        <v>16878</v>
      </c>
      <c r="F5374" t="s">
        <v>19915</v>
      </c>
      <c r="H5374">
        <v>48.884887300000003</v>
      </c>
      <c r="I5374">
        <v>-56.381896500000003</v>
      </c>
      <c r="J5374" t="s">
        <v>46</v>
      </c>
      <c r="K5374" t="s">
        <v>1032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25">
      <c r="A5375" t="s">
        <v>16880</v>
      </c>
      <c r="B5375" t="s">
        <v>19916</v>
      </c>
      <c r="C5375" s="1" t="str">
        <f t="shared" si="205"/>
        <v>21:0121</v>
      </c>
      <c r="D5375" s="1" t="str">
        <f t="shared" si="204"/>
        <v>21:0003</v>
      </c>
      <c r="E5375" t="s">
        <v>16882</v>
      </c>
      <c r="F5375" t="s">
        <v>19917</v>
      </c>
      <c r="H5375">
        <v>48.895915899999999</v>
      </c>
      <c r="I5375">
        <v>-56.201337500000001</v>
      </c>
      <c r="J5375" t="s">
        <v>46</v>
      </c>
      <c r="K5375" t="s">
        <v>1032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25">
      <c r="A5376" t="s">
        <v>16884</v>
      </c>
      <c r="B5376" t="s">
        <v>19918</v>
      </c>
      <c r="C5376" s="1" t="str">
        <f t="shared" si="205"/>
        <v>21:0121</v>
      </c>
      <c r="D5376" s="1" t="str">
        <f t="shared" si="204"/>
        <v>21:0003</v>
      </c>
      <c r="E5376" t="s">
        <v>16886</v>
      </c>
      <c r="F5376" t="s">
        <v>19919</v>
      </c>
      <c r="H5376">
        <v>48.9024863</v>
      </c>
      <c r="I5376">
        <v>-56.176330700000001</v>
      </c>
      <c r="J5376" t="s">
        <v>46</v>
      </c>
      <c r="K5376" t="s">
        <v>1032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25">
      <c r="A5377" t="s">
        <v>16888</v>
      </c>
      <c r="B5377" t="s">
        <v>19920</v>
      </c>
      <c r="C5377" s="1" t="str">
        <f t="shared" si="205"/>
        <v>21:0121</v>
      </c>
      <c r="D5377" s="1" t="str">
        <f t="shared" si="204"/>
        <v>21:0003</v>
      </c>
      <c r="E5377" t="s">
        <v>16890</v>
      </c>
      <c r="F5377" t="s">
        <v>19921</v>
      </c>
      <c r="H5377">
        <v>48.912876199999999</v>
      </c>
      <c r="I5377">
        <v>-56.121568099999998</v>
      </c>
      <c r="J5377" t="s">
        <v>46</v>
      </c>
      <c r="K5377" t="s">
        <v>1032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25">
      <c r="A5378" t="s">
        <v>16892</v>
      </c>
      <c r="B5378" t="s">
        <v>19922</v>
      </c>
      <c r="C5378" s="1" t="str">
        <f t="shared" si="205"/>
        <v>21:0121</v>
      </c>
      <c r="D5378" s="1" t="str">
        <f t="shared" si="204"/>
        <v>21:0003</v>
      </c>
      <c r="E5378" t="s">
        <v>16894</v>
      </c>
      <c r="F5378" t="s">
        <v>19923</v>
      </c>
      <c r="H5378">
        <v>48.841315799999997</v>
      </c>
      <c r="I5378">
        <v>-56.482924199999999</v>
      </c>
      <c r="J5378" t="s">
        <v>46</v>
      </c>
      <c r="K5378" t="s">
        <v>1032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25">
      <c r="A5379" t="s">
        <v>16896</v>
      </c>
      <c r="B5379" t="s">
        <v>19924</v>
      </c>
      <c r="C5379" s="1" t="str">
        <f t="shared" si="205"/>
        <v>21:0121</v>
      </c>
      <c r="D5379" s="1" t="str">
        <f t="shared" si="204"/>
        <v>21:0003</v>
      </c>
      <c r="E5379" t="s">
        <v>16898</v>
      </c>
      <c r="F5379" t="s">
        <v>19925</v>
      </c>
      <c r="H5379">
        <v>48.865810000000003</v>
      </c>
      <c r="I5379">
        <v>-56.4322315</v>
      </c>
      <c r="J5379" t="s">
        <v>46</v>
      </c>
      <c r="K5379" t="s">
        <v>1032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25">
      <c r="A5380" t="s">
        <v>16900</v>
      </c>
      <c r="B5380" t="s">
        <v>19926</v>
      </c>
      <c r="C5380" s="1" t="str">
        <f t="shared" si="205"/>
        <v>21:0121</v>
      </c>
      <c r="D5380" s="1" t="str">
        <f t="shared" si="204"/>
        <v>21:0003</v>
      </c>
      <c r="E5380" t="s">
        <v>16902</v>
      </c>
      <c r="F5380" t="s">
        <v>19927</v>
      </c>
      <c r="H5380">
        <v>48.886680599999998</v>
      </c>
      <c r="I5380">
        <v>-56.380851700000001</v>
      </c>
      <c r="J5380" t="s">
        <v>46</v>
      </c>
      <c r="K5380" t="s">
        <v>1032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25">
      <c r="A5381" t="s">
        <v>16904</v>
      </c>
      <c r="B5381" t="s">
        <v>19928</v>
      </c>
      <c r="C5381" s="1" t="str">
        <f t="shared" si="205"/>
        <v>21:0121</v>
      </c>
      <c r="D5381" s="1" t="str">
        <f t="shared" si="204"/>
        <v>21:0003</v>
      </c>
      <c r="E5381" t="s">
        <v>16906</v>
      </c>
      <c r="F5381" t="s">
        <v>19929</v>
      </c>
      <c r="H5381">
        <v>48.879320800000002</v>
      </c>
      <c r="I5381">
        <v>-56.392192199999997</v>
      </c>
      <c r="J5381" t="s">
        <v>46</v>
      </c>
      <c r="K5381" t="s">
        <v>1032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25">
      <c r="A5382" t="s">
        <v>16908</v>
      </c>
      <c r="B5382" t="s">
        <v>19930</v>
      </c>
      <c r="C5382" s="1" t="str">
        <f t="shared" si="205"/>
        <v>21:0121</v>
      </c>
      <c r="D5382" s="1" t="str">
        <f t="shared" si="204"/>
        <v>21:0003</v>
      </c>
      <c r="E5382" t="s">
        <v>16910</v>
      </c>
      <c r="F5382" t="s">
        <v>19931</v>
      </c>
      <c r="H5382">
        <v>48.968549099999997</v>
      </c>
      <c r="I5382">
        <v>-56.052274199999999</v>
      </c>
      <c r="J5382" t="s">
        <v>46</v>
      </c>
      <c r="K5382" t="s">
        <v>1032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25">
      <c r="A5383" t="s">
        <v>16912</v>
      </c>
      <c r="B5383" t="s">
        <v>19932</v>
      </c>
      <c r="C5383" s="1" t="str">
        <f t="shared" si="205"/>
        <v>21:0121</v>
      </c>
      <c r="D5383" s="1" t="str">
        <f t="shared" si="204"/>
        <v>21:0003</v>
      </c>
      <c r="E5383" t="s">
        <v>16914</v>
      </c>
      <c r="F5383" t="s">
        <v>19933</v>
      </c>
      <c r="H5383">
        <v>48.992431000000003</v>
      </c>
      <c r="I5383">
        <v>-56.057631200000003</v>
      </c>
      <c r="J5383" t="s">
        <v>46</v>
      </c>
      <c r="K5383" t="s">
        <v>1032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25">
      <c r="A5384" t="s">
        <v>16916</v>
      </c>
      <c r="B5384" t="s">
        <v>19934</v>
      </c>
      <c r="C5384" s="1" t="str">
        <f t="shared" si="205"/>
        <v>21:0121</v>
      </c>
      <c r="D5384" s="1" t="str">
        <f t="shared" si="204"/>
        <v>21:0003</v>
      </c>
      <c r="E5384" t="s">
        <v>16918</v>
      </c>
      <c r="F5384" t="s">
        <v>19935</v>
      </c>
      <c r="H5384">
        <v>49.003845300000002</v>
      </c>
      <c r="I5384">
        <v>-56.050921199999998</v>
      </c>
      <c r="J5384" t="s">
        <v>46</v>
      </c>
      <c r="K5384" t="s">
        <v>1032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25">
      <c r="A5385" t="s">
        <v>16920</v>
      </c>
      <c r="B5385" t="s">
        <v>19936</v>
      </c>
      <c r="C5385" s="1" t="str">
        <f t="shared" si="205"/>
        <v>21:0121</v>
      </c>
      <c r="D5385" s="1" t="str">
        <f t="shared" si="204"/>
        <v>21:0003</v>
      </c>
      <c r="E5385" t="s">
        <v>16922</v>
      </c>
      <c r="F5385" t="s">
        <v>19937</v>
      </c>
      <c r="H5385">
        <v>48.980296000000003</v>
      </c>
      <c r="I5385">
        <v>-56.0315516</v>
      </c>
      <c r="J5385" t="s">
        <v>46</v>
      </c>
      <c r="K5385" t="s">
        <v>1032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25">
      <c r="A5386" t="s">
        <v>16924</v>
      </c>
      <c r="B5386" t="s">
        <v>19938</v>
      </c>
      <c r="C5386" s="1" t="str">
        <f t="shared" si="205"/>
        <v>21:0121</v>
      </c>
      <c r="D5386" s="1" t="str">
        <f t="shared" si="204"/>
        <v>21:0003</v>
      </c>
      <c r="E5386" t="s">
        <v>16926</v>
      </c>
      <c r="F5386" t="s">
        <v>19939</v>
      </c>
      <c r="H5386">
        <v>48.919749799999998</v>
      </c>
      <c r="I5386">
        <v>-55.999279199999997</v>
      </c>
      <c r="J5386" t="s">
        <v>46</v>
      </c>
      <c r="K5386" t="s">
        <v>1032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25">
      <c r="A5387" t="s">
        <v>16928</v>
      </c>
      <c r="B5387" t="s">
        <v>19940</v>
      </c>
      <c r="C5387" s="1" t="str">
        <f t="shared" si="205"/>
        <v>21:0121</v>
      </c>
      <c r="D5387" s="1" t="str">
        <f t="shared" si="204"/>
        <v>21:0003</v>
      </c>
      <c r="E5387" t="s">
        <v>16930</v>
      </c>
      <c r="F5387" t="s">
        <v>19941</v>
      </c>
      <c r="H5387">
        <v>48.919341500000002</v>
      </c>
      <c r="I5387">
        <v>-56.004064800000002</v>
      </c>
      <c r="J5387" t="s">
        <v>46</v>
      </c>
      <c r="K5387" t="s">
        <v>1032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25">
      <c r="A5388" t="s">
        <v>16932</v>
      </c>
      <c r="B5388" t="s">
        <v>19942</v>
      </c>
      <c r="C5388" s="1" t="str">
        <f t="shared" si="205"/>
        <v>21:0121</v>
      </c>
      <c r="D5388" s="1" t="str">
        <f t="shared" si="204"/>
        <v>21:0003</v>
      </c>
      <c r="E5388" t="s">
        <v>16934</v>
      </c>
      <c r="F5388" t="s">
        <v>19943</v>
      </c>
      <c r="H5388">
        <v>48.912865699999998</v>
      </c>
      <c r="I5388">
        <v>-56.035925800000001</v>
      </c>
      <c r="J5388" t="s">
        <v>46</v>
      </c>
      <c r="K5388" t="s">
        <v>1032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25">
      <c r="A5389" t="s">
        <v>16936</v>
      </c>
      <c r="B5389" t="s">
        <v>19944</v>
      </c>
      <c r="C5389" s="1" t="str">
        <f t="shared" si="205"/>
        <v>21:0121</v>
      </c>
      <c r="D5389" s="1" t="str">
        <f t="shared" si="204"/>
        <v>21:0003</v>
      </c>
      <c r="E5389" t="s">
        <v>16938</v>
      </c>
      <c r="F5389" t="s">
        <v>19945</v>
      </c>
      <c r="H5389">
        <v>48.903390199999997</v>
      </c>
      <c r="I5389">
        <v>-56.116275799999997</v>
      </c>
      <c r="J5389" t="s">
        <v>46</v>
      </c>
      <c r="K5389" t="s">
        <v>1032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25">
      <c r="A5390" t="s">
        <v>16940</v>
      </c>
      <c r="B5390" t="s">
        <v>19946</v>
      </c>
      <c r="C5390" s="1" t="str">
        <f t="shared" si="205"/>
        <v>21:0121</v>
      </c>
      <c r="D5390" s="1" t="str">
        <f t="shared" si="204"/>
        <v>21:0003</v>
      </c>
      <c r="E5390" t="s">
        <v>16942</v>
      </c>
      <c r="F5390" t="s">
        <v>19947</v>
      </c>
      <c r="H5390">
        <v>48.8963483</v>
      </c>
      <c r="I5390">
        <v>-56.107190299999999</v>
      </c>
      <c r="J5390" t="s">
        <v>46</v>
      </c>
      <c r="K5390" t="s">
        <v>1032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25">
      <c r="A5391" t="s">
        <v>16944</v>
      </c>
      <c r="B5391" t="s">
        <v>19948</v>
      </c>
      <c r="C5391" s="1" t="str">
        <f t="shared" si="205"/>
        <v>21:0121</v>
      </c>
      <c r="D5391" s="1" t="str">
        <f t="shared" si="204"/>
        <v>21:0003</v>
      </c>
      <c r="E5391" t="s">
        <v>16946</v>
      </c>
      <c r="F5391" t="s">
        <v>19949</v>
      </c>
      <c r="H5391">
        <v>48.895954699999997</v>
      </c>
      <c r="I5391">
        <v>-56.085708799999999</v>
      </c>
      <c r="J5391" t="s">
        <v>46</v>
      </c>
      <c r="K5391" t="s">
        <v>1032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25">
      <c r="A5392" t="s">
        <v>16948</v>
      </c>
      <c r="B5392" t="s">
        <v>19950</v>
      </c>
      <c r="C5392" s="1" t="str">
        <f t="shared" si="205"/>
        <v>21:0121</v>
      </c>
      <c r="D5392" s="1" t="str">
        <f t="shared" si="204"/>
        <v>21:0003</v>
      </c>
      <c r="E5392" t="s">
        <v>16950</v>
      </c>
      <c r="F5392" t="s">
        <v>19951</v>
      </c>
      <c r="H5392">
        <v>48.899374299999998</v>
      </c>
      <c r="I5392">
        <v>-56.063474100000001</v>
      </c>
      <c r="J5392" t="s">
        <v>46</v>
      </c>
      <c r="K5392" t="s">
        <v>1032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25">
      <c r="A5393" t="s">
        <v>16952</v>
      </c>
      <c r="B5393" t="s">
        <v>19952</v>
      </c>
      <c r="C5393" s="1" t="str">
        <f t="shared" si="205"/>
        <v>21:0121</v>
      </c>
      <c r="D5393" s="1" t="str">
        <f t="shared" si="204"/>
        <v>21:0003</v>
      </c>
      <c r="E5393" t="s">
        <v>16954</v>
      </c>
      <c r="F5393" t="s">
        <v>19953</v>
      </c>
      <c r="H5393">
        <v>48.7814123</v>
      </c>
      <c r="I5393">
        <v>-56.105481900000001</v>
      </c>
      <c r="J5393" t="s">
        <v>46</v>
      </c>
      <c r="K5393" t="s">
        <v>1032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25">
      <c r="A5394" t="s">
        <v>16956</v>
      </c>
      <c r="B5394" t="s">
        <v>19954</v>
      </c>
      <c r="C5394" s="1" t="str">
        <f t="shared" si="205"/>
        <v>21:0121</v>
      </c>
      <c r="D5394" s="1" t="str">
        <f t="shared" si="204"/>
        <v>21:0003</v>
      </c>
      <c r="E5394" t="s">
        <v>16958</v>
      </c>
      <c r="F5394" t="s">
        <v>19955</v>
      </c>
      <c r="H5394">
        <v>48.794046100000003</v>
      </c>
      <c r="I5394">
        <v>-56.0821118</v>
      </c>
      <c r="J5394" t="s">
        <v>46</v>
      </c>
      <c r="K5394" t="s">
        <v>1032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25">
      <c r="A5395" t="s">
        <v>16960</v>
      </c>
      <c r="B5395" t="s">
        <v>19956</v>
      </c>
      <c r="C5395" s="1" t="str">
        <f t="shared" si="205"/>
        <v>21:0121</v>
      </c>
      <c r="D5395" s="1" t="str">
        <f t="shared" si="204"/>
        <v>21:0003</v>
      </c>
      <c r="E5395" t="s">
        <v>16962</v>
      </c>
      <c r="F5395" t="s">
        <v>19957</v>
      </c>
      <c r="H5395">
        <v>48.810609900000003</v>
      </c>
      <c r="I5395">
        <v>-56.072275500000003</v>
      </c>
      <c r="J5395" t="s">
        <v>46</v>
      </c>
      <c r="K5395" t="s">
        <v>1032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25">
      <c r="A5396" t="s">
        <v>16964</v>
      </c>
      <c r="B5396" t="s">
        <v>19958</v>
      </c>
      <c r="C5396" s="1" t="str">
        <f t="shared" si="205"/>
        <v>21:0121</v>
      </c>
      <c r="D5396" s="1" t="str">
        <f t="shared" si="204"/>
        <v>21:0003</v>
      </c>
      <c r="E5396" t="s">
        <v>16966</v>
      </c>
      <c r="F5396" t="s">
        <v>19959</v>
      </c>
      <c r="H5396">
        <v>48.816963899999998</v>
      </c>
      <c r="I5396">
        <v>-56.079310399999997</v>
      </c>
      <c r="J5396" t="s">
        <v>46</v>
      </c>
      <c r="K5396" t="s">
        <v>1032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25">
      <c r="A5397" t="s">
        <v>16968</v>
      </c>
      <c r="B5397" t="s">
        <v>19960</v>
      </c>
      <c r="C5397" s="1" t="str">
        <f t="shared" si="205"/>
        <v>21:0121</v>
      </c>
      <c r="D5397" s="1" t="str">
        <f t="shared" si="204"/>
        <v>21:0003</v>
      </c>
      <c r="E5397" t="s">
        <v>16970</v>
      </c>
      <c r="F5397" t="s">
        <v>19961</v>
      </c>
      <c r="H5397">
        <v>48.827694700000002</v>
      </c>
      <c r="I5397">
        <v>-56.071279699999998</v>
      </c>
      <c r="J5397" t="s">
        <v>46</v>
      </c>
      <c r="K5397" t="s">
        <v>1032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25">
      <c r="A5398" t="s">
        <v>16972</v>
      </c>
      <c r="B5398" t="s">
        <v>19962</v>
      </c>
      <c r="C5398" s="1" t="str">
        <f t="shared" si="205"/>
        <v>21:0121</v>
      </c>
      <c r="D5398" s="1" t="str">
        <f t="shared" si="204"/>
        <v>21:0003</v>
      </c>
      <c r="E5398" t="s">
        <v>16974</v>
      </c>
      <c r="F5398" t="s">
        <v>19963</v>
      </c>
      <c r="H5398">
        <v>48.852701400000001</v>
      </c>
      <c r="I5398">
        <v>-56.049007099999997</v>
      </c>
      <c r="J5398" t="s">
        <v>46</v>
      </c>
      <c r="K5398" t="s">
        <v>1032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25">
      <c r="A5399" t="s">
        <v>16976</v>
      </c>
      <c r="B5399" t="s">
        <v>19964</v>
      </c>
      <c r="C5399" s="1" t="str">
        <f t="shared" si="205"/>
        <v>21:0121</v>
      </c>
      <c r="D5399" s="1" t="str">
        <f t="shared" ref="D5399:D5462" si="206">HYPERLINK("http://geochem.nrcan.gc.ca/cdogs/content/svy/svy210003_e.htm", "21:0003")</f>
        <v>21:0003</v>
      </c>
      <c r="E5399" t="s">
        <v>16978</v>
      </c>
      <c r="F5399" t="s">
        <v>19965</v>
      </c>
      <c r="H5399">
        <v>48.874157699999998</v>
      </c>
      <c r="I5399">
        <v>-56.0329178</v>
      </c>
      <c r="J5399" t="s">
        <v>46</v>
      </c>
      <c r="K5399" t="s">
        <v>1032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25">
      <c r="A5400" t="s">
        <v>16980</v>
      </c>
      <c r="B5400" t="s">
        <v>19966</v>
      </c>
      <c r="C5400" s="1" t="str">
        <f t="shared" si="205"/>
        <v>21:0121</v>
      </c>
      <c r="D5400" s="1" t="str">
        <f t="shared" si="206"/>
        <v>21:0003</v>
      </c>
      <c r="E5400" t="s">
        <v>16982</v>
      </c>
      <c r="F5400" t="s">
        <v>19967</v>
      </c>
      <c r="H5400">
        <v>48.887566800000002</v>
      </c>
      <c r="I5400">
        <v>-56.049711600000002</v>
      </c>
      <c r="J5400" t="s">
        <v>46</v>
      </c>
      <c r="K5400" t="s">
        <v>1032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25">
      <c r="A5401" t="s">
        <v>16984</v>
      </c>
      <c r="B5401" t="s">
        <v>19968</v>
      </c>
      <c r="C5401" s="1" t="str">
        <f t="shared" si="205"/>
        <v>21:0121</v>
      </c>
      <c r="D5401" s="1" t="str">
        <f t="shared" si="206"/>
        <v>21:0003</v>
      </c>
      <c r="E5401" t="s">
        <v>16986</v>
      </c>
      <c r="F5401" t="s">
        <v>19969</v>
      </c>
      <c r="H5401">
        <v>48.865574500000001</v>
      </c>
      <c r="I5401">
        <v>-56.172162999999998</v>
      </c>
      <c r="J5401" t="s">
        <v>46</v>
      </c>
      <c r="K5401" t="s">
        <v>1032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25">
      <c r="A5402" t="s">
        <v>16988</v>
      </c>
      <c r="B5402" t="s">
        <v>19970</v>
      </c>
      <c r="C5402" s="1" t="str">
        <f t="shared" si="205"/>
        <v>21:0121</v>
      </c>
      <c r="D5402" s="1" t="str">
        <f t="shared" si="206"/>
        <v>21:0003</v>
      </c>
      <c r="E5402" t="s">
        <v>16990</v>
      </c>
      <c r="F5402" t="s">
        <v>19971</v>
      </c>
      <c r="H5402">
        <v>48.884035300000001</v>
      </c>
      <c r="I5402">
        <v>-56.174928000000001</v>
      </c>
      <c r="J5402" t="s">
        <v>46</v>
      </c>
      <c r="K5402" t="s">
        <v>1032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25">
      <c r="A5403" t="s">
        <v>16992</v>
      </c>
      <c r="B5403" t="s">
        <v>19972</v>
      </c>
      <c r="C5403" s="1" t="str">
        <f t="shared" si="205"/>
        <v>21:0121</v>
      </c>
      <c r="D5403" s="1" t="str">
        <f t="shared" si="206"/>
        <v>21:0003</v>
      </c>
      <c r="E5403" t="s">
        <v>16994</v>
      </c>
      <c r="F5403" t="s">
        <v>19973</v>
      </c>
      <c r="H5403">
        <v>48.8706672</v>
      </c>
      <c r="I5403">
        <v>-56.161169999999998</v>
      </c>
      <c r="J5403" t="s">
        <v>46</v>
      </c>
      <c r="K5403" t="s">
        <v>1032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25">
      <c r="A5404" t="s">
        <v>19974</v>
      </c>
      <c r="B5404" t="s">
        <v>19975</v>
      </c>
      <c r="C5404" s="1" t="str">
        <f t="shared" si="205"/>
        <v>21:0121</v>
      </c>
      <c r="D5404" s="1" t="str">
        <f t="shared" si="206"/>
        <v>21:0003</v>
      </c>
      <c r="E5404" t="s">
        <v>19976</v>
      </c>
      <c r="F5404" t="s">
        <v>19977</v>
      </c>
      <c r="H5404">
        <v>48.851353899999999</v>
      </c>
      <c r="I5404">
        <v>-56.134570099999998</v>
      </c>
      <c r="J5404" t="s">
        <v>46</v>
      </c>
      <c r="K5404" t="s">
        <v>1032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25">
      <c r="A5405" t="s">
        <v>16996</v>
      </c>
      <c r="B5405" t="s">
        <v>19978</v>
      </c>
      <c r="C5405" s="1" t="str">
        <f t="shared" si="205"/>
        <v>21:0121</v>
      </c>
      <c r="D5405" s="1" t="str">
        <f t="shared" si="206"/>
        <v>21:0003</v>
      </c>
      <c r="E5405" t="s">
        <v>16998</v>
      </c>
      <c r="F5405" t="s">
        <v>19979</v>
      </c>
      <c r="H5405">
        <v>48.863630999999998</v>
      </c>
      <c r="I5405">
        <v>-56.122428499999998</v>
      </c>
      <c r="J5405" t="s">
        <v>46</v>
      </c>
      <c r="K5405" t="s">
        <v>1032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25">
      <c r="A5406" t="s">
        <v>17000</v>
      </c>
      <c r="B5406" t="s">
        <v>19980</v>
      </c>
      <c r="C5406" s="1" t="str">
        <f t="shared" si="205"/>
        <v>21:0121</v>
      </c>
      <c r="D5406" s="1" t="str">
        <f t="shared" si="206"/>
        <v>21:0003</v>
      </c>
      <c r="E5406" t="s">
        <v>17002</v>
      </c>
      <c r="F5406" t="s">
        <v>19981</v>
      </c>
      <c r="H5406">
        <v>48.877974700000003</v>
      </c>
      <c r="I5406">
        <v>-56.145704700000003</v>
      </c>
      <c r="J5406" t="s">
        <v>46</v>
      </c>
      <c r="K5406" t="s">
        <v>1032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25">
      <c r="A5407" t="s">
        <v>17004</v>
      </c>
      <c r="B5407" t="s">
        <v>19982</v>
      </c>
      <c r="C5407" s="1" t="str">
        <f t="shared" ref="C5407:C5470" si="207">HYPERLINK("http://geochem.nrcan.gc.ca/cdogs/content/bdl/bdl210121_e.htm", "21:0121")</f>
        <v>21:0121</v>
      </c>
      <c r="D5407" s="1" t="str">
        <f t="shared" si="206"/>
        <v>21:0003</v>
      </c>
      <c r="E5407" t="s">
        <v>17006</v>
      </c>
      <c r="F5407" t="s">
        <v>19983</v>
      </c>
      <c r="H5407">
        <v>48.944989800000002</v>
      </c>
      <c r="I5407">
        <v>-56.058865900000001</v>
      </c>
      <c r="J5407" t="s">
        <v>46</v>
      </c>
      <c r="K5407" t="s">
        <v>1032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25">
      <c r="A5408" t="s">
        <v>17008</v>
      </c>
      <c r="B5408" t="s">
        <v>19984</v>
      </c>
      <c r="C5408" s="1" t="str">
        <f t="shared" si="207"/>
        <v>21:0121</v>
      </c>
      <c r="D5408" s="1" t="str">
        <f t="shared" si="206"/>
        <v>21:0003</v>
      </c>
      <c r="E5408" t="s">
        <v>17010</v>
      </c>
      <c r="F5408" t="s">
        <v>19985</v>
      </c>
      <c r="H5408">
        <v>48.928608500000003</v>
      </c>
      <c r="I5408">
        <v>-56.035964300000003</v>
      </c>
      <c r="J5408" t="s">
        <v>46</v>
      </c>
      <c r="K5408" t="s">
        <v>1032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25">
      <c r="A5409" t="s">
        <v>17012</v>
      </c>
      <c r="B5409" t="s">
        <v>19986</v>
      </c>
      <c r="C5409" s="1" t="str">
        <f t="shared" si="207"/>
        <v>21:0121</v>
      </c>
      <c r="D5409" s="1" t="str">
        <f t="shared" si="206"/>
        <v>21:0003</v>
      </c>
      <c r="E5409" t="s">
        <v>17014</v>
      </c>
      <c r="F5409" t="s">
        <v>19987</v>
      </c>
      <c r="H5409">
        <v>48.846493700000003</v>
      </c>
      <c r="I5409">
        <v>-56.146239199999997</v>
      </c>
      <c r="J5409" t="s">
        <v>46</v>
      </c>
      <c r="K5409" t="s">
        <v>1032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25">
      <c r="A5410" t="s">
        <v>17016</v>
      </c>
      <c r="B5410" t="s">
        <v>19988</v>
      </c>
      <c r="C5410" s="1" t="str">
        <f t="shared" si="207"/>
        <v>21:0121</v>
      </c>
      <c r="D5410" s="1" t="str">
        <f t="shared" si="206"/>
        <v>21:0003</v>
      </c>
      <c r="E5410" t="s">
        <v>17018</v>
      </c>
      <c r="F5410" t="s">
        <v>19989</v>
      </c>
      <c r="H5410">
        <v>48.841894500000002</v>
      </c>
      <c r="I5410">
        <v>-56.163012500000001</v>
      </c>
      <c r="J5410" t="s">
        <v>46</v>
      </c>
      <c r="K5410" t="s">
        <v>1032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25">
      <c r="A5411" t="s">
        <v>17020</v>
      </c>
      <c r="B5411" t="s">
        <v>19990</v>
      </c>
      <c r="C5411" s="1" t="str">
        <f t="shared" si="207"/>
        <v>21:0121</v>
      </c>
      <c r="D5411" s="1" t="str">
        <f t="shared" si="206"/>
        <v>21:0003</v>
      </c>
      <c r="E5411" t="s">
        <v>17022</v>
      </c>
      <c r="F5411" t="s">
        <v>19991</v>
      </c>
      <c r="H5411">
        <v>48.838390500000003</v>
      </c>
      <c r="I5411">
        <v>-56.1760169</v>
      </c>
      <c r="J5411" t="s">
        <v>46</v>
      </c>
      <c r="K5411" t="s">
        <v>1032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25">
      <c r="A5412" t="s">
        <v>17024</v>
      </c>
      <c r="B5412" t="s">
        <v>19992</v>
      </c>
      <c r="C5412" s="1" t="str">
        <f t="shared" si="207"/>
        <v>21:0121</v>
      </c>
      <c r="D5412" s="1" t="str">
        <f t="shared" si="206"/>
        <v>21:0003</v>
      </c>
      <c r="E5412" t="s">
        <v>17026</v>
      </c>
      <c r="F5412" t="s">
        <v>19993</v>
      </c>
      <c r="H5412">
        <v>48.833044700000002</v>
      </c>
      <c r="I5412">
        <v>-56.152258500000002</v>
      </c>
      <c r="J5412" t="s">
        <v>46</v>
      </c>
      <c r="K5412" t="s">
        <v>1032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25">
      <c r="A5413" t="s">
        <v>17028</v>
      </c>
      <c r="B5413" t="s">
        <v>19994</v>
      </c>
      <c r="C5413" s="1" t="str">
        <f t="shared" si="207"/>
        <v>21:0121</v>
      </c>
      <c r="D5413" s="1" t="str">
        <f t="shared" si="206"/>
        <v>21:0003</v>
      </c>
      <c r="E5413" t="s">
        <v>17030</v>
      </c>
      <c r="F5413" t="s">
        <v>19995</v>
      </c>
      <c r="H5413">
        <v>48.827913100000004</v>
      </c>
      <c r="I5413">
        <v>-56.157794500000001</v>
      </c>
      <c r="J5413" t="s">
        <v>46</v>
      </c>
      <c r="K5413" t="s">
        <v>1032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25">
      <c r="A5414" t="s">
        <v>17032</v>
      </c>
      <c r="B5414" t="s">
        <v>19996</v>
      </c>
      <c r="C5414" s="1" t="str">
        <f t="shared" si="207"/>
        <v>21:0121</v>
      </c>
      <c r="D5414" s="1" t="str">
        <f t="shared" si="206"/>
        <v>21:0003</v>
      </c>
      <c r="E5414" t="s">
        <v>17034</v>
      </c>
      <c r="F5414" t="s">
        <v>19997</v>
      </c>
      <c r="H5414">
        <v>48.840840999999998</v>
      </c>
      <c r="I5414">
        <v>-56.112604500000003</v>
      </c>
      <c r="J5414" t="s">
        <v>46</v>
      </c>
      <c r="K5414" t="s">
        <v>1032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25">
      <c r="A5415" t="s">
        <v>17036</v>
      </c>
      <c r="B5415" t="s">
        <v>19998</v>
      </c>
      <c r="C5415" s="1" t="str">
        <f t="shared" si="207"/>
        <v>21:0121</v>
      </c>
      <c r="D5415" s="1" t="str">
        <f t="shared" si="206"/>
        <v>21:0003</v>
      </c>
      <c r="E5415" t="s">
        <v>17038</v>
      </c>
      <c r="F5415" t="s">
        <v>19999</v>
      </c>
      <c r="H5415">
        <v>48.813700500000003</v>
      </c>
      <c r="I5415">
        <v>-56.121935700000002</v>
      </c>
      <c r="J5415" t="s">
        <v>46</v>
      </c>
      <c r="K5415" t="s">
        <v>1032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25">
      <c r="A5416" t="s">
        <v>17040</v>
      </c>
      <c r="B5416" t="s">
        <v>20000</v>
      </c>
      <c r="C5416" s="1" t="str">
        <f t="shared" si="207"/>
        <v>21:0121</v>
      </c>
      <c r="D5416" s="1" t="str">
        <f t="shared" si="206"/>
        <v>21:0003</v>
      </c>
      <c r="E5416" t="s">
        <v>17042</v>
      </c>
      <c r="F5416" t="s">
        <v>20001</v>
      </c>
      <c r="H5416">
        <v>48.797742900000003</v>
      </c>
      <c r="I5416">
        <v>-56.1232343</v>
      </c>
      <c r="J5416" t="s">
        <v>46</v>
      </c>
      <c r="K5416" t="s">
        <v>1032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25">
      <c r="A5417" t="s">
        <v>17044</v>
      </c>
      <c r="B5417" t="s">
        <v>20002</v>
      </c>
      <c r="C5417" s="1" t="str">
        <f t="shared" si="207"/>
        <v>21:0121</v>
      </c>
      <c r="D5417" s="1" t="str">
        <f t="shared" si="206"/>
        <v>21:0003</v>
      </c>
      <c r="E5417" t="s">
        <v>17046</v>
      </c>
      <c r="F5417" t="s">
        <v>20003</v>
      </c>
      <c r="H5417">
        <v>48.825020799999997</v>
      </c>
      <c r="I5417">
        <v>-56.102664900000001</v>
      </c>
      <c r="J5417" t="s">
        <v>46</v>
      </c>
      <c r="K5417" t="s">
        <v>1032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25">
      <c r="A5418" t="s">
        <v>17048</v>
      </c>
      <c r="B5418" t="s">
        <v>20004</v>
      </c>
      <c r="C5418" s="1" t="str">
        <f t="shared" si="207"/>
        <v>21:0121</v>
      </c>
      <c r="D5418" s="1" t="str">
        <f t="shared" si="206"/>
        <v>21:0003</v>
      </c>
      <c r="E5418" t="s">
        <v>17050</v>
      </c>
      <c r="F5418" t="s">
        <v>20005</v>
      </c>
      <c r="H5418">
        <v>48.890612099999998</v>
      </c>
      <c r="I5418">
        <v>-56.010773499999999</v>
      </c>
      <c r="J5418" t="s">
        <v>46</v>
      </c>
      <c r="K5418" t="s">
        <v>1032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25">
      <c r="A5419" t="s">
        <v>17052</v>
      </c>
      <c r="B5419" t="s">
        <v>20006</v>
      </c>
      <c r="C5419" s="1" t="str">
        <f t="shared" si="207"/>
        <v>21:0121</v>
      </c>
      <c r="D5419" s="1" t="str">
        <f t="shared" si="206"/>
        <v>21:0003</v>
      </c>
      <c r="E5419" t="s">
        <v>17054</v>
      </c>
      <c r="F5419" t="s">
        <v>20007</v>
      </c>
      <c r="H5419">
        <v>48.907544000000001</v>
      </c>
      <c r="I5419">
        <v>-56.018287000000001</v>
      </c>
      <c r="J5419" t="s">
        <v>46</v>
      </c>
      <c r="K5419" t="s">
        <v>1032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25">
      <c r="A5420" t="s">
        <v>17056</v>
      </c>
      <c r="B5420" t="s">
        <v>20008</v>
      </c>
      <c r="C5420" s="1" t="str">
        <f t="shared" si="207"/>
        <v>21:0121</v>
      </c>
      <c r="D5420" s="1" t="str">
        <f t="shared" si="206"/>
        <v>21:0003</v>
      </c>
      <c r="E5420" t="s">
        <v>17058</v>
      </c>
      <c r="F5420" t="s">
        <v>20009</v>
      </c>
      <c r="H5420">
        <v>48.941973099999998</v>
      </c>
      <c r="I5420">
        <v>-56.020685200000003</v>
      </c>
      <c r="J5420" t="s">
        <v>46</v>
      </c>
      <c r="K5420" t="s">
        <v>1032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25">
      <c r="A5421" t="s">
        <v>17060</v>
      </c>
      <c r="B5421" t="s">
        <v>20010</v>
      </c>
      <c r="C5421" s="1" t="str">
        <f t="shared" si="207"/>
        <v>21:0121</v>
      </c>
      <c r="D5421" s="1" t="str">
        <f t="shared" si="206"/>
        <v>21:0003</v>
      </c>
      <c r="E5421" t="s">
        <v>17062</v>
      </c>
      <c r="F5421" t="s">
        <v>20011</v>
      </c>
      <c r="H5421">
        <v>48.882923099999999</v>
      </c>
      <c r="I5421">
        <v>-56.059347600000002</v>
      </c>
      <c r="J5421" t="s">
        <v>46</v>
      </c>
      <c r="K5421" t="s">
        <v>1032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25">
      <c r="A5422" t="s">
        <v>17064</v>
      </c>
      <c r="B5422" t="s">
        <v>20012</v>
      </c>
      <c r="C5422" s="1" t="str">
        <f t="shared" si="207"/>
        <v>21:0121</v>
      </c>
      <c r="D5422" s="1" t="str">
        <f t="shared" si="206"/>
        <v>21:0003</v>
      </c>
      <c r="E5422" t="s">
        <v>17066</v>
      </c>
      <c r="F5422" t="s">
        <v>20013</v>
      </c>
      <c r="H5422">
        <v>48.881201799999999</v>
      </c>
      <c r="I5422">
        <v>-56.068927600000002</v>
      </c>
      <c r="J5422" t="s">
        <v>46</v>
      </c>
      <c r="K5422" t="s">
        <v>1032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25">
      <c r="A5423" t="s">
        <v>17068</v>
      </c>
      <c r="B5423" t="s">
        <v>20014</v>
      </c>
      <c r="C5423" s="1" t="str">
        <f t="shared" si="207"/>
        <v>21:0121</v>
      </c>
      <c r="D5423" s="1" t="str">
        <f t="shared" si="206"/>
        <v>21:0003</v>
      </c>
      <c r="E5423" t="s">
        <v>17070</v>
      </c>
      <c r="F5423" t="s">
        <v>20015</v>
      </c>
      <c r="H5423">
        <v>48.873810499999998</v>
      </c>
      <c r="I5423">
        <v>-56.045198399999997</v>
      </c>
      <c r="J5423" t="s">
        <v>46</v>
      </c>
      <c r="K5423" t="s">
        <v>1032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25">
      <c r="A5424" t="s">
        <v>17072</v>
      </c>
      <c r="B5424" t="s">
        <v>20016</v>
      </c>
      <c r="C5424" s="1" t="str">
        <f t="shared" si="207"/>
        <v>21:0121</v>
      </c>
      <c r="D5424" s="1" t="str">
        <f t="shared" si="206"/>
        <v>21:0003</v>
      </c>
      <c r="E5424" t="s">
        <v>17074</v>
      </c>
      <c r="F5424" t="s">
        <v>20017</v>
      </c>
      <c r="H5424">
        <v>48.865033599999997</v>
      </c>
      <c r="I5424">
        <v>-56.071953999999998</v>
      </c>
      <c r="J5424" t="s">
        <v>46</v>
      </c>
      <c r="K5424" t="s">
        <v>1032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25">
      <c r="A5425" t="s">
        <v>17076</v>
      </c>
      <c r="B5425" t="s">
        <v>20018</v>
      </c>
      <c r="C5425" s="1" t="str">
        <f t="shared" si="207"/>
        <v>21:0121</v>
      </c>
      <c r="D5425" s="1" t="str">
        <f t="shared" si="206"/>
        <v>21:0003</v>
      </c>
      <c r="E5425" t="s">
        <v>17078</v>
      </c>
      <c r="F5425" t="s">
        <v>20019</v>
      </c>
      <c r="H5425">
        <v>48.869268599999998</v>
      </c>
      <c r="I5425">
        <v>-56.095398500000002</v>
      </c>
      <c r="J5425" t="s">
        <v>46</v>
      </c>
      <c r="K5425" t="s">
        <v>1032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25">
      <c r="A5426" t="s">
        <v>17080</v>
      </c>
      <c r="B5426" t="s">
        <v>20020</v>
      </c>
      <c r="C5426" s="1" t="str">
        <f t="shared" si="207"/>
        <v>21:0121</v>
      </c>
      <c r="D5426" s="1" t="str">
        <f t="shared" si="206"/>
        <v>21:0003</v>
      </c>
      <c r="E5426" t="s">
        <v>17082</v>
      </c>
      <c r="F5426" t="s">
        <v>20021</v>
      </c>
      <c r="H5426">
        <v>48.870766500000002</v>
      </c>
      <c r="I5426">
        <v>-56.114462899999999</v>
      </c>
      <c r="J5426" t="s">
        <v>46</v>
      </c>
      <c r="K5426" t="s">
        <v>1032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25">
      <c r="A5427" t="s">
        <v>17084</v>
      </c>
      <c r="B5427" t="s">
        <v>20022</v>
      </c>
      <c r="C5427" s="1" t="str">
        <f t="shared" si="207"/>
        <v>21:0121</v>
      </c>
      <c r="D5427" s="1" t="str">
        <f t="shared" si="206"/>
        <v>21:0003</v>
      </c>
      <c r="E5427" t="s">
        <v>17086</v>
      </c>
      <c r="F5427" t="s">
        <v>20023</v>
      </c>
      <c r="H5427">
        <v>48.809868700000003</v>
      </c>
      <c r="I5427">
        <v>-56.281691899999998</v>
      </c>
      <c r="J5427" t="s">
        <v>46</v>
      </c>
      <c r="K5427" t="s">
        <v>1032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25">
      <c r="A5428" t="s">
        <v>17088</v>
      </c>
      <c r="B5428" t="s">
        <v>20024</v>
      </c>
      <c r="C5428" s="1" t="str">
        <f t="shared" si="207"/>
        <v>21:0121</v>
      </c>
      <c r="D5428" s="1" t="str">
        <f t="shared" si="206"/>
        <v>21:0003</v>
      </c>
      <c r="E5428" t="s">
        <v>17090</v>
      </c>
      <c r="F5428" t="s">
        <v>20025</v>
      </c>
      <c r="H5428">
        <v>48.805017399999997</v>
      </c>
      <c r="I5428">
        <v>-56.2970805</v>
      </c>
      <c r="J5428" t="s">
        <v>46</v>
      </c>
      <c r="K5428" t="s">
        <v>1032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25">
      <c r="A5429" t="s">
        <v>17092</v>
      </c>
      <c r="B5429" t="s">
        <v>20026</v>
      </c>
      <c r="C5429" s="1" t="str">
        <f t="shared" si="207"/>
        <v>21:0121</v>
      </c>
      <c r="D5429" s="1" t="str">
        <f t="shared" si="206"/>
        <v>21:0003</v>
      </c>
      <c r="E5429" t="s">
        <v>17094</v>
      </c>
      <c r="F5429" t="s">
        <v>20027</v>
      </c>
      <c r="H5429">
        <v>48.815716999999999</v>
      </c>
      <c r="I5429">
        <v>-56.281949599999997</v>
      </c>
      <c r="J5429" t="s">
        <v>46</v>
      </c>
      <c r="K5429" t="s">
        <v>1032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25">
      <c r="A5430" t="s">
        <v>17096</v>
      </c>
      <c r="B5430" t="s">
        <v>20028</v>
      </c>
      <c r="C5430" s="1" t="str">
        <f t="shared" si="207"/>
        <v>21:0121</v>
      </c>
      <c r="D5430" s="1" t="str">
        <f t="shared" si="206"/>
        <v>21:0003</v>
      </c>
      <c r="E5430" t="s">
        <v>17098</v>
      </c>
      <c r="F5430" t="s">
        <v>20029</v>
      </c>
      <c r="H5430">
        <v>48.827268099999998</v>
      </c>
      <c r="I5430">
        <v>-56.259647299999997</v>
      </c>
      <c r="J5430" t="s">
        <v>46</v>
      </c>
      <c r="K5430" t="s">
        <v>1032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25">
      <c r="A5431" t="s">
        <v>17100</v>
      </c>
      <c r="B5431" t="s">
        <v>20030</v>
      </c>
      <c r="C5431" s="1" t="str">
        <f t="shared" si="207"/>
        <v>21:0121</v>
      </c>
      <c r="D5431" s="1" t="str">
        <f t="shared" si="206"/>
        <v>21:0003</v>
      </c>
      <c r="E5431" t="s">
        <v>17102</v>
      </c>
      <c r="F5431" t="s">
        <v>20031</v>
      </c>
      <c r="H5431">
        <v>48.836377900000002</v>
      </c>
      <c r="I5431">
        <v>-56.242821399999997</v>
      </c>
      <c r="J5431" t="s">
        <v>46</v>
      </c>
      <c r="K5431" t="s">
        <v>1032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25">
      <c r="A5432" t="s">
        <v>17104</v>
      </c>
      <c r="B5432" t="s">
        <v>20032</v>
      </c>
      <c r="C5432" s="1" t="str">
        <f t="shared" si="207"/>
        <v>21:0121</v>
      </c>
      <c r="D5432" s="1" t="str">
        <f t="shared" si="206"/>
        <v>21:0003</v>
      </c>
      <c r="E5432" t="s">
        <v>17106</v>
      </c>
      <c r="F5432" t="s">
        <v>20033</v>
      </c>
      <c r="H5432">
        <v>48.852859799999997</v>
      </c>
      <c r="I5432">
        <v>-56.219059799999997</v>
      </c>
      <c r="J5432" t="s">
        <v>46</v>
      </c>
      <c r="K5432" t="s">
        <v>1032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25">
      <c r="A5433" t="s">
        <v>17108</v>
      </c>
      <c r="B5433" t="s">
        <v>20034</v>
      </c>
      <c r="C5433" s="1" t="str">
        <f t="shared" si="207"/>
        <v>21:0121</v>
      </c>
      <c r="D5433" s="1" t="str">
        <f t="shared" si="206"/>
        <v>21:0003</v>
      </c>
      <c r="E5433" t="s">
        <v>17110</v>
      </c>
      <c r="F5433" t="s">
        <v>20035</v>
      </c>
      <c r="H5433">
        <v>48.861902299999997</v>
      </c>
      <c r="I5433">
        <v>-56.193356000000001</v>
      </c>
      <c r="J5433" t="s">
        <v>46</v>
      </c>
      <c r="K5433" t="s">
        <v>1032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25">
      <c r="A5434" t="s">
        <v>17112</v>
      </c>
      <c r="B5434" t="s">
        <v>20036</v>
      </c>
      <c r="C5434" s="1" t="str">
        <f t="shared" si="207"/>
        <v>21:0121</v>
      </c>
      <c r="D5434" s="1" t="str">
        <f t="shared" si="206"/>
        <v>21:0003</v>
      </c>
      <c r="E5434" t="s">
        <v>17114</v>
      </c>
      <c r="F5434" t="s">
        <v>20037</v>
      </c>
      <c r="H5434">
        <v>48.802039499999999</v>
      </c>
      <c r="I5434">
        <v>-56.219504100000002</v>
      </c>
      <c r="J5434" t="s">
        <v>46</v>
      </c>
      <c r="K5434" t="s">
        <v>1032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25">
      <c r="A5435" t="s">
        <v>17116</v>
      </c>
      <c r="B5435" t="s">
        <v>20038</v>
      </c>
      <c r="C5435" s="1" t="str">
        <f t="shared" si="207"/>
        <v>21:0121</v>
      </c>
      <c r="D5435" s="1" t="str">
        <f t="shared" si="206"/>
        <v>21:0003</v>
      </c>
      <c r="E5435" t="s">
        <v>17118</v>
      </c>
      <c r="F5435" t="s">
        <v>20039</v>
      </c>
      <c r="H5435">
        <v>48.818177599999999</v>
      </c>
      <c r="I5435">
        <v>-56.179751899999999</v>
      </c>
      <c r="J5435" t="s">
        <v>46</v>
      </c>
      <c r="K5435" t="s">
        <v>1032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25">
      <c r="A5436" t="s">
        <v>17120</v>
      </c>
      <c r="B5436" t="s">
        <v>20040</v>
      </c>
      <c r="C5436" s="1" t="str">
        <f t="shared" si="207"/>
        <v>21:0121</v>
      </c>
      <c r="D5436" s="1" t="str">
        <f t="shared" si="206"/>
        <v>21:0003</v>
      </c>
      <c r="E5436" t="s">
        <v>17122</v>
      </c>
      <c r="F5436" t="s">
        <v>20041</v>
      </c>
      <c r="H5436">
        <v>48.841633399999999</v>
      </c>
      <c r="I5436">
        <v>-56.189251400000003</v>
      </c>
      <c r="J5436" t="s">
        <v>46</v>
      </c>
      <c r="K5436" t="s">
        <v>1032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25">
      <c r="A5437" t="s">
        <v>17124</v>
      </c>
      <c r="B5437" t="s">
        <v>20042</v>
      </c>
      <c r="C5437" s="1" t="str">
        <f t="shared" si="207"/>
        <v>21:0121</v>
      </c>
      <c r="D5437" s="1" t="str">
        <f t="shared" si="206"/>
        <v>21:0003</v>
      </c>
      <c r="E5437" t="s">
        <v>17126</v>
      </c>
      <c r="F5437" t="s">
        <v>20043</v>
      </c>
      <c r="H5437">
        <v>48.835023300000003</v>
      </c>
      <c r="I5437">
        <v>-56.208775600000003</v>
      </c>
      <c r="J5437" t="s">
        <v>46</v>
      </c>
      <c r="K5437" t="s">
        <v>1032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25">
      <c r="A5438" t="s">
        <v>17128</v>
      </c>
      <c r="B5438" t="s">
        <v>20044</v>
      </c>
      <c r="C5438" s="1" t="str">
        <f t="shared" si="207"/>
        <v>21:0121</v>
      </c>
      <c r="D5438" s="1" t="str">
        <f t="shared" si="206"/>
        <v>21:0003</v>
      </c>
      <c r="E5438" t="s">
        <v>17130</v>
      </c>
      <c r="F5438" t="s">
        <v>20045</v>
      </c>
      <c r="H5438">
        <v>48.750298299999997</v>
      </c>
      <c r="I5438">
        <v>-56.250227500000001</v>
      </c>
      <c r="J5438" t="s">
        <v>46</v>
      </c>
      <c r="K5438" t="s">
        <v>1032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25">
      <c r="A5439" t="s">
        <v>17132</v>
      </c>
      <c r="B5439" t="s">
        <v>20046</v>
      </c>
      <c r="C5439" s="1" t="str">
        <f t="shared" si="207"/>
        <v>21:0121</v>
      </c>
      <c r="D5439" s="1" t="str">
        <f t="shared" si="206"/>
        <v>21:0003</v>
      </c>
      <c r="E5439" t="s">
        <v>17134</v>
      </c>
      <c r="F5439" t="s">
        <v>20047</v>
      </c>
      <c r="H5439">
        <v>48.749336900000003</v>
      </c>
      <c r="I5439">
        <v>-56.220926900000002</v>
      </c>
      <c r="J5439" t="s">
        <v>46</v>
      </c>
      <c r="K5439" t="s">
        <v>1032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25">
      <c r="A5440" t="s">
        <v>17136</v>
      </c>
      <c r="B5440" t="s">
        <v>20048</v>
      </c>
      <c r="C5440" s="1" t="str">
        <f t="shared" si="207"/>
        <v>21:0121</v>
      </c>
      <c r="D5440" s="1" t="str">
        <f t="shared" si="206"/>
        <v>21:0003</v>
      </c>
      <c r="E5440" t="s">
        <v>17138</v>
      </c>
      <c r="F5440" t="s">
        <v>20049</v>
      </c>
      <c r="H5440">
        <v>48.749579099999998</v>
      </c>
      <c r="I5440">
        <v>-56.191132099999997</v>
      </c>
      <c r="J5440" t="s">
        <v>46</v>
      </c>
      <c r="K5440" t="s">
        <v>1032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25">
      <c r="A5441" t="s">
        <v>17140</v>
      </c>
      <c r="B5441" t="s">
        <v>20050</v>
      </c>
      <c r="C5441" s="1" t="str">
        <f t="shared" si="207"/>
        <v>21:0121</v>
      </c>
      <c r="D5441" s="1" t="str">
        <f t="shared" si="206"/>
        <v>21:0003</v>
      </c>
      <c r="E5441" t="s">
        <v>17142</v>
      </c>
      <c r="F5441" t="s">
        <v>20051</v>
      </c>
      <c r="H5441">
        <v>48.752992599999999</v>
      </c>
      <c r="I5441">
        <v>-56.095101800000002</v>
      </c>
      <c r="J5441" t="s">
        <v>46</v>
      </c>
      <c r="K5441" t="s">
        <v>1032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25">
      <c r="A5442" t="s">
        <v>17144</v>
      </c>
      <c r="B5442" t="s">
        <v>20052</v>
      </c>
      <c r="C5442" s="1" t="str">
        <f t="shared" si="207"/>
        <v>21:0121</v>
      </c>
      <c r="D5442" s="1" t="str">
        <f t="shared" si="206"/>
        <v>21:0003</v>
      </c>
      <c r="E5442" t="s">
        <v>17146</v>
      </c>
      <c r="F5442" t="s">
        <v>20053</v>
      </c>
      <c r="H5442">
        <v>48.762692600000001</v>
      </c>
      <c r="I5442">
        <v>-56.127583899999998</v>
      </c>
      <c r="J5442" t="s">
        <v>46</v>
      </c>
      <c r="K5442" t="s">
        <v>1032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25">
      <c r="A5443" t="s">
        <v>17148</v>
      </c>
      <c r="B5443" t="s">
        <v>20054</v>
      </c>
      <c r="C5443" s="1" t="str">
        <f t="shared" si="207"/>
        <v>21:0121</v>
      </c>
      <c r="D5443" s="1" t="str">
        <f t="shared" si="206"/>
        <v>21:0003</v>
      </c>
      <c r="E5443" t="s">
        <v>17150</v>
      </c>
      <c r="F5443" t="s">
        <v>20055</v>
      </c>
      <c r="H5443">
        <v>48.770081699999999</v>
      </c>
      <c r="I5443">
        <v>-56.123373800000003</v>
      </c>
      <c r="J5443" t="s">
        <v>46</v>
      </c>
      <c r="K5443" t="s">
        <v>1032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25">
      <c r="A5444" t="s">
        <v>17152</v>
      </c>
      <c r="B5444" t="s">
        <v>20056</v>
      </c>
      <c r="C5444" s="1" t="str">
        <f t="shared" si="207"/>
        <v>21:0121</v>
      </c>
      <c r="D5444" s="1" t="str">
        <f t="shared" si="206"/>
        <v>21:0003</v>
      </c>
      <c r="E5444" t="s">
        <v>17154</v>
      </c>
      <c r="F5444" t="s">
        <v>20057</v>
      </c>
      <c r="H5444">
        <v>48.833963799999999</v>
      </c>
      <c r="I5444">
        <v>-56.013930999999999</v>
      </c>
      <c r="J5444" t="s">
        <v>46</v>
      </c>
      <c r="K5444" t="s">
        <v>1032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25">
      <c r="A5445" t="s">
        <v>17156</v>
      </c>
      <c r="B5445" t="s">
        <v>20058</v>
      </c>
      <c r="C5445" s="1" t="str">
        <f t="shared" si="207"/>
        <v>21:0121</v>
      </c>
      <c r="D5445" s="1" t="str">
        <f t="shared" si="206"/>
        <v>21:0003</v>
      </c>
      <c r="E5445" t="s">
        <v>17158</v>
      </c>
      <c r="F5445" t="s">
        <v>20059</v>
      </c>
      <c r="H5445">
        <v>48.829366299999997</v>
      </c>
      <c r="I5445">
        <v>-56.028668400000001</v>
      </c>
      <c r="J5445" t="s">
        <v>46</v>
      </c>
      <c r="K5445" t="s">
        <v>1032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25">
      <c r="A5446" t="s">
        <v>17160</v>
      </c>
      <c r="B5446" t="s">
        <v>20060</v>
      </c>
      <c r="C5446" s="1" t="str">
        <f t="shared" si="207"/>
        <v>21:0121</v>
      </c>
      <c r="D5446" s="1" t="str">
        <f t="shared" si="206"/>
        <v>21:0003</v>
      </c>
      <c r="E5446" t="s">
        <v>17162</v>
      </c>
      <c r="F5446" t="s">
        <v>20061</v>
      </c>
      <c r="H5446">
        <v>48.790973200000003</v>
      </c>
      <c r="I5446">
        <v>-56.036554799999998</v>
      </c>
      <c r="J5446" t="s">
        <v>46</v>
      </c>
      <c r="K5446" t="s">
        <v>1032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25">
      <c r="A5447" t="s">
        <v>17164</v>
      </c>
      <c r="B5447" t="s">
        <v>20062</v>
      </c>
      <c r="C5447" s="1" t="str">
        <f t="shared" si="207"/>
        <v>21:0121</v>
      </c>
      <c r="D5447" s="1" t="str">
        <f t="shared" si="206"/>
        <v>21:0003</v>
      </c>
      <c r="E5447" t="s">
        <v>17166</v>
      </c>
      <c r="F5447" t="s">
        <v>20063</v>
      </c>
      <c r="H5447">
        <v>48.809469900000003</v>
      </c>
      <c r="I5447">
        <v>-56.0430122</v>
      </c>
      <c r="J5447" t="s">
        <v>46</v>
      </c>
      <c r="K5447" t="s">
        <v>1032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25">
      <c r="A5448" t="s">
        <v>17168</v>
      </c>
      <c r="B5448" t="s">
        <v>20064</v>
      </c>
      <c r="C5448" s="1" t="str">
        <f t="shared" si="207"/>
        <v>21:0121</v>
      </c>
      <c r="D5448" s="1" t="str">
        <f t="shared" si="206"/>
        <v>21:0003</v>
      </c>
      <c r="E5448" t="s">
        <v>17170</v>
      </c>
      <c r="F5448" t="s">
        <v>20065</v>
      </c>
      <c r="H5448">
        <v>48.790500399999999</v>
      </c>
      <c r="I5448">
        <v>-56.146844899999998</v>
      </c>
      <c r="J5448" t="s">
        <v>46</v>
      </c>
      <c r="K5448" t="s">
        <v>1032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25">
      <c r="A5449" t="s">
        <v>17172</v>
      </c>
      <c r="B5449" t="s">
        <v>20066</v>
      </c>
      <c r="C5449" s="1" t="str">
        <f t="shared" si="207"/>
        <v>21:0121</v>
      </c>
      <c r="D5449" s="1" t="str">
        <f t="shared" si="206"/>
        <v>21:0003</v>
      </c>
      <c r="E5449" t="s">
        <v>17174</v>
      </c>
      <c r="F5449" t="s">
        <v>20067</v>
      </c>
      <c r="H5449">
        <v>48.801457300000003</v>
      </c>
      <c r="I5449">
        <v>-56.1384896</v>
      </c>
      <c r="J5449" t="s">
        <v>46</v>
      </c>
      <c r="K5449" t="s">
        <v>1032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25">
      <c r="A5450" t="s">
        <v>17176</v>
      </c>
      <c r="B5450" t="s">
        <v>20068</v>
      </c>
      <c r="C5450" s="1" t="str">
        <f t="shared" si="207"/>
        <v>21:0121</v>
      </c>
      <c r="D5450" s="1" t="str">
        <f t="shared" si="206"/>
        <v>21:0003</v>
      </c>
      <c r="E5450" t="s">
        <v>17178</v>
      </c>
      <c r="F5450" t="s">
        <v>20069</v>
      </c>
      <c r="H5450">
        <v>48.919453400000002</v>
      </c>
      <c r="I5450">
        <v>-56.071289499999999</v>
      </c>
      <c r="J5450" t="s">
        <v>46</v>
      </c>
      <c r="K5450" t="s">
        <v>1032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25">
      <c r="A5451" t="s">
        <v>17180</v>
      </c>
      <c r="B5451" t="s">
        <v>20070</v>
      </c>
      <c r="C5451" s="1" t="str">
        <f t="shared" si="207"/>
        <v>21:0121</v>
      </c>
      <c r="D5451" s="1" t="str">
        <f t="shared" si="206"/>
        <v>21:0003</v>
      </c>
      <c r="E5451" t="s">
        <v>17182</v>
      </c>
      <c r="F5451" t="s">
        <v>20071</v>
      </c>
      <c r="H5451">
        <v>48.925639099999998</v>
      </c>
      <c r="I5451">
        <v>-56.085509100000003</v>
      </c>
      <c r="J5451" t="s">
        <v>46</v>
      </c>
      <c r="K5451" t="s">
        <v>1032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25">
      <c r="A5452" t="s">
        <v>17184</v>
      </c>
      <c r="B5452" t="s">
        <v>20072</v>
      </c>
      <c r="C5452" s="1" t="str">
        <f t="shared" si="207"/>
        <v>21:0121</v>
      </c>
      <c r="D5452" s="1" t="str">
        <f t="shared" si="206"/>
        <v>21:0003</v>
      </c>
      <c r="E5452" t="s">
        <v>17186</v>
      </c>
      <c r="F5452" t="s">
        <v>20073</v>
      </c>
      <c r="H5452">
        <v>48.977569000000003</v>
      </c>
      <c r="I5452">
        <v>-56.028187899999999</v>
      </c>
      <c r="J5452" t="s">
        <v>46</v>
      </c>
      <c r="K5452" t="s">
        <v>1032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25">
      <c r="A5453" t="s">
        <v>17188</v>
      </c>
      <c r="B5453" t="s">
        <v>20074</v>
      </c>
      <c r="C5453" s="1" t="str">
        <f t="shared" si="207"/>
        <v>21:0121</v>
      </c>
      <c r="D5453" s="1" t="str">
        <f t="shared" si="206"/>
        <v>21:0003</v>
      </c>
      <c r="E5453" t="s">
        <v>17190</v>
      </c>
      <c r="F5453" t="s">
        <v>20075</v>
      </c>
      <c r="H5453">
        <v>49.195120799999998</v>
      </c>
      <c r="I5453">
        <v>-56.183838100000003</v>
      </c>
      <c r="J5453" t="s">
        <v>46</v>
      </c>
      <c r="K5453" t="s">
        <v>1032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25">
      <c r="A5454" t="s">
        <v>17192</v>
      </c>
      <c r="B5454" t="s">
        <v>20076</v>
      </c>
      <c r="C5454" s="1" t="str">
        <f t="shared" si="207"/>
        <v>21:0121</v>
      </c>
      <c r="D5454" s="1" t="str">
        <f t="shared" si="206"/>
        <v>21:0003</v>
      </c>
      <c r="E5454" t="s">
        <v>17194</v>
      </c>
      <c r="F5454" t="s">
        <v>20077</v>
      </c>
      <c r="H5454">
        <v>48.7564621</v>
      </c>
      <c r="I5454">
        <v>-56.617555000000003</v>
      </c>
      <c r="J5454" t="s">
        <v>46</v>
      </c>
      <c r="K5454" t="s">
        <v>1032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25">
      <c r="A5455" t="s">
        <v>17196</v>
      </c>
      <c r="B5455" t="s">
        <v>20078</v>
      </c>
      <c r="C5455" s="1" t="str">
        <f t="shared" si="207"/>
        <v>21:0121</v>
      </c>
      <c r="D5455" s="1" t="str">
        <f t="shared" si="206"/>
        <v>21:0003</v>
      </c>
      <c r="E5455" t="s">
        <v>17198</v>
      </c>
      <c r="F5455" t="s">
        <v>20079</v>
      </c>
      <c r="H5455">
        <v>48.755341999999999</v>
      </c>
      <c r="I5455">
        <v>-56.632525000000001</v>
      </c>
      <c r="J5455" t="s">
        <v>46</v>
      </c>
      <c r="K5455" t="s">
        <v>1032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25">
      <c r="A5456" t="s">
        <v>17200</v>
      </c>
      <c r="B5456" t="s">
        <v>20080</v>
      </c>
      <c r="C5456" s="1" t="str">
        <f t="shared" si="207"/>
        <v>21:0121</v>
      </c>
      <c r="D5456" s="1" t="str">
        <f t="shared" si="206"/>
        <v>21:0003</v>
      </c>
      <c r="E5456" t="s">
        <v>17202</v>
      </c>
      <c r="F5456" t="s">
        <v>20081</v>
      </c>
      <c r="H5456">
        <v>48.753098700000002</v>
      </c>
      <c r="I5456">
        <v>-56.634036600000002</v>
      </c>
      <c r="J5456" t="s">
        <v>46</v>
      </c>
      <c r="K5456" t="s">
        <v>1032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25">
      <c r="A5457" t="s">
        <v>17204</v>
      </c>
      <c r="B5457" t="s">
        <v>20082</v>
      </c>
      <c r="C5457" s="1" t="str">
        <f t="shared" si="207"/>
        <v>21:0121</v>
      </c>
      <c r="D5457" s="1" t="str">
        <f t="shared" si="206"/>
        <v>21:0003</v>
      </c>
      <c r="E5457" t="s">
        <v>17206</v>
      </c>
      <c r="F5457" t="s">
        <v>20083</v>
      </c>
      <c r="H5457">
        <v>48.751573499999999</v>
      </c>
      <c r="I5457">
        <v>-56.635135099999999</v>
      </c>
      <c r="J5457" t="s">
        <v>46</v>
      </c>
      <c r="K5457" t="s">
        <v>1032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25">
      <c r="A5458" t="s">
        <v>17208</v>
      </c>
      <c r="B5458" t="s">
        <v>20084</v>
      </c>
      <c r="C5458" s="1" t="str">
        <f t="shared" si="207"/>
        <v>21:0121</v>
      </c>
      <c r="D5458" s="1" t="str">
        <f t="shared" si="206"/>
        <v>21:0003</v>
      </c>
      <c r="E5458" t="s">
        <v>17210</v>
      </c>
      <c r="F5458" t="s">
        <v>20085</v>
      </c>
      <c r="H5458">
        <v>48.8241905</v>
      </c>
      <c r="I5458">
        <v>-56.866036800000003</v>
      </c>
      <c r="J5458" t="s">
        <v>46</v>
      </c>
      <c r="K5458" t="s">
        <v>1032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25">
      <c r="A5459" t="s">
        <v>17212</v>
      </c>
      <c r="B5459" t="s">
        <v>20086</v>
      </c>
      <c r="C5459" s="1" t="str">
        <f t="shared" si="207"/>
        <v>21:0121</v>
      </c>
      <c r="D5459" s="1" t="str">
        <f t="shared" si="206"/>
        <v>21:0003</v>
      </c>
      <c r="E5459" t="s">
        <v>17214</v>
      </c>
      <c r="F5459" t="s">
        <v>20087</v>
      </c>
      <c r="H5459">
        <v>48.832742799999998</v>
      </c>
      <c r="I5459">
        <v>-56.507058899999997</v>
      </c>
      <c r="J5459" t="s">
        <v>46</v>
      </c>
      <c r="K5459" t="s">
        <v>1032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25">
      <c r="A5460" t="s">
        <v>17216</v>
      </c>
      <c r="B5460" t="s">
        <v>20088</v>
      </c>
      <c r="C5460" s="1" t="str">
        <f t="shared" si="207"/>
        <v>21:0121</v>
      </c>
      <c r="D5460" s="1" t="str">
        <f t="shared" si="206"/>
        <v>21:0003</v>
      </c>
      <c r="E5460" t="s">
        <v>17218</v>
      </c>
      <c r="F5460" t="s">
        <v>20089</v>
      </c>
      <c r="H5460">
        <v>48.825932600000002</v>
      </c>
      <c r="I5460">
        <v>-56.5127089</v>
      </c>
      <c r="J5460" t="s">
        <v>46</v>
      </c>
      <c r="K5460" t="s">
        <v>1032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25">
      <c r="A5461" t="s">
        <v>17220</v>
      </c>
      <c r="B5461" t="s">
        <v>20090</v>
      </c>
      <c r="C5461" s="1" t="str">
        <f t="shared" si="207"/>
        <v>21:0121</v>
      </c>
      <c r="D5461" s="1" t="str">
        <f t="shared" si="206"/>
        <v>21:0003</v>
      </c>
      <c r="E5461" t="s">
        <v>17222</v>
      </c>
      <c r="F5461" t="s">
        <v>20091</v>
      </c>
      <c r="H5461">
        <v>48.834280100000001</v>
      </c>
      <c r="I5461">
        <v>-56.530479499999998</v>
      </c>
      <c r="J5461" t="s">
        <v>46</v>
      </c>
      <c r="K5461" t="s">
        <v>1032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25">
      <c r="A5462" t="s">
        <v>17224</v>
      </c>
      <c r="B5462" t="s">
        <v>20092</v>
      </c>
      <c r="C5462" s="1" t="str">
        <f t="shared" si="207"/>
        <v>21:0121</v>
      </c>
      <c r="D5462" s="1" t="str">
        <f t="shared" si="206"/>
        <v>21:0003</v>
      </c>
      <c r="E5462" t="s">
        <v>17226</v>
      </c>
      <c r="F5462" t="s">
        <v>20093</v>
      </c>
      <c r="H5462">
        <v>48.824973800000002</v>
      </c>
      <c r="I5462">
        <v>-56.564892200000003</v>
      </c>
      <c r="J5462" t="s">
        <v>46</v>
      </c>
      <c r="K5462" t="s">
        <v>1032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25">
      <c r="A5463" t="s">
        <v>17228</v>
      </c>
      <c r="B5463" t="s">
        <v>20094</v>
      </c>
      <c r="C5463" s="1" t="str">
        <f t="shared" si="207"/>
        <v>21:0121</v>
      </c>
      <c r="D5463" s="1" t="str">
        <f t="shared" ref="D5463:D5526" si="208">HYPERLINK("http://geochem.nrcan.gc.ca/cdogs/content/svy/svy210003_e.htm", "21:0003")</f>
        <v>21:0003</v>
      </c>
      <c r="E5463" t="s">
        <v>17230</v>
      </c>
      <c r="F5463" t="s">
        <v>20095</v>
      </c>
      <c r="H5463">
        <v>48.8021332</v>
      </c>
      <c r="I5463">
        <v>-56.672227900000003</v>
      </c>
      <c r="J5463" t="s">
        <v>46</v>
      </c>
      <c r="K5463" t="s">
        <v>1032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25">
      <c r="A5464" t="s">
        <v>17232</v>
      </c>
      <c r="B5464" t="s">
        <v>20096</v>
      </c>
      <c r="C5464" s="1" t="str">
        <f t="shared" si="207"/>
        <v>21:0121</v>
      </c>
      <c r="D5464" s="1" t="str">
        <f t="shared" si="208"/>
        <v>21:0003</v>
      </c>
      <c r="E5464" t="s">
        <v>17234</v>
      </c>
      <c r="F5464" t="s">
        <v>20097</v>
      </c>
      <c r="H5464">
        <v>48.838743399999998</v>
      </c>
      <c r="I5464">
        <v>-56.461488600000003</v>
      </c>
      <c r="J5464" t="s">
        <v>46</v>
      </c>
      <c r="K5464" t="s">
        <v>1032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25">
      <c r="A5465" t="s">
        <v>17236</v>
      </c>
      <c r="B5465" t="s">
        <v>20098</v>
      </c>
      <c r="C5465" s="1" t="str">
        <f t="shared" si="207"/>
        <v>21:0121</v>
      </c>
      <c r="D5465" s="1" t="str">
        <f t="shared" si="208"/>
        <v>21:0003</v>
      </c>
      <c r="E5465" t="s">
        <v>17238</v>
      </c>
      <c r="F5465" t="s">
        <v>20099</v>
      </c>
      <c r="H5465">
        <v>48.842351200000003</v>
      </c>
      <c r="I5465">
        <v>-56.463630899999998</v>
      </c>
      <c r="J5465" t="s">
        <v>46</v>
      </c>
      <c r="K5465" t="s">
        <v>1032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25">
      <c r="A5466" t="s">
        <v>17240</v>
      </c>
      <c r="B5466" t="s">
        <v>20100</v>
      </c>
      <c r="C5466" s="1" t="str">
        <f t="shared" si="207"/>
        <v>21:0121</v>
      </c>
      <c r="D5466" s="1" t="str">
        <f t="shared" si="208"/>
        <v>21:0003</v>
      </c>
      <c r="E5466" t="s">
        <v>17242</v>
      </c>
      <c r="F5466" t="s">
        <v>20101</v>
      </c>
      <c r="H5466">
        <v>48.852712599999997</v>
      </c>
      <c r="I5466">
        <v>-56.421132200000002</v>
      </c>
      <c r="J5466" t="s">
        <v>46</v>
      </c>
      <c r="K5466" t="s">
        <v>1032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25">
      <c r="A5467" t="s">
        <v>17244</v>
      </c>
      <c r="B5467" t="s">
        <v>20102</v>
      </c>
      <c r="C5467" s="1" t="str">
        <f t="shared" si="207"/>
        <v>21:0121</v>
      </c>
      <c r="D5467" s="1" t="str">
        <f t="shared" si="208"/>
        <v>21:0003</v>
      </c>
      <c r="E5467" t="s">
        <v>17246</v>
      </c>
      <c r="F5467" t="s">
        <v>20103</v>
      </c>
      <c r="H5467">
        <v>48.845070999999997</v>
      </c>
      <c r="I5467">
        <v>-56.413041999999997</v>
      </c>
      <c r="J5467" t="s">
        <v>46</v>
      </c>
      <c r="K5467" t="s">
        <v>1032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25">
      <c r="A5468" t="s">
        <v>17248</v>
      </c>
      <c r="B5468" t="s">
        <v>20104</v>
      </c>
      <c r="C5468" s="1" t="str">
        <f t="shared" si="207"/>
        <v>21:0121</v>
      </c>
      <c r="D5468" s="1" t="str">
        <f t="shared" si="208"/>
        <v>21:0003</v>
      </c>
      <c r="E5468" t="s">
        <v>17250</v>
      </c>
      <c r="F5468" t="s">
        <v>20105</v>
      </c>
      <c r="H5468">
        <v>48.838416299999999</v>
      </c>
      <c r="I5468">
        <v>-56.396086699999998</v>
      </c>
      <c r="J5468" t="s">
        <v>46</v>
      </c>
      <c r="K5468" t="s">
        <v>1032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25">
      <c r="A5469" t="s">
        <v>17252</v>
      </c>
      <c r="B5469" t="s">
        <v>20106</v>
      </c>
      <c r="C5469" s="1" t="str">
        <f t="shared" si="207"/>
        <v>21:0121</v>
      </c>
      <c r="D5469" s="1" t="str">
        <f t="shared" si="208"/>
        <v>21:0003</v>
      </c>
      <c r="E5469" t="s">
        <v>17254</v>
      </c>
      <c r="F5469" t="s">
        <v>20107</v>
      </c>
      <c r="H5469">
        <v>48.829317099999997</v>
      </c>
      <c r="I5469">
        <v>-56.376714</v>
      </c>
      <c r="J5469" t="s">
        <v>46</v>
      </c>
      <c r="K5469" t="s">
        <v>1032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25">
      <c r="A5470" t="s">
        <v>17256</v>
      </c>
      <c r="B5470" t="s">
        <v>20108</v>
      </c>
      <c r="C5470" s="1" t="str">
        <f t="shared" si="207"/>
        <v>21:0121</v>
      </c>
      <c r="D5470" s="1" t="str">
        <f t="shared" si="208"/>
        <v>21:0003</v>
      </c>
      <c r="E5470" t="s">
        <v>17258</v>
      </c>
      <c r="F5470" t="s">
        <v>20109</v>
      </c>
      <c r="H5470">
        <v>48.9564053</v>
      </c>
      <c r="I5470">
        <v>-56.268332600000001</v>
      </c>
      <c r="J5470" t="s">
        <v>46</v>
      </c>
      <c r="K5470" t="s">
        <v>1032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25">
      <c r="A5471" t="s">
        <v>17260</v>
      </c>
      <c r="B5471" t="s">
        <v>20110</v>
      </c>
      <c r="C5471" s="1" t="str">
        <f t="shared" ref="C5471:C5534" si="209">HYPERLINK("http://geochem.nrcan.gc.ca/cdogs/content/bdl/bdl210121_e.htm", "21:0121")</f>
        <v>21:0121</v>
      </c>
      <c r="D5471" s="1" t="str">
        <f t="shared" si="208"/>
        <v>21:0003</v>
      </c>
      <c r="E5471" t="s">
        <v>17262</v>
      </c>
      <c r="F5471" t="s">
        <v>20111</v>
      </c>
      <c r="H5471">
        <v>48.967006300000001</v>
      </c>
      <c r="I5471">
        <v>-56.309849200000002</v>
      </c>
      <c r="J5471" t="s">
        <v>46</v>
      </c>
      <c r="K5471" t="s">
        <v>1032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25">
      <c r="A5472" t="s">
        <v>17264</v>
      </c>
      <c r="B5472" t="s">
        <v>20112</v>
      </c>
      <c r="C5472" s="1" t="str">
        <f t="shared" si="209"/>
        <v>21:0121</v>
      </c>
      <c r="D5472" s="1" t="str">
        <f t="shared" si="208"/>
        <v>21:0003</v>
      </c>
      <c r="E5472" t="s">
        <v>17266</v>
      </c>
      <c r="F5472" t="s">
        <v>20113</v>
      </c>
      <c r="H5472">
        <v>48.664738399999997</v>
      </c>
      <c r="I5472">
        <v>-56.598421799999997</v>
      </c>
      <c r="J5472" t="s">
        <v>46</v>
      </c>
      <c r="K5472" t="s">
        <v>1032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25">
      <c r="A5473" t="s">
        <v>17268</v>
      </c>
      <c r="B5473" t="s">
        <v>20114</v>
      </c>
      <c r="C5473" s="1" t="str">
        <f t="shared" si="209"/>
        <v>21:0121</v>
      </c>
      <c r="D5473" s="1" t="str">
        <f t="shared" si="208"/>
        <v>21:0003</v>
      </c>
      <c r="E5473" t="s">
        <v>17270</v>
      </c>
      <c r="F5473" t="s">
        <v>20115</v>
      </c>
      <c r="H5473">
        <v>48.642844699999998</v>
      </c>
      <c r="I5473">
        <v>-56.614202499999998</v>
      </c>
      <c r="J5473" t="s">
        <v>46</v>
      </c>
      <c r="K5473" t="s">
        <v>1032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25">
      <c r="A5474" t="s">
        <v>17272</v>
      </c>
      <c r="B5474" t="s">
        <v>20116</v>
      </c>
      <c r="C5474" s="1" t="str">
        <f t="shared" si="209"/>
        <v>21:0121</v>
      </c>
      <c r="D5474" s="1" t="str">
        <f t="shared" si="208"/>
        <v>21:0003</v>
      </c>
      <c r="E5474" t="s">
        <v>17274</v>
      </c>
      <c r="F5474" t="s">
        <v>20117</v>
      </c>
      <c r="H5474">
        <v>48.7418835</v>
      </c>
      <c r="I5474">
        <v>-56.542325699999999</v>
      </c>
      <c r="J5474" t="s">
        <v>46</v>
      </c>
      <c r="K5474" t="s">
        <v>1032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25">
      <c r="A5475" t="s">
        <v>17276</v>
      </c>
      <c r="B5475" t="s">
        <v>20118</v>
      </c>
      <c r="C5475" s="1" t="str">
        <f t="shared" si="209"/>
        <v>21:0121</v>
      </c>
      <c r="D5475" s="1" t="str">
        <f t="shared" si="208"/>
        <v>21:0003</v>
      </c>
      <c r="E5475" t="s">
        <v>17278</v>
      </c>
      <c r="F5475" t="s">
        <v>20119</v>
      </c>
      <c r="H5475">
        <v>48.737928599999996</v>
      </c>
      <c r="I5475">
        <v>-56.543041000000002</v>
      </c>
      <c r="J5475" t="s">
        <v>46</v>
      </c>
      <c r="K5475" t="s">
        <v>1032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25">
      <c r="A5476" t="s">
        <v>17280</v>
      </c>
      <c r="B5476" t="s">
        <v>20120</v>
      </c>
      <c r="C5476" s="1" t="str">
        <f t="shared" si="209"/>
        <v>21:0121</v>
      </c>
      <c r="D5476" s="1" t="str">
        <f t="shared" si="208"/>
        <v>21:0003</v>
      </c>
      <c r="E5476" t="s">
        <v>17282</v>
      </c>
      <c r="F5476" t="s">
        <v>20121</v>
      </c>
      <c r="H5476">
        <v>48.722622700000002</v>
      </c>
      <c r="I5476">
        <v>-56.539507399999998</v>
      </c>
      <c r="J5476" t="s">
        <v>46</v>
      </c>
      <c r="K5476" t="s">
        <v>1032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25">
      <c r="A5477" t="s">
        <v>17284</v>
      </c>
      <c r="B5477" t="s">
        <v>20122</v>
      </c>
      <c r="C5477" s="1" t="str">
        <f t="shared" si="209"/>
        <v>21:0121</v>
      </c>
      <c r="D5477" s="1" t="str">
        <f t="shared" si="208"/>
        <v>21:0003</v>
      </c>
      <c r="E5477" t="s">
        <v>17286</v>
      </c>
      <c r="F5477" t="s">
        <v>20123</v>
      </c>
      <c r="H5477">
        <v>48.707329000000001</v>
      </c>
      <c r="I5477">
        <v>-56.538965500000003</v>
      </c>
      <c r="J5477" t="s">
        <v>46</v>
      </c>
      <c r="K5477" t="s">
        <v>1032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25">
      <c r="A5478" t="s">
        <v>17288</v>
      </c>
      <c r="B5478" t="s">
        <v>20124</v>
      </c>
      <c r="C5478" s="1" t="str">
        <f t="shared" si="209"/>
        <v>21:0121</v>
      </c>
      <c r="D5478" s="1" t="str">
        <f t="shared" si="208"/>
        <v>21:0003</v>
      </c>
      <c r="E5478" t="s">
        <v>17290</v>
      </c>
      <c r="F5478" t="s">
        <v>20125</v>
      </c>
      <c r="H5478">
        <v>48.723343100000001</v>
      </c>
      <c r="I5478">
        <v>-56.4783288</v>
      </c>
      <c r="J5478" t="s">
        <v>46</v>
      </c>
      <c r="K5478" t="s">
        <v>1032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25">
      <c r="A5479" t="s">
        <v>17292</v>
      </c>
      <c r="B5479" t="s">
        <v>20126</v>
      </c>
      <c r="C5479" s="1" t="str">
        <f t="shared" si="209"/>
        <v>21:0121</v>
      </c>
      <c r="D5479" s="1" t="str">
        <f t="shared" si="208"/>
        <v>21:0003</v>
      </c>
      <c r="E5479" t="s">
        <v>17294</v>
      </c>
      <c r="F5479" t="s">
        <v>20127</v>
      </c>
      <c r="H5479">
        <v>48.716516599999999</v>
      </c>
      <c r="I5479">
        <v>-56.499598900000002</v>
      </c>
      <c r="J5479" t="s">
        <v>46</v>
      </c>
      <c r="K5479" t="s">
        <v>1032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25">
      <c r="A5480" t="s">
        <v>17296</v>
      </c>
      <c r="B5480" t="s">
        <v>20128</v>
      </c>
      <c r="C5480" s="1" t="str">
        <f t="shared" si="209"/>
        <v>21:0121</v>
      </c>
      <c r="D5480" s="1" t="str">
        <f t="shared" si="208"/>
        <v>21:0003</v>
      </c>
      <c r="E5480" t="s">
        <v>17298</v>
      </c>
      <c r="F5480" t="s">
        <v>20129</v>
      </c>
      <c r="H5480">
        <v>48.731456299999998</v>
      </c>
      <c r="I5480">
        <v>-56.501493000000004</v>
      </c>
      <c r="J5480" t="s">
        <v>46</v>
      </c>
      <c r="K5480" t="s">
        <v>1032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25">
      <c r="A5481" t="s">
        <v>17300</v>
      </c>
      <c r="B5481" t="s">
        <v>20130</v>
      </c>
      <c r="C5481" s="1" t="str">
        <f t="shared" si="209"/>
        <v>21:0121</v>
      </c>
      <c r="D5481" s="1" t="str">
        <f t="shared" si="208"/>
        <v>21:0003</v>
      </c>
      <c r="E5481" t="s">
        <v>17302</v>
      </c>
      <c r="F5481" t="s">
        <v>20131</v>
      </c>
      <c r="H5481">
        <v>48.751370999999999</v>
      </c>
      <c r="I5481">
        <v>-56.530951600000002</v>
      </c>
      <c r="J5481" t="s">
        <v>46</v>
      </c>
      <c r="K5481" t="s">
        <v>1032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25">
      <c r="A5482" t="s">
        <v>17304</v>
      </c>
      <c r="B5482" t="s">
        <v>20132</v>
      </c>
      <c r="C5482" s="1" t="str">
        <f t="shared" si="209"/>
        <v>21:0121</v>
      </c>
      <c r="D5482" s="1" t="str">
        <f t="shared" si="208"/>
        <v>21:0003</v>
      </c>
      <c r="E5482" t="s">
        <v>17306</v>
      </c>
      <c r="F5482" t="s">
        <v>20133</v>
      </c>
      <c r="H5482">
        <v>48.741275799999997</v>
      </c>
      <c r="I5482">
        <v>-56.525876199999999</v>
      </c>
      <c r="J5482" t="s">
        <v>46</v>
      </c>
      <c r="K5482" t="s">
        <v>1032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25">
      <c r="A5483" t="s">
        <v>17308</v>
      </c>
      <c r="B5483" t="s">
        <v>20134</v>
      </c>
      <c r="C5483" s="1" t="str">
        <f t="shared" si="209"/>
        <v>21:0121</v>
      </c>
      <c r="D5483" s="1" t="str">
        <f t="shared" si="208"/>
        <v>21:0003</v>
      </c>
      <c r="E5483" t="s">
        <v>17310</v>
      </c>
      <c r="F5483" t="s">
        <v>20135</v>
      </c>
      <c r="H5483">
        <v>48.743628000000001</v>
      </c>
      <c r="I5483">
        <v>-56.508038800000001</v>
      </c>
      <c r="J5483" t="s">
        <v>46</v>
      </c>
      <c r="K5483" t="s">
        <v>1032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25">
      <c r="A5484" t="s">
        <v>17312</v>
      </c>
      <c r="B5484" t="s">
        <v>20136</v>
      </c>
      <c r="C5484" s="1" t="str">
        <f t="shared" si="209"/>
        <v>21:0121</v>
      </c>
      <c r="D5484" s="1" t="str">
        <f t="shared" si="208"/>
        <v>21:0003</v>
      </c>
      <c r="E5484" t="s">
        <v>17314</v>
      </c>
      <c r="F5484" t="s">
        <v>20137</v>
      </c>
      <c r="H5484">
        <v>49.001556299999997</v>
      </c>
      <c r="I5484">
        <v>-56.374317499999997</v>
      </c>
      <c r="J5484" t="s">
        <v>46</v>
      </c>
      <c r="K5484" t="s">
        <v>1032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25">
      <c r="A5485" t="s">
        <v>17316</v>
      </c>
      <c r="B5485" t="s">
        <v>20138</v>
      </c>
      <c r="C5485" s="1" t="str">
        <f t="shared" si="209"/>
        <v>21:0121</v>
      </c>
      <c r="D5485" s="1" t="str">
        <f t="shared" si="208"/>
        <v>21:0003</v>
      </c>
      <c r="E5485" t="s">
        <v>17318</v>
      </c>
      <c r="F5485" t="s">
        <v>20139</v>
      </c>
      <c r="H5485">
        <v>48.999322300000003</v>
      </c>
      <c r="I5485">
        <v>-56.377079700000003</v>
      </c>
      <c r="J5485" t="s">
        <v>46</v>
      </c>
      <c r="K5485" t="s">
        <v>1032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25">
      <c r="A5486" t="s">
        <v>17320</v>
      </c>
      <c r="B5486" t="s">
        <v>20140</v>
      </c>
      <c r="C5486" s="1" t="str">
        <f t="shared" si="209"/>
        <v>21:0121</v>
      </c>
      <c r="D5486" s="1" t="str">
        <f t="shared" si="208"/>
        <v>21:0003</v>
      </c>
      <c r="E5486" t="s">
        <v>16444</v>
      </c>
      <c r="F5486" t="s">
        <v>20141</v>
      </c>
      <c r="H5486">
        <v>48.989731399999997</v>
      </c>
      <c r="I5486">
        <v>-56.435971500000001</v>
      </c>
      <c r="J5486" t="s">
        <v>46</v>
      </c>
      <c r="K5486" t="s">
        <v>1032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25">
      <c r="A5487" t="s">
        <v>17323</v>
      </c>
      <c r="B5487" t="s">
        <v>20142</v>
      </c>
      <c r="C5487" s="1" t="str">
        <f t="shared" si="209"/>
        <v>21:0121</v>
      </c>
      <c r="D5487" s="1" t="str">
        <f t="shared" si="208"/>
        <v>21:0003</v>
      </c>
      <c r="E5487" t="s">
        <v>17325</v>
      </c>
      <c r="F5487" t="s">
        <v>20143</v>
      </c>
      <c r="H5487">
        <v>48.990037899999997</v>
      </c>
      <c r="I5487">
        <v>-56.443485199999998</v>
      </c>
      <c r="J5487" t="s">
        <v>46</v>
      </c>
      <c r="K5487" t="s">
        <v>1032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25">
      <c r="A5488" t="s">
        <v>17327</v>
      </c>
      <c r="B5488" t="s">
        <v>20144</v>
      </c>
      <c r="C5488" s="1" t="str">
        <f t="shared" si="209"/>
        <v>21:0121</v>
      </c>
      <c r="D5488" s="1" t="str">
        <f t="shared" si="208"/>
        <v>21:0003</v>
      </c>
      <c r="E5488" t="s">
        <v>17329</v>
      </c>
      <c r="F5488" t="s">
        <v>20145</v>
      </c>
      <c r="H5488">
        <v>49.013692399999996</v>
      </c>
      <c r="I5488">
        <v>-56.568342999999999</v>
      </c>
      <c r="J5488" t="s">
        <v>46</v>
      </c>
      <c r="K5488" t="s">
        <v>1032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25">
      <c r="A5489" t="s">
        <v>17331</v>
      </c>
      <c r="B5489" t="s">
        <v>20146</v>
      </c>
      <c r="C5489" s="1" t="str">
        <f t="shared" si="209"/>
        <v>21:0121</v>
      </c>
      <c r="D5489" s="1" t="str">
        <f t="shared" si="208"/>
        <v>21:0003</v>
      </c>
      <c r="E5489" t="s">
        <v>17333</v>
      </c>
      <c r="F5489" t="s">
        <v>20147</v>
      </c>
      <c r="H5489">
        <v>49.056044</v>
      </c>
      <c r="I5489">
        <v>-56.587838499999997</v>
      </c>
      <c r="J5489" t="s">
        <v>46</v>
      </c>
      <c r="K5489" t="s">
        <v>1032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25">
      <c r="A5490" t="s">
        <v>17335</v>
      </c>
      <c r="B5490" t="s">
        <v>20148</v>
      </c>
      <c r="C5490" s="1" t="str">
        <f t="shared" si="209"/>
        <v>21:0121</v>
      </c>
      <c r="D5490" s="1" t="str">
        <f t="shared" si="208"/>
        <v>21:0003</v>
      </c>
      <c r="E5490" t="s">
        <v>17337</v>
      </c>
      <c r="F5490" t="s">
        <v>20149</v>
      </c>
      <c r="H5490">
        <v>49.041196499999998</v>
      </c>
      <c r="I5490">
        <v>-56.586586699999998</v>
      </c>
      <c r="J5490" t="s">
        <v>46</v>
      </c>
      <c r="K5490" t="s">
        <v>1032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25">
      <c r="A5491" t="s">
        <v>17339</v>
      </c>
      <c r="B5491" t="s">
        <v>20150</v>
      </c>
      <c r="C5491" s="1" t="str">
        <f t="shared" si="209"/>
        <v>21:0121</v>
      </c>
      <c r="D5491" s="1" t="str">
        <f t="shared" si="208"/>
        <v>21:0003</v>
      </c>
      <c r="E5491" t="s">
        <v>17341</v>
      </c>
      <c r="F5491" t="s">
        <v>20151</v>
      </c>
      <c r="H5491">
        <v>49.016847200000001</v>
      </c>
      <c r="I5491">
        <v>-56.570026200000001</v>
      </c>
      <c r="J5491" t="s">
        <v>46</v>
      </c>
      <c r="K5491" t="s">
        <v>1032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25">
      <c r="A5492" t="s">
        <v>17343</v>
      </c>
      <c r="B5492" t="s">
        <v>20152</v>
      </c>
      <c r="C5492" s="1" t="str">
        <f t="shared" si="209"/>
        <v>21:0121</v>
      </c>
      <c r="D5492" s="1" t="str">
        <f t="shared" si="208"/>
        <v>21:0003</v>
      </c>
      <c r="E5492" t="s">
        <v>17345</v>
      </c>
      <c r="F5492" t="s">
        <v>20153</v>
      </c>
      <c r="H5492">
        <v>48.741303199999997</v>
      </c>
      <c r="I5492">
        <v>-56.770529000000003</v>
      </c>
      <c r="J5492" t="s">
        <v>46</v>
      </c>
      <c r="K5492" t="s">
        <v>1032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25">
      <c r="A5493" t="s">
        <v>17347</v>
      </c>
      <c r="B5493" t="s">
        <v>20154</v>
      </c>
      <c r="C5493" s="1" t="str">
        <f t="shared" si="209"/>
        <v>21:0121</v>
      </c>
      <c r="D5493" s="1" t="str">
        <f t="shared" si="208"/>
        <v>21:0003</v>
      </c>
      <c r="E5493" t="s">
        <v>17349</v>
      </c>
      <c r="F5493" t="s">
        <v>20155</v>
      </c>
      <c r="H5493">
        <v>48.683556400000001</v>
      </c>
      <c r="I5493">
        <v>-56.883520500000003</v>
      </c>
      <c r="J5493" t="s">
        <v>46</v>
      </c>
      <c r="K5493" t="s">
        <v>1032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25">
      <c r="A5494" t="s">
        <v>17351</v>
      </c>
      <c r="B5494" t="s">
        <v>20156</v>
      </c>
      <c r="C5494" s="1" t="str">
        <f t="shared" si="209"/>
        <v>21:0121</v>
      </c>
      <c r="D5494" s="1" t="str">
        <f t="shared" si="208"/>
        <v>21:0003</v>
      </c>
      <c r="E5494" t="s">
        <v>17353</v>
      </c>
      <c r="F5494" t="s">
        <v>20157</v>
      </c>
      <c r="H5494">
        <v>48.665397200000001</v>
      </c>
      <c r="I5494">
        <v>-56.891711800000003</v>
      </c>
      <c r="J5494" t="s">
        <v>46</v>
      </c>
      <c r="K5494" t="s">
        <v>1032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25">
      <c r="A5495" t="s">
        <v>17355</v>
      </c>
      <c r="B5495" t="s">
        <v>20158</v>
      </c>
      <c r="C5495" s="1" t="str">
        <f t="shared" si="209"/>
        <v>21:0121</v>
      </c>
      <c r="D5495" s="1" t="str">
        <f t="shared" si="208"/>
        <v>21:0003</v>
      </c>
      <c r="E5495" t="s">
        <v>17357</v>
      </c>
      <c r="F5495" t="s">
        <v>20159</v>
      </c>
      <c r="H5495">
        <v>48.647957699999999</v>
      </c>
      <c r="I5495">
        <v>-56.902072099999998</v>
      </c>
      <c r="J5495" t="s">
        <v>46</v>
      </c>
      <c r="K5495" t="s">
        <v>1032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25">
      <c r="A5496" t="s">
        <v>17359</v>
      </c>
      <c r="B5496" t="s">
        <v>20160</v>
      </c>
      <c r="C5496" s="1" t="str">
        <f t="shared" si="209"/>
        <v>21:0121</v>
      </c>
      <c r="D5496" s="1" t="str">
        <f t="shared" si="208"/>
        <v>21:0003</v>
      </c>
      <c r="E5496" t="s">
        <v>17361</v>
      </c>
      <c r="F5496" t="s">
        <v>20161</v>
      </c>
      <c r="H5496">
        <v>48.634757100000002</v>
      </c>
      <c r="I5496">
        <v>-56.940785099999999</v>
      </c>
      <c r="J5496" t="s">
        <v>46</v>
      </c>
      <c r="K5496" t="s">
        <v>1032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25">
      <c r="A5497" t="s">
        <v>17363</v>
      </c>
      <c r="B5497" t="s">
        <v>20162</v>
      </c>
      <c r="C5497" s="1" t="str">
        <f t="shared" si="209"/>
        <v>21:0121</v>
      </c>
      <c r="D5497" s="1" t="str">
        <f t="shared" si="208"/>
        <v>21:0003</v>
      </c>
      <c r="E5497" t="s">
        <v>17365</v>
      </c>
      <c r="F5497" t="s">
        <v>20163</v>
      </c>
      <c r="H5497">
        <v>48.641286000000001</v>
      </c>
      <c r="I5497">
        <v>-56.883087000000003</v>
      </c>
      <c r="J5497" t="s">
        <v>46</v>
      </c>
      <c r="K5497" t="s">
        <v>1032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25">
      <c r="A5498" t="s">
        <v>17367</v>
      </c>
      <c r="B5498" t="s">
        <v>20164</v>
      </c>
      <c r="C5498" s="1" t="str">
        <f t="shared" si="209"/>
        <v>21:0121</v>
      </c>
      <c r="D5498" s="1" t="str">
        <f t="shared" si="208"/>
        <v>21:0003</v>
      </c>
      <c r="E5498" t="s">
        <v>17369</v>
      </c>
      <c r="F5498" t="s">
        <v>20165</v>
      </c>
      <c r="H5498">
        <v>48.642969899999997</v>
      </c>
      <c r="I5498">
        <v>-56.859195</v>
      </c>
      <c r="J5498" t="s">
        <v>46</v>
      </c>
      <c r="K5498" t="s">
        <v>1032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25">
      <c r="A5499" t="s">
        <v>17371</v>
      </c>
      <c r="B5499" t="s">
        <v>20166</v>
      </c>
      <c r="C5499" s="1" t="str">
        <f t="shared" si="209"/>
        <v>21:0121</v>
      </c>
      <c r="D5499" s="1" t="str">
        <f t="shared" si="208"/>
        <v>21:0003</v>
      </c>
      <c r="E5499" t="s">
        <v>17373</v>
      </c>
      <c r="F5499" t="s">
        <v>20167</v>
      </c>
      <c r="H5499">
        <v>48.639361100000002</v>
      </c>
      <c r="I5499">
        <v>-56.849842000000002</v>
      </c>
      <c r="J5499" t="s">
        <v>46</v>
      </c>
      <c r="K5499" t="s">
        <v>1032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25">
      <c r="A5500" t="s">
        <v>17375</v>
      </c>
      <c r="B5500" t="s">
        <v>20168</v>
      </c>
      <c r="C5500" s="1" t="str">
        <f t="shared" si="209"/>
        <v>21:0121</v>
      </c>
      <c r="D5500" s="1" t="str">
        <f t="shared" si="208"/>
        <v>21:0003</v>
      </c>
      <c r="E5500" t="s">
        <v>17377</v>
      </c>
      <c r="F5500" t="s">
        <v>20169</v>
      </c>
      <c r="H5500">
        <v>48.647438200000003</v>
      </c>
      <c r="I5500">
        <v>-56.836241800000003</v>
      </c>
      <c r="J5500" t="s">
        <v>46</v>
      </c>
      <c r="K5500" t="s">
        <v>1032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25">
      <c r="A5501" t="s">
        <v>17379</v>
      </c>
      <c r="B5501" t="s">
        <v>20170</v>
      </c>
      <c r="C5501" s="1" t="str">
        <f t="shared" si="209"/>
        <v>21:0121</v>
      </c>
      <c r="D5501" s="1" t="str">
        <f t="shared" si="208"/>
        <v>21:0003</v>
      </c>
      <c r="E5501" t="s">
        <v>17381</v>
      </c>
      <c r="F5501" t="s">
        <v>20171</v>
      </c>
      <c r="H5501">
        <v>48.999787099999999</v>
      </c>
      <c r="I5501">
        <v>-56.554788500000001</v>
      </c>
      <c r="J5501" t="s">
        <v>46</v>
      </c>
      <c r="K5501" t="s">
        <v>1032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25">
      <c r="A5502" t="s">
        <v>17383</v>
      </c>
      <c r="B5502" t="s">
        <v>20172</v>
      </c>
      <c r="C5502" s="1" t="str">
        <f t="shared" si="209"/>
        <v>21:0121</v>
      </c>
      <c r="D5502" s="1" t="str">
        <f t="shared" si="208"/>
        <v>21:0003</v>
      </c>
      <c r="E5502" t="s">
        <v>17385</v>
      </c>
      <c r="F5502" t="s">
        <v>20173</v>
      </c>
      <c r="H5502">
        <v>48.686356600000003</v>
      </c>
      <c r="I5502">
        <v>-56.514021100000001</v>
      </c>
      <c r="J5502" t="s">
        <v>46</v>
      </c>
      <c r="K5502" t="s">
        <v>1032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25">
      <c r="A5503" t="s">
        <v>17387</v>
      </c>
      <c r="B5503" t="s">
        <v>20174</v>
      </c>
      <c r="C5503" s="1" t="str">
        <f t="shared" si="209"/>
        <v>21:0121</v>
      </c>
      <c r="D5503" s="1" t="str">
        <f t="shared" si="208"/>
        <v>21:0003</v>
      </c>
      <c r="E5503" t="s">
        <v>17389</v>
      </c>
      <c r="F5503" t="s">
        <v>20175</v>
      </c>
      <c r="H5503">
        <v>48.6576916</v>
      </c>
      <c r="I5503">
        <v>-56.521082999999997</v>
      </c>
      <c r="J5503" t="s">
        <v>46</v>
      </c>
      <c r="K5503" t="s">
        <v>1032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25">
      <c r="A5504" t="s">
        <v>17391</v>
      </c>
      <c r="B5504" t="s">
        <v>20176</v>
      </c>
      <c r="C5504" s="1" t="str">
        <f t="shared" si="209"/>
        <v>21:0121</v>
      </c>
      <c r="D5504" s="1" t="str">
        <f t="shared" si="208"/>
        <v>21:0003</v>
      </c>
      <c r="E5504" t="s">
        <v>17393</v>
      </c>
      <c r="F5504" t="s">
        <v>20177</v>
      </c>
      <c r="H5504">
        <v>48.667081400000001</v>
      </c>
      <c r="I5504">
        <v>-56.529277999999998</v>
      </c>
      <c r="J5504" t="s">
        <v>46</v>
      </c>
      <c r="K5504" t="s">
        <v>1032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25">
      <c r="A5505" t="s">
        <v>17395</v>
      </c>
      <c r="B5505" t="s">
        <v>20178</v>
      </c>
      <c r="C5505" s="1" t="str">
        <f t="shared" si="209"/>
        <v>21:0121</v>
      </c>
      <c r="D5505" s="1" t="str">
        <f t="shared" si="208"/>
        <v>21:0003</v>
      </c>
      <c r="E5505" t="s">
        <v>17397</v>
      </c>
      <c r="F5505" t="s">
        <v>20179</v>
      </c>
      <c r="H5505">
        <v>48.654183400000001</v>
      </c>
      <c r="I5505">
        <v>-56.521116399999997</v>
      </c>
      <c r="J5505" t="s">
        <v>46</v>
      </c>
      <c r="K5505" t="s">
        <v>1032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25">
      <c r="A5506" t="s">
        <v>17399</v>
      </c>
      <c r="B5506" t="s">
        <v>20180</v>
      </c>
      <c r="C5506" s="1" t="str">
        <f t="shared" si="209"/>
        <v>21:0121</v>
      </c>
      <c r="D5506" s="1" t="str">
        <f t="shared" si="208"/>
        <v>21:0003</v>
      </c>
      <c r="E5506" t="s">
        <v>17401</v>
      </c>
      <c r="F5506" t="s">
        <v>20181</v>
      </c>
      <c r="H5506">
        <v>48.641499699999997</v>
      </c>
      <c r="I5506">
        <v>-56.500334799999997</v>
      </c>
      <c r="J5506" t="s">
        <v>46</v>
      </c>
      <c r="K5506" t="s">
        <v>1032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25">
      <c r="A5507" t="s">
        <v>17403</v>
      </c>
      <c r="B5507" t="s">
        <v>20182</v>
      </c>
      <c r="C5507" s="1" t="str">
        <f t="shared" si="209"/>
        <v>21:0121</v>
      </c>
      <c r="D5507" s="1" t="str">
        <f t="shared" si="208"/>
        <v>21:0003</v>
      </c>
      <c r="E5507" t="s">
        <v>17405</v>
      </c>
      <c r="F5507" t="s">
        <v>20183</v>
      </c>
      <c r="H5507">
        <v>48.862068999999998</v>
      </c>
      <c r="I5507">
        <v>-56.286335399999999</v>
      </c>
      <c r="J5507" t="s">
        <v>46</v>
      </c>
      <c r="K5507" t="s">
        <v>1032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25">
      <c r="A5508" t="s">
        <v>17407</v>
      </c>
      <c r="B5508" t="s">
        <v>20184</v>
      </c>
      <c r="C5508" s="1" t="str">
        <f t="shared" si="209"/>
        <v>21:0121</v>
      </c>
      <c r="D5508" s="1" t="str">
        <f t="shared" si="208"/>
        <v>21:0003</v>
      </c>
      <c r="E5508" t="s">
        <v>17409</v>
      </c>
      <c r="F5508" t="s">
        <v>20185</v>
      </c>
      <c r="H5508">
        <v>48.857092299999998</v>
      </c>
      <c r="I5508">
        <v>-56.281634500000003</v>
      </c>
      <c r="J5508" t="s">
        <v>46</v>
      </c>
      <c r="K5508" t="s">
        <v>1032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25">
      <c r="A5509" t="s">
        <v>17411</v>
      </c>
      <c r="B5509" t="s">
        <v>20186</v>
      </c>
      <c r="C5509" s="1" t="str">
        <f t="shared" si="209"/>
        <v>21:0121</v>
      </c>
      <c r="D5509" s="1" t="str">
        <f t="shared" si="208"/>
        <v>21:0003</v>
      </c>
      <c r="E5509" t="s">
        <v>17413</v>
      </c>
      <c r="F5509" t="s">
        <v>20187</v>
      </c>
      <c r="H5509">
        <v>48.8587013</v>
      </c>
      <c r="I5509">
        <v>-56.324281200000001</v>
      </c>
      <c r="J5509" t="s">
        <v>46</v>
      </c>
      <c r="K5509" t="s">
        <v>1032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25">
      <c r="A5510" t="s">
        <v>17415</v>
      </c>
      <c r="B5510" t="s">
        <v>20188</v>
      </c>
      <c r="C5510" s="1" t="str">
        <f t="shared" si="209"/>
        <v>21:0121</v>
      </c>
      <c r="D5510" s="1" t="str">
        <f t="shared" si="208"/>
        <v>21:0003</v>
      </c>
      <c r="E5510" t="s">
        <v>17417</v>
      </c>
      <c r="F5510" t="s">
        <v>20189</v>
      </c>
      <c r="H5510">
        <v>48.697967800000001</v>
      </c>
      <c r="I5510">
        <v>-56.7754786</v>
      </c>
      <c r="J5510" t="s">
        <v>46</v>
      </c>
      <c r="K5510" t="s">
        <v>1032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25">
      <c r="A5511" t="s">
        <v>17419</v>
      </c>
      <c r="B5511" t="s">
        <v>20190</v>
      </c>
      <c r="C5511" s="1" t="str">
        <f t="shared" si="209"/>
        <v>21:0121</v>
      </c>
      <c r="D5511" s="1" t="str">
        <f t="shared" si="208"/>
        <v>21:0003</v>
      </c>
      <c r="E5511" t="s">
        <v>17421</v>
      </c>
      <c r="F5511" t="s">
        <v>20191</v>
      </c>
      <c r="H5511">
        <v>48.701736699999998</v>
      </c>
      <c r="I5511">
        <v>-56.771386</v>
      </c>
      <c r="J5511" t="s">
        <v>46</v>
      </c>
      <c r="K5511" t="s">
        <v>1032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25">
      <c r="A5512" t="s">
        <v>17423</v>
      </c>
      <c r="B5512" t="s">
        <v>20192</v>
      </c>
      <c r="C5512" s="1" t="str">
        <f t="shared" si="209"/>
        <v>21:0121</v>
      </c>
      <c r="D5512" s="1" t="str">
        <f t="shared" si="208"/>
        <v>21:0003</v>
      </c>
      <c r="E5512" t="s">
        <v>17425</v>
      </c>
      <c r="F5512" t="s">
        <v>20193</v>
      </c>
      <c r="H5512">
        <v>48.709358199999997</v>
      </c>
      <c r="I5512">
        <v>-56.7604811</v>
      </c>
      <c r="J5512" t="s">
        <v>46</v>
      </c>
      <c r="K5512" t="s">
        <v>1032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25">
      <c r="A5513" t="s">
        <v>17427</v>
      </c>
      <c r="B5513" t="s">
        <v>20194</v>
      </c>
      <c r="C5513" s="1" t="str">
        <f t="shared" si="209"/>
        <v>21:0121</v>
      </c>
      <c r="D5513" s="1" t="str">
        <f t="shared" si="208"/>
        <v>21:0003</v>
      </c>
      <c r="E5513" t="s">
        <v>17429</v>
      </c>
      <c r="F5513" t="s">
        <v>20195</v>
      </c>
      <c r="H5513">
        <v>48.692029900000001</v>
      </c>
      <c r="I5513">
        <v>-56.752411600000002</v>
      </c>
      <c r="J5513" t="s">
        <v>46</v>
      </c>
      <c r="K5513" t="s">
        <v>1032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25">
      <c r="A5514" t="s">
        <v>17431</v>
      </c>
      <c r="B5514" t="s">
        <v>20196</v>
      </c>
      <c r="C5514" s="1" t="str">
        <f t="shared" si="209"/>
        <v>21:0121</v>
      </c>
      <c r="D5514" s="1" t="str">
        <f t="shared" si="208"/>
        <v>21:0003</v>
      </c>
      <c r="E5514" t="s">
        <v>17433</v>
      </c>
      <c r="F5514" t="s">
        <v>20197</v>
      </c>
      <c r="H5514">
        <v>48.595357499999999</v>
      </c>
      <c r="I5514">
        <v>-56.644666100000002</v>
      </c>
      <c r="J5514" t="s">
        <v>46</v>
      </c>
      <c r="K5514" t="s">
        <v>1032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25">
      <c r="A5515" t="s">
        <v>17435</v>
      </c>
      <c r="B5515" t="s">
        <v>20198</v>
      </c>
      <c r="C5515" s="1" t="str">
        <f t="shared" si="209"/>
        <v>21:0121</v>
      </c>
      <c r="D5515" s="1" t="str">
        <f t="shared" si="208"/>
        <v>21:0003</v>
      </c>
      <c r="E5515" t="s">
        <v>17437</v>
      </c>
      <c r="F5515" t="s">
        <v>20199</v>
      </c>
      <c r="H5515">
        <v>48.5510685</v>
      </c>
      <c r="I5515">
        <v>-56.608259400000001</v>
      </c>
      <c r="J5515" t="s">
        <v>46</v>
      </c>
      <c r="K5515" t="s">
        <v>1032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25">
      <c r="A5516" t="s">
        <v>17439</v>
      </c>
      <c r="B5516" t="s">
        <v>20200</v>
      </c>
      <c r="C5516" s="1" t="str">
        <f t="shared" si="209"/>
        <v>21:0121</v>
      </c>
      <c r="D5516" s="1" t="str">
        <f t="shared" si="208"/>
        <v>21:0003</v>
      </c>
      <c r="E5516" t="s">
        <v>17441</v>
      </c>
      <c r="F5516" t="s">
        <v>20201</v>
      </c>
      <c r="H5516">
        <v>48.754446600000001</v>
      </c>
      <c r="I5516">
        <v>-56.633755299999997</v>
      </c>
      <c r="J5516" t="s">
        <v>46</v>
      </c>
      <c r="K5516" t="s">
        <v>1032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25">
      <c r="A5517" t="s">
        <v>17443</v>
      </c>
      <c r="B5517" t="s">
        <v>20202</v>
      </c>
      <c r="C5517" s="1" t="str">
        <f t="shared" si="209"/>
        <v>21:0121</v>
      </c>
      <c r="D5517" s="1" t="str">
        <f t="shared" si="208"/>
        <v>21:0003</v>
      </c>
      <c r="E5517" t="s">
        <v>17206</v>
      </c>
      <c r="F5517" t="s">
        <v>20203</v>
      </c>
      <c r="H5517">
        <v>48.751573499999999</v>
      </c>
      <c r="I5517">
        <v>-56.635135099999999</v>
      </c>
      <c r="J5517" t="s">
        <v>46</v>
      </c>
      <c r="K5517" t="s">
        <v>1032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25">
      <c r="A5518" t="s">
        <v>17446</v>
      </c>
      <c r="B5518" t="s">
        <v>20204</v>
      </c>
      <c r="C5518" s="1" t="str">
        <f t="shared" si="209"/>
        <v>21:0121</v>
      </c>
      <c r="D5518" s="1" t="str">
        <f t="shared" si="208"/>
        <v>21:0003</v>
      </c>
      <c r="E5518" t="s">
        <v>17448</v>
      </c>
      <c r="F5518" t="s">
        <v>20205</v>
      </c>
      <c r="H5518">
        <v>48.710239199999997</v>
      </c>
      <c r="I5518">
        <v>-56.751916000000001</v>
      </c>
      <c r="J5518" t="s">
        <v>46</v>
      </c>
      <c r="K5518" t="s">
        <v>1032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25">
      <c r="A5519" t="s">
        <v>17450</v>
      </c>
      <c r="B5519" t="s">
        <v>20206</v>
      </c>
      <c r="C5519" s="1" t="str">
        <f t="shared" si="209"/>
        <v>21:0121</v>
      </c>
      <c r="D5519" s="1" t="str">
        <f t="shared" si="208"/>
        <v>21:0003</v>
      </c>
      <c r="E5519" t="s">
        <v>17452</v>
      </c>
      <c r="F5519" t="s">
        <v>20207</v>
      </c>
      <c r="H5519">
        <v>48.737107600000002</v>
      </c>
      <c r="I5519">
        <v>-56.703914099999999</v>
      </c>
      <c r="J5519" t="s">
        <v>46</v>
      </c>
      <c r="K5519" t="s">
        <v>1032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25">
      <c r="A5520" t="s">
        <v>17454</v>
      </c>
      <c r="B5520" t="s">
        <v>20208</v>
      </c>
      <c r="C5520" s="1" t="str">
        <f t="shared" si="209"/>
        <v>21:0121</v>
      </c>
      <c r="D5520" s="1" t="str">
        <f t="shared" si="208"/>
        <v>21:0003</v>
      </c>
      <c r="E5520" t="s">
        <v>17456</v>
      </c>
      <c r="F5520" t="s">
        <v>20209</v>
      </c>
      <c r="H5520">
        <v>48.817702099999998</v>
      </c>
      <c r="I5520">
        <v>-56.854884400000003</v>
      </c>
      <c r="J5520" t="s">
        <v>46</v>
      </c>
      <c r="K5520" t="s">
        <v>1032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25">
      <c r="A5521" t="s">
        <v>17458</v>
      </c>
      <c r="B5521" t="s">
        <v>20210</v>
      </c>
      <c r="C5521" s="1" t="str">
        <f t="shared" si="209"/>
        <v>21:0121</v>
      </c>
      <c r="D5521" s="1" t="str">
        <f t="shared" si="208"/>
        <v>21:0003</v>
      </c>
      <c r="E5521" t="s">
        <v>17460</v>
      </c>
      <c r="F5521" t="s">
        <v>20211</v>
      </c>
      <c r="H5521">
        <v>48.847644000000003</v>
      </c>
      <c r="I5521">
        <v>-56.791161700000004</v>
      </c>
      <c r="J5521" t="s">
        <v>46</v>
      </c>
      <c r="K5521" t="s">
        <v>1032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25">
      <c r="A5522" t="s">
        <v>17462</v>
      </c>
      <c r="B5522" t="s">
        <v>20212</v>
      </c>
      <c r="C5522" s="1" t="str">
        <f t="shared" si="209"/>
        <v>21:0121</v>
      </c>
      <c r="D5522" s="1" t="str">
        <f t="shared" si="208"/>
        <v>21:0003</v>
      </c>
      <c r="E5522" t="s">
        <v>17464</v>
      </c>
      <c r="F5522" t="s">
        <v>20213</v>
      </c>
      <c r="H5522">
        <v>48.846570499999999</v>
      </c>
      <c r="I5522">
        <v>-56.794436300000001</v>
      </c>
      <c r="J5522" t="s">
        <v>46</v>
      </c>
      <c r="K5522" t="s">
        <v>1032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25">
      <c r="A5523" t="s">
        <v>17466</v>
      </c>
      <c r="B5523" t="s">
        <v>20214</v>
      </c>
      <c r="C5523" s="1" t="str">
        <f t="shared" si="209"/>
        <v>21:0121</v>
      </c>
      <c r="D5523" s="1" t="str">
        <f t="shared" si="208"/>
        <v>21:0003</v>
      </c>
      <c r="E5523" t="s">
        <v>17468</v>
      </c>
      <c r="F5523" t="s">
        <v>20215</v>
      </c>
      <c r="H5523">
        <v>48.738994300000002</v>
      </c>
      <c r="I5523">
        <v>-56.6690848</v>
      </c>
      <c r="J5523" t="s">
        <v>46</v>
      </c>
      <c r="K5523" t="s">
        <v>1032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25">
      <c r="A5524" t="s">
        <v>17470</v>
      </c>
      <c r="B5524" t="s">
        <v>20216</v>
      </c>
      <c r="C5524" s="1" t="str">
        <f t="shared" si="209"/>
        <v>21:0121</v>
      </c>
      <c r="D5524" s="1" t="str">
        <f t="shared" si="208"/>
        <v>21:0003</v>
      </c>
      <c r="E5524" t="s">
        <v>17472</v>
      </c>
      <c r="F5524" t="s">
        <v>20217</v>
      </c>
      <c r="H5524">
        <v>48.7319064</v>
      </c>
      <c r="I5524">
        <v>-56.675387399999998</v>
      </c>
      <c r="J5524" t="s">
        <v>46</v>
      </c>
      <c r="K5524" t="s">
        <v>1032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25">
      <c r="A5525" t="s">
        <v>17474</v>
      </c>
      <c r="B5525" t="s">
        <v>20218</v>
      </c>
      <c r="C5525" s="1" t="str">
        <f t="shared" si="209"/>
        <v>21:0121</v>
      </c>
      <c r="D5525" s="1" t="str">
        <f t="shared" si="208"/>
        <v>21:0003</v>
      </c>
      <c r="E5525" t="s">
        <v>17476</v>
      </c>
      <c r="F5525" t="s">
        <v>20219</v>
      </c>
      <c r="H5525">
        <v>48.709873899999998</v>
      </c>
      <c r="I5525">
        <v>-56.676482200000002</v>
      </c>
      <c r="J5525" t="s">
        <v>46</v>
      </c>
      <c r="K5525" t="s">
        <v>1032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25">
      <c r="A5526" t="s">
        <v>17478</v>
      </c>
      <c r="B5526" t="s">
        <v>20220</v>
      </c>
      <c r="C5526" s="1" t="str">
        <f t="shared" si="209"/>
        <v>21:0121</v>
      </c>
      <c r="D5526" s="1" t="str">
        <f t="shared" si="208"/>
        <v>21:0003</v>
      </c>
      <c r="E5526" t="s">
        <v>17480</v>
      </c>
      <c r="F5526" t="s">
        <v>20221</v>
      </c>
      <c r="H5526">
        <v>48.6352306</v>
      </c>
      <c r="I5526">
        <v>-56.855419599999998</v>
      </c>
      <c r="J5526" t="s">
        <v>46</v>
      </c>
      <c r="K5526" t="s">
        <v>1032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25">
      <c r="A5527" t="s">
        <v>17482</v>
      </c>
      <c r="B5527" t="s">
        <v>20222</v>
      </c>
      <c r="C5527" s="1" t="str">
        <f t="shared" si="209"/>
        <v>21:0121</v>
      </c>
      <c r="D5527" s="1" t="str">
        <f t="shared" ref="D5527:D5590" si="210">HYPERLINK("http://geochem.nrcan.gc.ca/cdogs/content/svy/svy210003_e.htm", "21:0003")</f>
        <v>21:0003</v>
      </c>
      <c r="E5527" t="s">
        <v>17484</v>
      </c>
      <c r="F5527" t="s">
        <v>20223</v>
      </c>
      <c r="H5527">
        <v>48.632269899999997</v>
      </c>
      <c r="I5527">
        <v>-56.861671200000004</v>
      </c>
      <c r="J5527" t="s">
        <v>46</v>
      </c>
      <c r="K5527" t="s">
        <v>1032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25">
      <c r="A5528" t="s">
        <v>17486</v>
      </c>
      <c r="B5528" t="s">
        <v>20224</v>
      </c>
      <c r="C5528" s="1" t="str">
        <f t="shared" si="209"/>
        <v>21:0121</v>
      </c>
      <c r="D5528" s="1" t="str">
        <f t="shared" si="210"/>
        <v>21:0003</v>
      </c>
      <c r="E5528" t="s">
        <v>17488</v>
      </c>
      <c r="F5528" t="s">
        <v>20225</v>
      </c>
      <c r="H5528">
        <v>48.6465599</v>
      </c>
      <c r="I5528">
        <v>-56.852804300000003</v>
      </c>
      <c r="J5528" t="s">
        <v>46</v>
      </c>
      <c r="K5528" t="s">
        <v>1032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25">
      <c r="A5529" t="s">
        <v>17490</v>
      </c>
      <c r="B5529" t="s">
        <v>20226</v>
      </c>
      <c r="C5529" s="1" t="str">
        <f t="shared" si="209"/>
        <v>21:0121</v>
      </c>
      <c r="D5529" s="1" t="str">
        <f t="shared" si="210"/>
        <v>21:0003</v>
      </c>
      <c r="E5529" t="s">
        <v>17492</v>
      </c>
      <c r="F5529" t="s">
        <v>20227</v>
      </c>
      <c r="H5529">
        <v>48.738872700000002</v>
      </c>
      <c r="I5529">
        <v>-56.891815200000003</v>
      </c>
      <c r="J5529" t="s">
        <v>46</v>
      </c>
      <c r="K5529" t="s">
        <v>1032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25">
      <c r="A5530" t="s">
        <v>17494</v>
      </c>
      <c r="B5530" t="s">
        <v>20228</v>
      </c>
      <c r="C5530" s="1" t="str">
        <f t="shared" si="209"/>
        <v>21:0121</v>
      </c>
      <c r="D5530" s="1" t="str">
        <f t="shared" si="210"/>
        <v>21:0003</v>
      </c>
      <c r="E5530" t="s">
        <v>17496</v>
      </c>
      <c r="F5530" t="s">
        <v>20229</v>
      </c>
      <c r="H5530">
        <v>48.714792299999999</v>
      </c>
      <c r="I5530">
        <v>-56.920002599999997</v>
      </c>
      <c r="J5530" t="s">
        <v>46</v>
      </c>
      <c r="K5530" t="s">
        <v>1032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25">
      <c r="A5531" t="s">
        <v>17498</v>
      </c>
      <c r="B5531" t="s">
        <v>20230</v>
      </c>
      <c r="C5531" s="1" t="str">
        <f t="shared" si="209"/>
        <v>21:0121</v>
      </c>
      <c r="D5531" s="1" t="str">
        <f t="shared" si="210"/>
        <v>21:0003</v>
      </c>
      <c r="E5531" t="s">
        <v>17500</v>
      </c>
      <c r="F5531" t="s">
        <v>20231</v>
      </c>
      <c r="H5531">
        <v>48.746020799999997</v>
      </c>
      <c r="I5531">
        <v>-56.707806400000003</v>
      </c>
      <c r="J5531" t="s">
        <v>46</v>
      </c>
      <c r="K5531" t="s">
        <v>1032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25">
      <c r="A5532" t="s">
        <v>17502</v>
      </c>
      <c r="B5532" t="s">
        <v>20232</v>
      </c>
      <c r="C5532" s="1" t="str">
        <f t="shared" si="209"/>
        <v>21:0121</v>
      </c>
      <c r="D5532" s="1" t="str">
        <f t="shared" si="210"/>
        <v>21:0003</v>
      </c>
      <c r="E5532" t="s">
        <v>17504</v>
      </c>
      <c r="F5532" t="s">
        <v>20233</v>
      </c>
      <c r="H5532">
        <v>48.747692399999998</v>
      </c>
      <c r="I5532">
        <v>-56.730378399999999</v>
      </c>
      <c r="J5532" t="s">
        <v>46</v>
      </c>
      <c r="K5532" t="s">
        <v>1032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25">
      <c r="A5533" t="s">
        <v>17506</v>
      </c>
      <c r="B5533" t="s">
        <v>20234</v>
      </c>
      <c r="C5533" s="1" t="str">
        <f t="shared" si="209"/>
        <v>21:0121</v>
      </c>
      <c r="D5533" s="1" t="str">
        <f t="shared" si="210"/>
        <v>21:0003</v>
      </c>
      <c r="E5533" t="s">
        <v>17508</v>
      </c>
      <c r="F5533" t="s">
        <v>20235</v>
      </c>
      <c r="H5533">
        <v>48.641684400000003</v>
      </c>
      <c r="I5533">
        <v>-56.9459315</v>
      </c>
      <c r="J5533" t="s">
        <v>46</v>
      </c>
      <c r="K5533" t="s">
        <v>1032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25">
      <c r="A5534" t="s">
        <v>17510</v>
      </c>
      <c r="B5534" t="s">
        <v>20236</v>
      </c>
      <c r="C5534" s="1" t="str">
        <f t="shared" si="209"/>
        <v>21:0121</v>
      </c>
      <c r="D5534" s="1" t="str">
        <f t="shared" si="210"/>
        <v>21:0003</v>
      </c>
      <c r="E5534" t="s">
        <v>17512</v>
      </c>
      <c r="F5534" t="s">
        <v>20237</v>
      </c>
      <c r="H5534">
        <v>48.670281299999999</v>
      </c>
      <c r="I5534">
        <v>-56.932983200000002</v>
      </c>
      <c r="J5534" t="s">
        <v>46</v>
      </c>
      <c r="K5534" t="s">
        <v>1032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25">
      <c r="A5535" t="s">
        <v>17514</v>
      </c>
      <c r="B5535" t="s">
        <v>20238</v>
      </c>
      <c r="C5535" s="1" t="str">
        <f t="shared" ref="C5535:C5598" si="211">HYPERLINK("http://geochem.nrcan.gc.ca/cdogs/content/bdl/bdl210121_e.htm", "21:0121")</f>
        <v>21:0121</v>
      </c>
      <c r="D5535" s="1" t="str">
        <f t="shared" si="210"/>
        <v>21:0003</v>
      </c>
      <c r="E5535" t="s">
        <v>17516</v>
      </c>
      <c r="F5535" t="s">
        <v>20239</v>
      </c>
      <c r="H5535">
        <v>48.679718600000001</v>
      </c>
      <c r="I5535">
        <v>-56.921694700000003</v>
      </c>
      <c r="J5535" t="s">
        <v>46</v>
      </c>
      <c r="K5535" t="s">
        <v>1032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25">
      <c r="A5536" t="s">
        <v>17518</v>
      </c>
      <c r="B5536" t="s">
        <v>20240</v>
      </c>
      <c r="C5536" s="1" t="str">
        <f t="shared" si="211"/>
        <v>21:0121</v>
      </c>
      <c r="D5536" s="1" t="str">
        <f t="shared" si="210"/>
        <v>21:0003</v>
      </c>
      <c r="E5536" t="s">
        <v>17520</v>
      </c>
      <c r="F5536" t="s">
        <v>20241</v>
      </c>
      <c r="H5536">
        <v>48.685462999999999</v>
      </c>
      <c r="I5536">
        <v>-56.904705100000001</v>
      </c>
      <c r="J5536" t="s">
        <v>46</v>
      </c>
      <c r="K5536" t="s">
        <v>1032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25">
      <c r="A5537" t="s">
        <v>17522</v>
      </c>
      <c r="B5537" t="s">
        <v>20242</v>
      </c>
      <c r="C5537" s="1" t="str">
        <f t="shared" si="211"/>
        <v>21:0121</v>
      </c>
      <c r="D5537" s="1" t="str">
        <f t="shared" si="210"/>
        <v>21:0003</v>
      </c>
      <c r="E5537" t="s">
        <v>17524</v>
      </c>
      <c r="F5537" t="s">
        <v>20243</v>
      </c>
      <c r="H5537">
        <v>48.695705599999997</v>
      </c>
      <c r="I5537">
        <v>-56.892593099999999</v>
      </c>
      <c r="J5537" t="s">
        <v>46</v>
      </c>
      <c r="K5537" t="s">
        <v>1032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25">
      <c r="A5538" t="s">
        <v>17526</v>
      </c>
      <c r="B5538" t="s">
        <v>20244</v>
      </c>
      <c r="C5538" s="1" t="str">
        <f t="shared" si="211"/>
        <v>21:0121</v>
      </c>
      <c r="D5538" s="1" t="str">
        <f t="shared" si="210"/>
        <v>21:0003</v>
      </c>
      <c r="E5538" t="s">
        <v>17528</v>
      </c>
      <c r="F5538" t="s">
        <v>20245</v>
      </c>
      <c r="H5538">
        <v>48.697951500000002</v>
      </c>
      <c r="I5538">
        <v>-56.889870899999998</v>
      </c>
      <c r="J5538" t="s">
        <v>46</v>
      </c>
      <c r="K5538" t="s">
        <v>1032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25">
      <c r="A5539" t="s">
        <v>17530</v>
      </c>
      <c r="B5539" t="s">
        <v>20246</v>
      </c>
      <c r="C5539" s="1" t="str">
        <f t="shared" si="211"/>
        <v>21:0121</v>
      </c>
      <c r="D5539" s="1" t="str">
        <f t="shared" si="210"/>
        <v>21:0003</v>
      </c>
      <c r="E5539" t="s">
        <v>17532</v>
      </c>
      <c r="F5539" t="s">
        <v>20247</v>
      </c>
      <c r="H5539">
        <v>48.716088499999998</v>
      </c>
      <c r="I5539">
        <v>-56.861425099999998</v>
      </c>
      <c r="J5539" t="s">
        <v>46</v>
      </c>
      <c r="K5539" t="s">
        <v>1032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25">
      <c r="A5540" t="s">
        <v>17534</v>
      </c>
      <c r="B5540" t="s">
        <v>20248</v>
      </c>
      <c r="C5540" s="1" t="str">
        <f t="shared" si="211"/>
        <v>21:0121</v>
      </c>
      <c r="D5540" s="1" t="str">
        <f t="shared" si="210"/>
        <v>21:0003</v>
      </c>
      <c r="E5540" t="s">
        <v>17536</v>
      </c>
      <c r="F5540" t="s">
        <v>20249</v>
      </c>
      <c r="H5540">
        <v>48.7181505</v>
      </c>
      <c r="I5540">
        <v>-56.855983000000002</v>
      </c>
      <c r="J5540" t="s">
        <v>46</v>
      </c>
      <c r="K5540" t="s">
        <v>1032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25">
      <c r="A5541" t="s">
        <v>17538</v>
      </c>
      <c r="B5541" t="s">
        <v>20250</v>
      </c>
      <c r="C5541" s="1" t="str">
        <f t="shared" si="211"/>
        <v>21:0121</v>
      </c>
      <c r="D5541" s="1" t="str">
        <f t="shared" si="210"/>
        <v>21:0003</v>
      </c>
      <c r="E5541" t="s">
        <v>17540</v>
      </c>
      <c r="F5541" t="s">
        <v>20251</v>
      </c>
      <c r="H5541">
        <v>48.789414399999998</v>
      </c>
      <c r="I5541">
        <v>-56.6298399</v>
      </c>
      <c r="J5541" t="s">
        <v>46</v>
      </c>
      <c r="K5541" t="s">
        <v>1032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25">
      <c r="A5542" t="s">
        <v>17542</v>
      </c>
      <c r="B5542" t="s">
        <v>20252</v>
      </c>
      <c r="C5542" s="1" t="str">
        <f t="shared" si="211"/>
        <v>21:0121</v>
      </c>
      <c r="D5542" s="1" t="str">
        <f t="shared" si="210"/>
        <v>21:0003</v>
      </c>
      <c r="E5542" t="s">
        <v>17544</v>
      </c>
      <c r="F5542" t="s">
        <v>20253</v>
      </c>
      <c r="H5542">
        <v>48.553838499999998</v>
      </c>
      <c r="I5542">
        <v>-56.804455300000001</v>
      </c>
      <c r="J5542" t="s">
        <v>46</v>
      </c>
      <c r="K5542" t="s">
        <v>1032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25">
      <c r="A5543" t="s">
        <v>17546</v>
      </c>
      <c r="B5543" t="s">
        <v>20254</v>
      </c>
      <c r="C5543" s="1" t="str">
        <f t="shared" si="211"/>
        <v>21:0121</v>
      </c>
      <c r="D5543" s="1" t="str">
        <f t="shared" si="210"/>
        <v>21:0003</v>
      </c>
      <c r="E5543" t="s">
        <v>17548</v>
      </c>
      <c r="F5543" t="s">
        <v>20255</v>
      </c>
      <c r="H5543">
        <v>49.157181700000002</v>
      </c>
      <c r="I5543">
        <v>-56.342052199999998</v>
      </c>
      <c r="J5543" t="s">
        <v>46</v>
      </c>
      <c r="K5543" t="s">
        <v>1032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25">
      <c r="A5544" t="s">
        <v>17550</v>
      </c>
      <c r="B5544" t="s">
        <v>20256</v>
      </c>
      <c r="C5544" s="1" t="str">
        <f t="shared" si="211"/>
        <v>21:0121</v>
      </c>
      <c r="D5544" s="1" t="str">
        <f t="shared" si="210"/>
        <v>21:0003</v>
      </c>
      <c r="E5544" t="s">
        <v>17552</v>
      </c>
      <c r="F5544" t="s">
        <v>20257</v>
      </c>
      <c r="H5544">
        <v>49.085892100000002</v>
      </c>
      <c r="I5544">
        <v>-56.382843200000003</v>
      </c>
      <c r="J5544" t="s">
        <v>46</v>
      </c>
      <c r="K5544" t="s">
        <v>1032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25">
      <c r="A5545" t="s">
        <v>17554</v>
      </c>
      <c r="B5545" t="s">
        <v>20258</v>
      </c>
      <c r="C5545" s="1" t="str">
        <f t="shared" si="211"/>
        <v>21:0121</v>
      </c>
      <c r="D5545" s="1" t="str">
        <f t="shared" si="210"/>
        <v>21:0003</v>
      </c>
      <c r="E5545" t="s">
        <v>17556</v>
      </c>
      <c r="F5545" t="s">
        <v>20259</v>
      </c>
      <c r="H5545">
        <v>48.743645399999998</v>
      </c>
      <c r="I5545">
        <v>-56.8988747</v>
      </c>
      <c r="J5545" t="s">
        <v>46</v>
      </c>
      <c r="K5545" t="s">
        <v>1032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25">
      <c r="A5546" t="s">
        <v>17558</v>
      </c>
      <c r="B5546" t="s">
        <v>20260</v>
      </c>
      <c r="C5546" s="1" t="str">
        <f t="shared" si="211"/>
        <v>21:0121</v>
      </c>
      <c r="D5546" s="1" t="str">
        <f t="shared" si="210"/>
        <v>21:0003</v>
      </c>
      <c r="E5546" t="s">
        <v>17560</v>
      </c>
      <c r="F5546" t="s">
        <v>20261</v>
      </c>
      <c r="H5546">
        <v>48.769790200000003</v>
      </c>
      <c r="I5546">
        <v>-56.872976999999999</v>
      </c>
      <c r="J5546" t="s">
        <v>46</v>
      </c>
      <c r="K5546" t="s">
        <v>1032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25">
      <c r="A5547" t="s">
        <v>17562</v>
      </c>
      <c r="B5547" t="s">
        <v>20262</v>
      </c>
      <c r="C5547" s="1" t="str">
        <f t="shared" si="211"/>
        <v>21:0121</v>
      </c>
      <c r="D5547" s="1" t="str">
        <f t="shared" si="210"/>
        <v>21:0003</v>
      </c>
      <c r="E5547" t="s">
        <v>17564</v>
      </c>
      <c r="F5547" t="s">
        <v>20263</v>
      </c>
      <c r="H5547">
        <v>48.8397407</v>
      </c>
      <c r="I5547">
        <v>-56.858913899999997</v>
      </c>
      <c r="J5547" t="s">
        <v>46</v>
      </c>
      <c r="K5547" t="s">
        <v>1032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25">
      <c r="A5548" t="s">
        <v>17566</v>
      </c>
      <c r="B5548" t="s">
        <v>20264</v>
      </c>
      <c r="C5548" s="1" t="str">
        <f t="shared" si="211"/>
        <v>21:0121</v>
      </c>
      <c r="D5548" s="1" t="str">
        <f t="shared" si="210"/>
        <v>21:0003</v>
      </c>
      <c r="E5548" t="s">
        <v>17568</v>
      </c>
      <c r="F5548" t="s">
        <v>20265</v>
      </c>
      <c r="H5548">
        <v>48.6245069</v>
      </c>
      <c r="I5548">
        <v>-56.984369000000001</v>
      </c>
      <c r="J5548" t="s">
        <v>46</v>
      </c>
      <c r="K5548" t="s">
        <v>1032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25">
      <c r="A5549" t="s">
        <v>17570</v>
      </c>
      <c r="B5549" t="s">
        <v>20266</v>
      </c>
      <c r="C5549" s="1" t="str">
        <f t="shared" si="211"/>
        <v>21:0121</v>
      </c>
      <c r="D5549" s="1" t="str">
        <f t="shared" si="210"/>
        <v>21:0003</v>
      </c>
      <c r="E5549" t="s">
        <v>17572</v>
      </c>
      <c r="F5549" t="s">
        <v>20267</v>
      </c>
      <c r="H5549">
        <v>48.613799100000001</v>
      </c>
      <c r="I5549">
        <v>-56.998086899999997</v>
      </c>
      <c r="J5549" t="s">
        <v>46</v>
      </c>
      <c r="K5549" t="s">
        <v>1032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25">
      <c r="A5550" t="s">
        <v>17574</v>
      </c>
      <c r="B5550" t="s">
        <v>20268</v>
      </c>
      <c r="C5550" s="1" t="str">
        <f t="shared" si="211"/>
        <v>21:0121</v>
      </c>
      <c r="D5550" s="1" t="str">
        <f t="shared" si="210"/>
        <v>21:0003</v>
      </c>
      <c r="E5550" t="s">
        <v>17576</v>
      </c>
      <c r="F5550" t="s">
        <v>20269</v>
      </c>
      <c r="H5550">
        <v>48.604979899999996</v>
      </c>
      <c r="I5550">
        <v>-57.011259600000002</v>
      </c>
      <c r="J5550" t="s">
        <v>46</v>
      </c>
      <c r="K5550" t="s">
        <v>1032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25">
      <c r="A5551" t="s">
        <v>17578</v>
      </c>
      <c r="B5551" t="s">
        <v>20270</v>
      </c>
      <c r="C5551" s="1" t="str">
        <f t="shared" si="211"/>
        <v>21:0121</v>
      </c>
      <c r="D5551" s="1" t="str">
        <f t="shared" si="210"/>
        <v>21:0003</v>
      </c>
      <c r="E5551" t="s">
        <v>17580</v>
      </c>
      <c r="F5551" t="s">
        <v>20271</v>
      </c>
      <c r="H5551">
        <v>48.829997300000002</v>
      </c>
      <c r="I5551">
        <v>-56.922429899999997</v>
      </c>
      <c r="J5551" t="s">
        <v>46</v>
      </c>
      <c r="K5551" t="s">
        <v>1032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25">
      <c r="A5552" t="s">
        <v>17582</v>
      </c>
      <c r="B5552" t="s">
        <v>20272</v>
      </c>
      <c r="C5552" s="1" t="str">
        <f t="shared" si="211"/>
        <v>21:0121</v>
      </c>
      <c r="D5552" s="1" t="str">
        <f t="shared" si="210"/>
        <v>21:0003</v>
      </c>
      <c r="E5552" t="s">
        <v>17584</v>
      </c>
      <c r="F5552" t="s">
        <v>20273</v>
      </c>
      <c r="H5552">
        <v>48.831892400000001</v>
      </c>
      <c r="I5552">
        <v>-56.932922699999999</v>
      </c>
      <c r="J5552" t="s">
        <v>46</v>
      </c>
      <c r="K5552" t="s">
        <v>1032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25">
      <c r="A5553" t="s">
        <v>17586</v>
      </c>
      <c r="B5553" t="s">
        <v>20274</v>
      </c>
      <c r="C5553" s="1" t="str">
        <f t="shared" si="211"/>
        <v>21:0121</v>
      </c>
      <c r="D5553" s="1" t="str">
        <f t="shared" si="210"/>
        <v>21:0003</v>
      </c>
      <c r="E5553" t="s">
        <v>17588</v>
      </c>
      <c r="F5553" t="s">
        <v>20275</v>
      </c>
      <c r="H5553">
        <v>48.858327000000003</v>
      </c>
      <c r="I5553">
        <v>-56.456374500000003</v>
      </c>
      <c r="J5553" t="s">
        <v>46</v>
      </c>
      <c r="K5553" t="s">
        <v>1032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25">
      <c r="A5554" t="s">
        <v>17590</v>
      </c>
      <c r="B5554" t="s">
        <v>20276</v>
      </c>
      <c r="C5554" s="1" t="str">
        <f t="shared" si="211"/>
        <v>21:0121</v>
      </c>
      <c r="D5554" s="1" t="str">
        <f t="shared" si="210"/>
        <v>21:0003</v>
      </c>
      <c r="E5554" t="s">
        <v>17592</v>
      </c>
      <c r="F5554" t="s">
        <v>20277</v>
      </c>
      <c r="H5554">
        <v>48.883423899999997</v>
      </c>
      <c r="I5554">
        <v>-56.385733100000003</v>
      </c>
      <c r="J5554" t="s">
        <v>46</v>
      </c>
      <c r="K5554" t="s">
        <v>1032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25">
      <c r="A5555" t="s">
        <v>17594</v>
      </c>
      <c r="B5555" t="s">
        <v>20278</v>
      </c>
      <c r="C5555" s="1" t="str">
        <f t="shared" si="211"/>
        <v>21:0121</v>
      </c>
      <c r="D5555" s="1" t="str">
        <f t="shared" si="210"/>
        <v>21:0003</v>
      </c>
      <c r="E5555" t="s">
        <v>17596</v>
      </c>
      <c r="F5555" t="s">
        <v>20279</v>
      </c>
      <c r="H5555">
        <v>48.944715199999997</v>
      </c>
      <c r="I5555">
        <v>-56.327907699999997</v>
      </c>
      <c r="J5555" t="s">
        <v>46</v>
      </c>
      <c r="K5555" t="s">
        <v>1032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25">
      <c r="A5556" t="s">
        <v>17598</v>
      </c>
      <c r="B5556" t="s">
        <v>20280</v>
      </c>
      <c r="C5556" s="1" t="str">
        <f t="shared" si="211"/>
        <v>21:0121</v>
      </c>
      <c r="D5556" s="1" t="str">
        <f t="shared" si="210"/>
        <v>21:0003</v>
      </c>
      <c r="E5556" t="s">
        <v>17600</v>
      </c>
      <c r="F5556" t="s">
        <v>20281</v>
      </c>
      <c r="H5556">
        <v>48.981510299999997</v>
      </c>
      <c r="I5556">
        <v>-56.344363600000001</v>
      </c>
      <c r="J5556" t="s">
        <v>46</v>
      </c>
      <c r="K5556" t="s">
        <v>1032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25">
      <c r="A5557" t="s">
        <v>17602</v>
      </c>
      <c r="B5557" t="s">
        <v>20282</v>
      </c>
      <c r="C5557" s="1" t="str">
        <f t="shared" si="211"/>
        <v>21:0121</v>
      </c>
      <c r="D5557" s="1" t="str">
        <f t="shared" si="210"/>
        <v>21:0003</v>
      </c>
      <c r="E5557" t="s">
        <v>17604</v>
      </c>
      <c r="F5557" t="s">
        <v>20283</v>
      </c>
      <c r="H5557">
        <v>49.010891600000001</v>
      </c>
      <c r="I5557">
        <v>-56.307878199999998</v>
      </c>
      <c r="J5557" t="s">
        <v>46</v>
      </c>
      <c r="K5557" t="s">
        <v>1032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25">
      <c r="A5558" t="s">
        <v>17606</v>
      </c>
      <c r="B5558" t="s">
        <v>20284</v>
      </c>
      <c r="C5558" s="1" t="str">
        <f t="shared" si="211"/>
        <v>21:0121</v>
      </c>
      <c r="D5558" s="1" t="str">
        <f t="shared" si="210"/>
        <v>21:0003</v>
      </c>
      <c r="E5558" t="s">
        <v>17608</v>
      </c>
      <c r="F5558" t="s">
        <v>20285</v>
      </c>
      <c r="H5558">
        <v>48.634102900000002</v>
      </c>
      <c r="I5558">
        <v>-56.6963765</v>
      </c>
      <c r="J5558" t="s">
        <v>46</v>
      </c>
      <c r="K5558" t="s">
        <v>1032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25">
      <c r="A5559" t="s">
        <v>17610</v>
      </c>
      <c r="B5559" t="s">
        <v>20286</v>
      </c>
      <c r="C5559" s="1" t="str">
        <f t="shared" si="211"/>
        <v>21:0121</v>
      </c>
      <c r="D5559" s="1" t="str">
        <f t="shared" si="210"/>
        <v>21:0003</v>
      </c>
      <c r="E5559" t="s">
        <v>17612</v>
      </c>
      <c r="F5559" t="s">
        <v>20287</v>
      </c>
      <c r="H5559">
        <v>48.598821899999997</v>
      </c>
      <c r="I5559">
        <v>-56.807121899999999</v>
      </c>
      <c r="J5559" t="s">
        <v>46</v>
      </c>
      <c r="K5559" t="s">
        <v>1032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25">
      <c r="A5560" t="s">
        <v>17614</v>
      </c>
      <c r="B5560" t="s">
        <v>20288</v>
      </c>
      <c r="C5560" s="1" t="str">
        <f t="shared" si="211"/>
        <v>21:0121</v>
      </c>
      <c r="D5560" s="1" t="str">
        <f t="shared" si="210"/>
        <v>21:0003</v>
      </c>
      <c r="E5560" t="s">
        <v>17616</v>
      </c>
      <c r="F5560" t="s">
        <v>20289</v>
      </c>
      <c r="H5560">
        <v>48.573118999999998</v>
      </c>
      <c r="I5560">
        <v>-56.820373699999998</v>
      </c>
      <c r="J5560" t="s">
        <v>46</v>
      </c>
      <c r="K5560" t="s">
        <v>1032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25">
      <c r="A5561" t="s">
        <v>17618</v>
      </c>
      <c r="B5561" t="s">
        <v>20290</v>
      </c>
      <c r="C5561" s="1" t="str">
        <f t="shared" si="211"/>
        <v>21:0121</v>
      </c>
      <c r="D5561" s="1" t="str">
        <f t="shared" si="210"/>
        <v>21:0003</v>
      </c>
      <c r="E5561" t="s">
        <v>17620</v>
      </c>
      <c r="F5561" t="s">
        <v>20291</v>
      </c>
      <c r="H5561">
        <v>48.575136100000002</v>
      </c>
      <c r="I5561">
        <v>-56.845444200000003</v>
      </c>
      <c r="J5561" t="s">
        <v>46</v>
      </c>
      <c r="K5561" t="s">
        <v>1032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25">
      <c r="A5562" t="s">
        <v>17622</v>
      </c>
      <c r="B5562" t="s">
        <v>20292</v>
      </c>
      <c r="C5562" s="1" t="str">
        <f t="shared" si="211"/>
        <v>21:0121</v>
      </c>
      <c r="D5562" s="1" t="str">
        <f t="shared" si="210"/>
        <v>21:0003</v>
      </c>
      <c r="E5562" t="s">
        <v>17624</v>
      </c>
      <c r="F5562" t="s">
        <v>20293</v>
      </c>
      <c r="H5562">
        <v>48.573230199999998</v>
      </c>
      <c r="I5562">
        <v>-56.923802100000003</v>
      </c>
      <c r="J5562" t="s">
        <v>46</v>
      </c>
      <c r="K5562" t="s">
        <v>1032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25">
      <c r="A5563" t="s">
        <v>17626</v>
      </c>
      <c r="B5563" t="s">
        <v>20294</v>
      </c>
      <c r="C5563" s="1" t="str">
        <f t="shared" si="211"/>
        <v>21:0121</v>
      </c>
      <c r="D5563" s="1" t="str">
        <f t="shared" si="210"/>
        <v>21:0003</v>
      </c>
      <c r="E5563" t="s">
        <v>17628</v>
      </c>
      <c r="F5563" t="s">
        <v>20295</v>
      </c>
      <c r="H5563">
        <v>48.554972599999999</v>
      </c>
      <c r="I5563">
        <v>-56.944033500000003</v>
      </c>
      <c r="J5563" t="s">
        <v>46</v>
      </c>
      <c r="K5563" t="s">
        <v>1032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25">
      <c r="A5564" t="s">
        <v>17630</v>
      </c>
      <c r="B5564" t="s">
        <v>20296</v>
      </c>
      <c r="C5564" s="1" t="str">
        <f t="shared" si="211"/>
        <v>21:0121</v>
      </c>
      <c r="D5564" s="1" t="str">
        <f t="shared" si="210"/>
        <v>21:0003</v>
      </c>
      <c r="E5564" t="s">
        <v>17632</v>
      </c>
      <c r="F5564" t="s">
        <v>20297</v>
      </c>
      <c r="H5564">
        <v>48.5099023</v>
      </c>
      <c r="I5564">
        <v>-56.9660358</v>
      </c>
      <c r="J5564" t="s">
        <v>46</v>
      </c>
      <c r="K5564" t="s">
        <v>1032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25">
      <c r="A5565" t="s">
        <v>17634</v>
      </c>
      <c r="B5565" t="s">
        <v>20298</v>
      </c>
      <c r="C5565" s="1" t="str">
        <f t="shared" si="211"/>
        <v>21:0121</v>
      </c>
      <c r="D5565" s="1" t="str">
        <f t="shared" si="210"/>
        <v>21:0003</v>
      </c>
      <c r="E5565" t="s">
        <v>17636</v>
      </c>
      <c r="F5565" t="s">
        <v>20299</v>
      </c>
      <c r="H5565">
        <v>48.515171799999997</v>
      </c>
      <c r="I5565">
        <v>-56.877728500000003</v>
      </c>
      <c r="J5565" t="s">
        <v>46</v>
      </c>
      <c r="K5565" t="s">
        <v>1032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25">
      <c r="A5566" t="s">
        <v>17638</v>
      </c>
      <c r="B5566" t="s">
        <v>20300</v>
      </c>
      <c r="C5566" s="1" t="str">
        <f t="shared" si="211"/>
        <v>21:0121</v>
      </c>
      <c r="D5566" s="1" t="str">
        <f t="shared" si="210"/>
        <v>21:0003</v>
      </c>
      <c r="E5566" t="s">
        <v>17640</v>
      </c>
      <c r="F5566" t="s">
        <v>20301</v>
      </c>
      <c r="H5566">
        <v>48.557704999999999</v>
      </c>
      <c r="I5566">
        <v>-56.759856300000003</v>
      </c>
      <c r="J5566" t="s">
        <v>46</v>
      </c>
      <c r="K5566" t="s">
        <v>1032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25">
      <c r="A5567" t="s">
        <v>17642</v>
      </c>
      <c r="B5567" t="s">
        <v>20302</v>
      </c>
      <c r="C5567" s="1" t="str">
        <f t="shared" si="211"/>
        <v>21:0121</v>
      </c>
      <c r="D5567" s="1" t="str">
        <f t="shared" si="210"/>
        <v>21:0003</v>
      </c>
      <c r="E5567" t="s">
        <v>17644</v>
      </c>
      <c r="F5567" t="s">
        <v>20303</v>
      </c>
      <c r="H5567">
        <v>48.737458599999997</v>
      </c>
      <c r="I5567">
        <v>-56.924178300000001</v>
      </c>
      <c r="J5567" t="s">
        <v>46</v>
      </c>
      <c r="K5567" t="s">
        <v>1032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25">
      <c r="A5568" t="s">
        <v>17646</v>
      </c>
      <c r="B5568" t="s">
        <v>20304</v>
      </c>
      <c r="C5568" s="1" t="str">
        <f t="shared" si="211"/>
        <v>21:0121</v>
      </c>
      <c r="D5568" s="1" t="str">
        <f t="shared" si="210"/>
        <v>21:0003</v>
      </c>
      <c r="E5568" t="s">
        <v>17648</v>
      </c>
      <c r="F5568" t="s">
        <v>20305</v>
      </c>
      <c r="H5568">
        <v>48.955047200000003</v>
      </c>
      <c r="I5568">
        <v>-56.797597600000003</v>
      </c>
      <c r="J5568" t="s">
        <v>46</v>
      </c>
      <c r="K5568" t="s">
        <v>1032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25">
      <c r="A5569" t="s">
        <v>17650</v>
      </c>
      <c r="B5569" t="s">
        <v>20306</v>
      </c>
      <c r="C5569" s="1" t="str">
        <f t="shared" si="211"/>
        <v>21:0121</v>
      </c>
      <c r="D5569" s="1" t="str">
        <f t="shared" si="210"/>
        <v>21:0003</v>
      </c>
      <c r="E5569" t="s">
        <v>17652</v>
      </c>
      <c r="F5569" t="s">
        <v>20307</v>
      </c>
      <c r="H5569">
        <v>48.952576899999997</v>
      </c>
      <c r="I5569">
        <v>-56.5818285</v>
      </c>
      <c r="J5569" t="s">
        <v>46</v>
      </c>
      <c r="K5569" t="s">
        <v>1032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25">
      <c r="A5570" t="s">
        <v>17654</v>
      </c>
      <c r="B5570" t="s">
        <v>20308</v>
      </c>
      <c r="C5570" s="1" t="str">
        <f t="shared" si="211"/>
        <v>21:0121</v>
      </c>
      <c r="D5570" s="1" t="str">
        <f t="shared" si="210"/>
        <v>21:0003</v>
      </c>
      <c r="E5570" t="s">
        <v>17656</v>
      </c>
      <c r="F5570" t="s">
        <v>20309</v>
      </c>
      <c r="H5570">
        <v>48.817636100000001</v>
      </c>
      <c r="I5570">
        <v>-56.720061299999998</v>
      </c>
      <c r="J5570" t="s">
        <v>46</v>
      </c>
      <c r="K5570" t="s">
        <v>1032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25">
      <c r="A5571" t="s">
        <v>17658</v>
      </c>
      <c r="B5571" t="s">
        <v>20310</v>
      </c>
      <c r="C5571" s="1" t="str">
        <f t="shared" si="211"/>
        <v>21:0121</v>
      </c>
      <c r="D5571" s="1" t="str">
        <f t="shared" si="210"/>
        <v>21:0003</v>
      </c>
      <c r="E5571" t="s">
        <v>17660</v>
      </c>
      <c r="F5571" t="s">
        <v>20311</v>
      </c>
      <c r="H5571">
        <v>48.834314599999999</v>
      </c>
      <c r="I5571">
        <v>-56.737401900000002</v>
      </c>
      <c r="J5571" t="s">
        <v>46</v>
      </c>
      <c r="K5571" t="s">
        <v>1032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25">
      <c r="A5572" t="s">
        <v>17662</v>
      </c>
      <c r="B5572" t="s">
        <v>20312</v>
      </c>
      <c r="C5572" s="1" t="str">
        <f t="shared" si="211"/>
        <v>21:0121</v>
      </c>
      <c r="D5572" s="1" t="str">
        <f t="shared" si="210"/>
        <v>21:0003</v>
      </c>
      <c r="E5572" t="s">
        <v>17664</v>
      </c>
      <c r="F5572" t="s">
        <v>20313</v>
      </c>
      <c r="H5572">
        <v>48.830248599999997</v>
      </c>
      <c r="I5572">
        <v>-56.729252099999997</v>
      </c>
      <c r="J5572" t="s">
        <v>46</v>
      </c>
      <c r="K5572" t="s">
        <v>1032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25">
      <c r="A5573" t="s">
        <v>17666</v>
      </c>
      <c r="B5573" t="s">
        <v>20314</v>
      </c>
      <c r="C5573" s="1" t="str">
        <f t="shared" si="211"/>
        <v>21:0121</v>
      </c>
      <c r="D5573" s="1" t="str">
        <f t="shared" si="210"/>
        <v>21:0003</v>
      </c>
      <c r="E5573" t="s">
        <v>17668</v>
      </c>
      <c r="F5573" t="s">
        <v>20315</v>
      </c>
      <c r="H5573">
        <v>48.827102600000003</v>
      </c>
      <c r="I5573">
        <v>-56.729950000000002</v>
      </c>
      <c r="J5573" t="s">
        <v>46</v>
      </c>
      <c r="K5573" t="s">
        <v>1032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25">
      <c r="A5574" t="s">
        <v>17670</v>
      </c>
      <c r="B5574" t="s">
        <v>20316</v>
      </c>
      <c r="C5574" s="1" t="str">
        <f t="shared" si="211"/>
        <v>21:0121</v>
      </c>
      <c r="D5574" s="1" t="str">
        <f t="shared" si="210"/>
        <v>21:0003</v>
      </c>
      <c r="E5574" t="s">
        <v>17672</v>
      </c>
      <c r="F5574" t="s">
        <v>20317</v>
      </c>
      <c r="H5574">
        <v>48.824407800000003</v>
      </c>
      <c r="I5574">
        <v>-56.731326299999999</v>
      </c>
      <c r="J5574" t="s">
        <v>46</v>
      </c>
      <c r="K5574" t="s">
        <v>1032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25">
      <c r="A5575" t="s">
        <v>17674</v>
      </c>
      <c r="B5575" t="s">
        <v>20318</v>
      </c>
      <c r="C5575" s="1" t="str">
        <f t="shared" si="211"/>
        <v>21:0121</v>
      </c>
      <c r="D5575" s="1" t="str">
        <f t="shared" si="210"/>
        <v>21:0003</v>
      </c>
      <c r="E5575" t="s">
        <v>17676</v>
      </c>
      <c r="F5575" t="s">
        <v>20319</v>
      </c>
      <c r="H5575">
        <v>48.817923200000003</v>
      </c>
      <c r="I5575">
        <v>-56.727276400000001</v>
      </c>
      <c r="J5575" t="s">
        <v>46</v>
      </c>
      <c r="K5575" t="s">
        <v>1032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25">
      <c r="A5576" t="s">
        <v>17678</v>
      </c>
      <c r="B5576" t="s">
        <v>20320</v>
      </c>
      <c r="C5576" s="1" t="str">
        <f t="shared" si="211"/>
        <v>21:0121</v>
      </c>
      <c r="D5576" s="1" t="str">
        <f t="shared" si="210"/>
        <v>21:0003</v>
      </c>
      <c r="E5576" t="s">
        <v>17680</v>
      </c>
      <c r="F5576" t="s">
        <v>20321</v>
      </c>
      <c r="H5576">
        <v>48.843876199999997</v>
      </c>
      <c r="I5576">
        <v>-56.796626500000002</v>
      </c>
      <c r="J5576" t="s">
        <v>46</v>
      </c>
      <c r="K5576" t="s">
        <v>1032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25">
      <c r="A5577" t="s">
        <v>17682</v>
      </c>
      <c r="B5577" t="s">
        <v>20322</v>
      </c>
      <c r="C5577" s="1" t="str">
        <f t="shared" si="211"/>
        <v>21:0121</v>
      </c>
      <c r="D5577" s="1" t="str">
        <f t="shared" si="210"/>
        <v>21:0003</v>
      </c>
      <c r="E5577" t="s">
        <v>17684</v>
      </c>
      <c r="F5577" t="s">
        <v>20323</v>
      </c>
      <c r="H5577">
        <v>48.832893499999997</v>
      </c>
      <c r="I5577">
        <v>-56.790808699999999</v>
      </c>
      <c r="J5577" t="s">
        <v>46</v>
      </c>
      <c r="K5577" t="s">
        <v>1032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25">
      <c r="A5578" t="s">
        <v>17686</v>
      </c>
      <c r="B5578" t="s">
        <v>20324</v>
      </c>
      <c r="C5578" s="1" t="str">
        <f t="shared" si="211"/>
        <v>21:0121</v>
      </c>
      <c r="D5578" s="1" t="str">
        <f t="shared" si="210"/>
        <v>21:0003</v>
      </c>
      <c r="E5578" t="s">
        <v>17688</v>
      </c>
      <c r="F5578" t="s">
        <v>20325</v>
      </c>
      <c r="H5578">
        <v>48.837126099999999</v>
      </c>
      <c r="I5578">
        <v>-56.793926200000001</v>
      </c>
      <c r="J5578" t="s">
        <v>46</v>
      </c>
      <c r="K5578" t="s">
        <v>1032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25">
      <c r="A5579" t="s">
        <v>17690</v>
      </c>
      <c r="B5579" t="s">
        <v>20326</v>
      </c>
      <c r="C5579" s="1" t="str">
        <f t="shared" si="211"/>
        <v>21:0121</v>
      </c>
      <c r="D5579" s="1" t="str">
        <f t="shared" si="210"/>
        <v>21:0003</v>
      </c>
      <c r="E5579" t="s">
        <v>17692</v>
      </c>
      <c r="F5579" t="s">
        <v>20327</v>
      </c>
      <c r="H5579">
        <v>48.8389284</v>
      </c>
      <c r="I5579">
        <v>-56.795963200000003</v>
      </c>
      <c r="J5579" t="s">
        <v>46</v>
      </c>
      <c r="K5579" t="s">
        <v>1032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25">
      <c r="A5580" t="s">
        <v>17694</v>
      </c>
      <c r="B5580" t="s">
        <v>20328</v>
      </c>
      <c r="C5580" s="1" t="str">
        <f t="shared" si="211"/>
        <v>21:0121</v>
      </c>
      <c r="D5580" s="1" t="str">
        <f t="shared" si="210"/>
        <v>21:0003</v>
      </c>
      <c r="E5580" t="s">
        <v>17696</v>
      </c>
      <c r="F5580" t="s">
        <v>20329</v>
      </c>
      <c r="H5580">
        <v>48.841445499999999</v>
      </c>
      <c r="I5580">
        <v>-56.795272699999998</v>
      </c>
      <c r="J5580" t="s">
        <v>46</v>
      </c>
      <c r="K5580" t="s">
        <v>1032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25">
      <c r="A5581" t="s">
        <v>17698</v>
      </c>
      <c r="B5581" t="s">
        <v>20330</v>
      </c>
      <c r="C5581" s="1" t="str">
        <f t="shared" si="211"/>
        <v>21:0121</v>
      </c>
      <c r="D5581" s="1" t="str">
        <f t="shared" si="210"/>
        <v>21:0003</v>
      </c>
      <c r="E5581" t="s">
        <v>17700</v>
      </c>
      <c r="F5581" t="s">
        <v>20331</v>
      </c>
      <c r="H5581">
        <v>48.848368299999997</v>
      </c>
      <c r="I5581">
        <v>-56.793884499999997</v>
      </c>
      <c r="J5581" t="s">
        <v>46</v>
      </c>
      <c r="K5581" t="s">
        <v>1032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25">
      <c r="A5582" t="s">
        <v>17702</v>
      </c>
      <c r="B5582" t="s">
        <v>20332</v>
      </c>
      <c r="C5582" s="1" t="str">
        <f t="shared" si="211"/>
        <v>21:0121</v>
      </c>
      <c r="D5582" s="1" t="str">
        <f t="shared" si="210"/>
        <v>21:0003</v>
      </c>
      <c r="E5582" t="s">
        <v>17704</v>
      </c>
      <c r="F5582" t="s">
        <v>20333</v>
      </c>
      <c r="H5582">
        <v>48.746942300000001</v>
      </c>
      <c r="I5582">
        <v>-56.570569399999997</v>
      </c>
      <c r="J5582" t="s">
        <v>46</v>
      </c>
      <c r="K5582" t="s">
        <v>1032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25">
      <c r="A5583" t="s">
        <v>17706</v>
      </c>
      <c r="B5583" t="s">
        <v>20334</v>
      </c>
      <c r="C5583" s="1" t="str">
        <f t="shared" si="211"/>
        <v>21:0121</v>
      </c>
      <c r="D5583" s="1" t="str">
        <f t="shared" si="210"/>
        <v>21:0003</v>
      </c>
      <c r="E5583" t="s">
        <v>17708</v>
      </c>
      <c r="F5583" t="s">
        <v>20335</v>
      </c>
      <c r="H5583">
        <v>48.739367700000003</v>
      </c>
      <c r="I5583">
        <v>-56.565737800000001</v>
      </c>
      <c r="J5583" t="s">
        <v>46</v>
      </c>
      <c r="K5583" t="s">
        <v>1032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25">
      <c r="A5584" t="s">
        <v>17710</v>
      </c>
      <c r="B5584" t="s">
        <v>20336</v>
      </c>
      <c r="C5584" s="1" t="str">
        <f t="shared" si="211"/>
        <v>21:0121</v>
      </c>
      <c r="D5584" s="1" t="str">
        <f t="shared" si="210"/>
        <v>21:0003</v>
      </c>
      <c r="E5584" t="s">
        <v>17712</v>
      </c>
      <c r="F5584" t="s">
        <v>20337</v>
      </c>
      <c r="H5584">
        <v>48.736222699999999</v>
      </c>
      <c r="I5584">
        <v>-56.566580600000002</v>
      </c>
      <c r="J5584" t="s">
        <v>46</v>
      </c>
      <c r="K5584" t="s">
        <v>1032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25">
      <c r="A5585" t="s">
        <v>17714</v>
      </c>
      <c r="B5585" t="s">
        <v>20338</v>
      </c>
      <c r="C5585" s="1" t="str">
        <f t="shared" si="211"/>
        <v>21:0121</v>
      </c>
      <c r="D5585" s="1" t="str">
        <f t="shared" si="210"/>
        <v>21:0003</v>
      </c>
      <c r="E5585" t="s">
        <v>17716</v>
      </c>
      <c r="F5585" t="s">
        <v>20339</v>
      </c>
      <c r="H5585">
        <v>48.737450199999998</v>
      </c>
      <c r="I5585">
        <v>-56.558411200000002</v>
      </c>
      <c r="J5585" t="s">
        <v>46</v>
      </c>
      <c r="K5585" t="s">
        <v>1032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25">
      <c r="A5586" t="s">
        <v>17718</v>
      </c>
      <c r="B5586" t="s">
        <v>20340</v>
      </c>
      <c r="C5586" s="1" t="str">
        <f t="shared" si="211"/>
        <v>21:0121</v>
      </c>
      <c r="D5586" s="1" t="str">
        <f t="shared" si="210"/>
        <v>21:0003</v>
      </c>
      <c r="E5586" t="s">
        <v>17720</v>
      </c>
      <c r="F5586" t="s">
        <v>20341</v>
      </c>
      <c r="H5586">
        <v>48.730079799999999</v>
      </c>
      <c r="I5586">
        <v>-56.559834700000003</v>
      </c>
      <c r="J5586" t="s">
        <v>46</v>
      </c>
      <c r="K5586" t="s">
        <v>1032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25">
      <c r="A5587" t="s">
        <v>17722</v>
      </c>
      <c r="B5587" t="s">
        <v>20342</v>
      </c>
      <c r="C5587" s="1" t="str">
        <f t="shared" si="211"/>
        <v>21:0121</v>
      </c>
      <c r="D5587" s="1" t="str">
        <f t="shared" si="210"/>
        <v>21:0003</v>
      </c>
      <c r="E5587" t="s">
        <v>17724</v>
      </c>
      <c r="F5587" t="s">
        <v>20343</v>
      </c>
      <c r="H5587">
        <v>48.721809800000003</v>
      </c>
      <c r="I5587">
        <v>-56.561265599999999</v>
      </c>
      <c r="J5587" t="s">
        <v>46</v>
      </c>
      <c r="K5587" t="s">
        <v>1032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25">
      <c r="A5588" t="s">
        <v>17726</v>
      </c>
      <c r="B5588" t="s">
        <v>20344</v>
      </c>
      <c r="C5588" s="1" t="str">
        <f t="shared" si="211"/>
        <v>21:0121</v>
      </c>
      <c r="D5588" s="1" t="str">
        <f t="shared" si="210"/>
        <v>21:0003</v>
      </c>
      <c r="E5588" t="s">
        <v>17728</v>
      </c>
      <c r="F5588" t="s">
        <v>20345</v>
      </c>
      <c r="H5588">
        <v>48.715066299999997</v>
      </c>
      <c r="I5588">
        <v>-56.562003300000001</v>
      </c>
      <c r="J5588" t="s">
        <v>46</v>
      </c>
      <c r="K5588" t="s">
        <v>1032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25">
      <c r="A5589" t="s">
        <v>17730</v>
      </c>
      <c r="B5589" t="s">
        <v>20346</v>
      </c>
      <c r="C5589" s="1" t="str">
        <f t="shared" si="211"/>
        <v>21:0121</v>
      </c>
      <c r="D5589" s="1" t="str">
        <f t="shared" si="210"/>
        <v>21:0003</v>
      </c>
      <c r="E5589" t="s">
        <v>17732</v>
      </c>
      <c r="F5589" t="s">
        <v>20347</v>
      </c>
      <c r="H5589">
        <v>48.670117699999999</v>
      </c>
      <c r="I5589">
        <v>-56.593490299999999</v>
      </c>
      <c r="J5589" t="s">
        <v>46</v>
      </c>
      <c r="K5589" t="s">
        <v>1032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25">
      <c r="A5590" t="s">
        <v>17734</v>
      </c>
      <c r="B5590" t="s">
        <v>20348</v>
      </c>
      <c r="C5590" s="1" t="str">
        <f t="shared" si="211"/>
        <v>21:0121</v>
      </c>
      <c r="D5590" s="1" t="str">
        <f t="shared" si="210"/>
        <v>21:0003</v>
      </c>
      <c r="E5590" t="s">
        <v>17736</v>
      </c>
      <c r="F5590" t="s">
        <v>20349</v>
      </c>
      <c r="H5590">
        <v>48.671813700000001</v>
      </c>
      <c r="I5590">
        <v>-56.565770200000003</v>
      </c>
      <c r="J5590" t="s">
        <v>46</v>
      </c>
      <c r="K5590" t="s">
        <v>1032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25">
      <c r="A5591" t="s">
        <v>17738</v>
      </c>
      <c r="B5591" t="s">
        <v>20350</v>
      </c>
      <c r="C5591" s="1" t="str">
        <f t="shared" si="211"/>
        <v>21:0121</v>
      </c>
      <c r="D5591" s="1" t="str">
        <f t="shared" ref="D5591:D5654" si="212">HYPERLINK("http://geochem.nrcan.gc.ca/cdogs/content/svy/svy210003_e.htm", "21:0003")</f>
        <v>21:0003</v>
      </c>
      <c r="E5591" t="s">
        <v>17740</v>
      </c>
      <c r="F5591" t="s">
        <v>20351</v>
      </c>
      <c r="H5591">
        <v>48.668978099999997</v>
      </c>
      <c r="I5591">
        <v>-56.553571099999999</v>
      </c>
      <c r="J5591" t="s">
        <v>46</v>
      </c>
      <c r="K5591" t="s">
        <v>1032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25">
      <c r="A5592" t="s">
        <v>17742</v>
      </c>
      <c r="B5592" t="s">
        <v>20352</v>
      </c>
      <c r="C5592" s="1" t="str">
        <f t="shared" si="211"/>
        <v>21:0121</v>
      </c>
      <c r="D5592" s="1" t="str">
        <f t="shared" si="212"/>
        <v>21:0003</v>
      </c>
      <c r="E5592" t="s">
        <v>17744</v>
      </c>
      <c r="F5592" t="s">
        <v>20353</v>
      </c>
      <c r="H5592">
        <v>48.685089300000001</v>
      </c>
      <c r="I5592">
        <v>-56.533595900000002</v>
      </c>
      <c r="J5592" t="s">
        <v>46</v>
      </c>
      <c r="K5592" t="s">
        <v>1032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25">
      <c r="A5593" t="s">
        <v>17746</v>
      </c>
      <c r="B5593" t="s">
        <v>20354</v>
      </c>
      <c r="C5593" s="1" t="str">
        <f t="shared" si="211"/>
        <v>21:0121</v>
      </c>
      <c r="D5593" s="1" t="str">
        <f t="shared" si="212"/>
        <v>21:0003</v>
      </c>
      <c r="E5593" t="s">
        <v>17748</v>
      </c>
      <c r="F5593" t="s">
        <v>20355</v>
      </c>
      <c r="H5593">
        <v>48.706315799999999</v>
      </c>
      <c r="I5593">
        <v>-56.555555099999999</v>
      </c>
      <c r="J5593" t="s">
        <v>46</v>
      </c>
      <c r="K5593" t="s">
        <v>1032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25">
      <c r="A5594" t="s">
        <v>17750</v>
      </c>
      <c r="B5594" t="s">
        <v>20356</v>
      </c>
      <c r="C5594" s="1" t="str">
        <f t="shared" si="211"/>
        <v>21:0121</v>
      </c>
      <c r="D5594" s="1" t="str">
        <f t="shared" si="212"/>
        <v>21:0003</v>
      </c>
      <c r="E5594" t="s">
        <v>17752</v>
      </c>
      <c r="F5594" t="s">
        <v>20357</v>
      </c>
      <c r="H5594">
        <v>48.7566706</v>
      </c>
      <c r="I5594">
        <v>-56.626258900000003</v>
      </c>
      <c r="J5594" t="s">
        <v>46</v>
      </c>
      <c r="K5594" t="s">
        <v>1032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25">
      <c r="A5595" t="s">
        <v>17754</v>
      </c>
      <c r="B5595" t="s">
        <v>20358</v>
      </c>
      <c r="C5595" s="1" t="str">
        <f t="shared" si="211"/>
        <v>21:0121</v>
      </c>
      <c r="D5595" s="1" t="str">
        <f t="shared" si="212"/>
        <v>21:0003</v>
      </c>
      <c r="E5595" t="s">
        <v>17756</v>
      </c>
      <c r="F5595" t="s">
        <v>20359</v>
      </c>
      <c r="H5595">
        <v>48.749582199999999</v>
      </c>
      <c r="I5595">
        <v>-56.660309300000002</v>
      </c>
      <c r="J5595" t="s">
        <v>46</v>
      </c>
      <c r="K5595" t="s">
        <v>1032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25">
      <c r="A5596" t="s">
        <v>17758</v>
      </c>
      <c r="B5596" t="s">
        <v>20360</v>
      </c>
      <c r="C5596" s="1" t="str">
        <f t="shared" si="211"/>
        <v>21:0121</v>
      </c>
      <c r="D5596" s="1" t="str">
        <f t="shared" si="212"/>
        <v>21:0003</v>
      </c>
      <c r="E5596" t="s">
        <v>17760</v>
      </c>
      <c r="F5596" t="s">
        <v>20361</v>
      </c>
      <c r="H5596">
        <v>48.738017399999997</v>
      </c>
      <c r="I5596">
        <v>-56.673579500000002</v>
      </c>
      <c r="J5596" t="s">
        <v>46</v>
      </c>
      <c r="K5596" t="s">
        <v>1032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25">
      <c r="A5597" t="s">
        <v>17762</v>
      </c>
      <c r="B5597" t="s">
        <v>20362</v>
      </c>
      <c r="C5597" s="1" t="str">
        <f t="shared" si="211"/>
        <v>21:0121</v>
      </c>
      <c r="D5597" s="1" t="str">
        <f t="shared" si="212"/>
        <v>21:0003</v>
      </c>
      <c r="E5597" t="s">
        <v>17764</v>
      </c>
      <c r="F5597" t="s">
        <v>20363</v>
      </c>
      <c r="H5597">
        <v>48.745163699999999</v>
      </c>
      <c r="I5597">
        <v>-56.688903699999997</v>
      </c>
      <c r="J5597" t="s">
        <v>46</v>
      </c>
      <c r="K5597" t="s">
        <v>1032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25">
      <c r="A5598" t="s">
        <v>17766</v>
      </c>
      <c r="B5598" t="s">
        <v>20364</v>
      </c>
      <c r="C5598" s="1" t="str">
        <f t="shared" si="211"/>
        <v>21:0121</v>
      </c>
      <c r="D5598" s="1" t="str">
        <f t="shared" si="212"/>
        <v>21:0003</v>
      </c>
      <c r="E5598" t="s">
        <v>17768</v>
      </c>
      <c r="F5598" t="s">
        <v>20365</v>
      </c>
      <c r="H5598">
        <v>48.754314200000003</v>
      </c>
      <c r="I5598">
        <v>-56.594311900000001</v>
      </c>
      <c r="J5598" t="s">
        <v>46</v>
      </c>
      <c r="K5598" t="s">
        <v>1032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25">
      <c r="A5599" t="s">
        <v>17770</v>
      </c>
      <c r="B5599" t="s">
        <v>20366</v>
      </c>
      <c r="C5599" s="1" t="str">
        <f t="shared" ref="C5599:C5662" si="213">HYPERLINK("http://geochem.nrcan.gc.ca/cdogs/content/bdl/bdl210121_e.htm", "21:0121")</f>
        <v>21:0121</v>
      </c>
      <c r="D5599" s="1" t="str">
        <f t="shared" si="212"/>
        <v>21:0003</v>
      </c>
      <c r="E5599" t="s">
        <v>17772</v>
      </c>
      <c r="F5599" t="s">
        <v>20367</v>
      </c>
      <c r="H5599">
        <v>48.750714600000002</v>
      </c>
      <c r="I5599">
        <v>-56.593523400000002</v>
      </c>
      <c r="J5599" t="s">
        <v>46</v>
      </c>
      <c r="K5599" t="s">
        <v>1032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25">
      <c r="A5600" t="s">
        <v>17774</v>
      </c>
      <c r="B5600" t="s">
        <v>20368</v>
      </c>
      <c r="C5600" s="1" t="str">
        <f t="shared" si="213"/>
        <v>21:0121</v>
      </c>
      <c r="D5600" s="1" t="str">
        <f t="shared" si="212"/>
        <v>21:0003</v>
      </c>
      <c r="E5600" t="s">
        <v>17776</v>
      </c>
      <c r="F5600" t="s">
        <v>20369</v>
      </c>
      <c r="H5600">
        <v>48.744867599999999</v>
      </c>
      <c r="I5600">
        <v>-56.619680299999999</v>
      </c>
      <c r="J5600" t="s">
        <v>46</v>
      </c>
      <c r="K5600" t="s">
        <v>1032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25">
      <c r="A5601" t="s">
        <v>17778</v>
      </c>
      <c r="B5601" t="s">
        <v>20370</v>
      </c>
      <c r="C5601" s="1" t="str">
        <f t="shared" si="213"/>
        <v>21:0121</v>
      </c>
      <c r="D5601" s="1" t="str">
        <f t="shared" si="212"/>
        <v>21:0003</v>
      </c>
      <c r="E5601" t="s">
        <v>17780</v>
      </c>
      <c r="F5601" t="s">
        <v>20371</v>
      </c>
      <c r="H5601">
        <v>48.746825600000001</v>
      </c>
      <c r="I5601">
        <v>-56.613409699999998</v>
      </c>
      <c r="J5601" t="s">
        <v>46</v>
      </c>
      <c r="K5601" t="s">
        <v>1032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25">
      <c r="A5602" t="s">
        <v>17782</v>
      </c>
      <c r="B5602" t="s">
        <v>20372</v>
      </c>
      <c r="C5602" s="1" t="str">
        <f t="shared" si="213"/>
        <v>21:0121</v>
      </c>
      <c r="D5602" s="1" t="str">
        <f t="shared" si="212"/>
        <v>21:0003</v>
      </c>
      <c r="E5602" t="s">
        <v>17784</v>
      </c>
      <c r="F5602" t="s">
        <v>20373</v>
      </c>
      <c r="H5602">
        <v>48.748850599999997</v>
      </c>
      <c r="I5602">
        <v>-56.600610099999997</v>
      </c>
      <c r="J5602" t="s">
        <v>46</v>
      </c>
      <c r="K5602" t="s">
        <v>1032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25">
      <c r="A5603" t="s">
        <v>17786</v>
      </c>
      <c r="B5603" t="s">
        <v>20374</v>
      </c>
      <c r="C5603" s="1" t="str">
        <f t="shared" si="213"/>
        <v>21:0121</v>
      </c>
      <c r="D5603" s="1" t="str">
        <f t="shared" si="212"/>
        <v>21:0003</v>
      </c>
      <c r="E5603" t="s">
        <v>17788</v>
      </c>
      <c r="F5603" t="s">
        <v>20375</v>
      </c>
      <c r="H5603">
        <v>48.534390000000002</v>
      </c>
      <c r="I5603">
        <v>-56.573446799999999</v>
      </c>
      <c r="J5603" t="s">
        <v>46</v>
      </c>
      <c r="K5603" t="s">
        <v>1032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25">
      <c r="A5604" t="s">
        <v>17790</v>
      </c>
      <c r="B5604" t="s">
        <v>20376</v>
      </c>
      <c r="C5604" s="1" t="str">
        <f t="shared" si="213"/>
        <v>21:0121</v>
      </c>
      <c r="D5604" s="1" t="str">
        <f t="shared" si="212"/>
        <v>21:0003</v>
      </c>
      <c r="E5604" t="s">
        <v>17792</v>
      </c>
      <c r="F5604" t="s">
        <v>20377</v>
      </c>
      <c r="H5604">
        <v>48.529776900000002</v>
      </c>
      <c r="I5604">
        <v>-56.590548900000002</v>
      </c>
      <c r="J5604" t="s">
        <v>46</v>
      </c>
      <c r="K5604" t="s">
        <v>1032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25">
      <c r="A5605" t="s">
        <v>17794</v>
      </c>
      <c r="B5605" t="s">
        <v>20378</v>
      </c>
      <c r="C5605" s="1" t="str">
        <f t="shared" si="213"/>
        <v>21:0121</v>
      </c>
      <c r="D5605" s="1" t="str">
        <f t="shared" si="212"/>
        <v>21:0003</v>
      </c>
      <c r="E5605" t="s">
        <v>17796</v>
      </c>
      <c r="F5605" t="s">
        <v>20379</v>
      </c>
      <c r="H5605">
        <v>48.524082200000002</v>
      </c>
      <c r="I5605">
        <v>-56.608336600000001</v>
      </c>
      <c r="J5605" t="s">
        <v>46</v>
      </c>
      <c r="K5605" t="s">
        <v>1032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25">
      <c r="A5606" t="s">
        <v>17798</v>
      </c>
      <c r="B5606" t="s">
        <v>20380</v>
      </c>
      <c r="C5606" s="1" t="str">
        <f t="shared" si="213"/>
        <v>21:0121</v>
      </c>
      <c r="D5606" s="1" t="str">
        <f t="shared" si="212"/>
        <v>21:0003</v>
      </c>
      <c r="E5606" t="s">
        <v>17800</v>
      </c>
      <c r="F5606" t="s">
        <v>20381</v>
      </c>
      <c r="H5606">
        <v>48.501113400000001</v>
      </c>
      <c r="I5606">
        <v>-56.654946700000004</v>
      </c>
      <c r="J5606" t="s">
        <v>46</v>
      </c>
      <c r="K5606" t="s">
        <v>1032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25">
      <c r="A5607" t="s">
        <v>17802</v>
      </c>
      <c r="B5607" t="s">
        <v>20382</v>
      </c>
      <c r="C5607" s="1" t="str">
        <f t="shared" si="213"/>
        <v>21:0121</v>
      </c>
      <c r="D5607" s="1" t="str">
        <f t="shared" si="212"/>
        <v>21:0003</v>
      </c>
      <c r="E5607" t="s">
        <v>17804</v>
      </c>
      <c r="F5607" t="s">
        <v>20383</v>
      </c>
      <c r="H5607">
        <v>48.500424700000003</v>
      </c>
      <c r="I5607">
        <v>-56.665374200000002</v>
      </c>
      <c r="J5607" t="s">
        <v>46</v>
      </c>
      <c r="K5607" t="s">
        <v>1032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25">
      <c r="A5608" t="s">
        <v>17806</v>
      </c>
      <c r="B5608" t="s">
        <v>20384</v>
      </c>
      <c r="C5608" s="1" t="str">
        <f t="shared" si="213"/>
        <v>21:0121</v>
      </c>
      <c r="D5608" s="1" t="str">
        <f t="shared" si="212"/>
        <v>21:0003</v>
      </c>
      <c r="E5608" t="s">
        <v>17808</v>
      </c>
      <c r="F5608" t="s">
        <v>20385</v>
      </c>
      <c r="H5608">
        <v>48.504428300000001</v>
      </c>
      <c r="I5608">
        <v>-56.650456499999997</v>
      </c>
      <c r="J5608" t="s">
        <v>46</v>
      </c>
      <c r="K5608" t="s">
        <v>1032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25">
      <c r="A5609" t="s">
        <v>17810</v>
      </c>
      <c r="B5609" t="s">
        <v>20386</v>
      </c>
      <c r="C5609" s="1" t="str">
        <f t="shared" si="213"/>
        <v>21:0121</v>
      </c>
      <c r="D5609" s="1" t="str">
        <f t="shared" si="212"/>
        <v>21:0003</v>
      </c>
      <c r="E5609" t="s">
        <v>17812</v>
      </c>
      <c r="F5609" t="s">
        <v>20387</v>
      </c>
      <c r="H5609">
        <v>48.510601600000001</v>
      </c>
      <c r="I5609">
        <v>-56.639582099999998</v>
      </c>
      <c r="J5609" t="s">
        <v>46</v>
      </c>
      <c r="K5609" t="s">
        <v>1032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25">
      <c r="A5610" t="s">
        <v>17814</v>
      </c>
      <c r="B5610" t="s">
        <v>20388</v>
      </c>
      <c r="C5610" s="1" t="str">
        <f t="shared" si="213"/>
        <v>21:0121</v>
      </c>
      <c r="D5610" s="1" t="str">
        <f t="shared" si="212"/>
        <v>21:0003</v>
      </c>
      <c r="E5610" t="s">
        <v>17816</v>
      </c>
      <c r="F5610" t="s">
        <v>20389</v>
      </c>
      <c r="H5610">
        <v>48.516406500000002</v>
      </c>
      <c r="I5610">
        <v>-56.626405800000001</v>
      </c>
      <c r="J5610" t="s">
        <v>46</v>
      </c>
      <c r="K5610" t="s">
        <v>1032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25">
      <c r="A5611" t="s">
        <v>17818</v>
      </c>
      <c r="B5611" t="s">
        <v>20390</v>
      </c>
      <c r="C5611" s="1" t="str">
        <f t="shared" si="213"/>
        <v>21:0121</v>
      </c>
      <c r="D5611" s="1" t="str">
        <f t="shared" si="212"/>
        <v>21:0003</v>
      </c>
      <c r="E5611" t="s">
        <v>17820</v>
      </c>
      <c r="F5611" t="s">
        <v>20391</v>
      </c>
      <c r="H5611">
        <v>48.5234618</v>
      </c>
      <c r="I5611">
        <v>-56.611049999999999</v>
      </c>
      <c r="J5611" t="s">
        <v>46</v>
      </c>
      <c r="K5611" t="s">
        <v>1032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25">
      <c r="A5612" t="s">
        <v>17822</v>
      </c>
      <c r="B5612" t="s">
        <v>20392</v>
      </c>
      <c r="C5612" s="1" t="str">
        <f t="shared" si="213"/>
        <v>21:0121</v>
      </c>
      <c r="D5612" s="1" t="str">
        <f t="shared" si="212"/>
        <v>21:0003</v>
      </c>
      <c r="E5612" t="s">
        <v>17824</v>
      </c>
      <c r="F5612" t="s">
        <v>20393</v>
      </c>
      <c r="H5612">
        <v>48.719642100000002</v>
      </c>
      <c r="I5612">
        <v>-56.733925900000003</v>
      </c>
      <c r="J5612" t="s">
        <v>46</v>
      </c>
      <c r="K5612" t="s">
        <v>1032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25">
      <c r="A5613" t="s">
        <v>17826</v>
      </c>
      <c r="B5613" t="s">
        <v>20394</v>
      </c>
      <c r="C5613" s="1" t="str">
        <f t="shared" si="213"/>
        <v>21:0121</v>
      </c>
      <c r="D5613" s="1" t="str">
        <f t="shared" si="212"/>
        <v>21:0003</v>
      </c>
      <c r="E5613" t="s">
        <v>17828</v>
      </c>
      <c r="F5613" t="s">
        <v>20395</v>
      </c>
      <c r="H5613">
        <v>48.725015999999997</v>
      </c>
      <c r="I5613">
        <v>-56.724380199999999</v>
      </c>
      <c r="J5613" t="s">
        <v>46</v>
      </c>
      <c r="K5613" t="s">
        <v>1032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25">
      <c r="A5614" t="s">
        <v>17830</v>
      </c>
      <c r="B5614" t="s">
        <v>20396</v>
      </c>
      <c r="C5614" s="1" t="str">
        <f t="shared" si="213"/>
        <v>21:0121</v>
      </c>
      <c r="D5614" s="1" t="str">
        <f t="shared" si="212"/>
        <v>21:0003</v>
      </c>
      <c r="E5614" t="s">
        <v>17832</v>
      </c>
      <c r="F5614" t="s">
        <v>20397</v>
      </c>
      <c r="H5614">
        <v>48.733530299999998</v>
      </c>
      <c r="I5614">
        <v>-56.7120946</v>
      </c>
      <c r="J5614" t="s">
        <v>46</v>
      </c>
      <c r="K5614" t="s">
        <v>1032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25">
      <c r="A5615" t="s">
        <v>17834</v>
      </c>
      <c r="B5615" t="s">
        <v>20398</v>
      </c>
      <c r="C5615" s="1" t="str">
        <f t="shared" si="213"/>
        <v>21:0121</v>
      </c>
      <c r="D5615" s="1" t="str">
        <f t="shared" si="212"/>
        <v>21:0003</v>
      </c>
      <c r="E5615" t="s">
        <v>17836</v>
      </c>
      <c r="F5615" t="s">
        <v>20399</v>
      </c>
      <c r="H5615">
        <v>48.740236500000002</v>
      </c>
      <c r="I5615">
        <v>-56.696415000000002</v>
      </c>
      <c r="J5615" t="s">
        <v>46</v>
      </c>
      <c r="K5615" t="s">
        <v>1032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25">
      <c r="A5616" t="s">
        <v>17838</v>
      </c>
      <c r="B5616" t="s">
        <v>20400</v>
      </c>
      <c r="C5616" s="1" t="str">
        <f t="shared" si="213"/>
        <v>21:0121</v>
      </c>
      <c r="D5616" s="1" t="str">
        <f t="shared" si="212"/>
        <v>21:0003</v>
      </c>
      <c r="E5616" t="s">
        <v>17840</v>
      </c>
      <c r="F5616" t="s">
        <v>20401</v>
      </c>
      <c r="H5616">
        <v>48.743546100000003</v>
      </c>
      <c r="I5616">
        <v>-56.7679355</v>
      </c>
      <c r="J5616" t="s">
        <v>46</v>
      </c>
      <c r="K5616" t="s">
        <v>1032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25">
      <c r="A5617" t="s">
        <v>17842</v>
      </c>
      <c r="B5617" t="s">
        <v>20402</v>
      </c>
      <c r="C5617" s="1" t="str">
        <f t="shared" si="213"/>
        <v>21:0121</v>
      </c>
      <c r="D5617" s="1" t="str">
        <f t="shared" si="212"/>
        <v>21:0003</v>
      </c>
      <c r="E5617" t="s">
        <v>17844</v>
      </c>
      <c r="F5617" t="s">
        <v>20403</v>
      </c>
      <c r="H5617">
        <v>48.700371799999999</v>
      </c>
      <c r="I5617">
        <v>-56.881441600000002</v>
      </c>
      <c r="J5617" t="s">
        <v>46</v>
      </c>
      <c r="K5617" t="s">
        <v>1032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25">
      <c r="A5618" t="s">
        <v>17846</v>
      </c>
      <c r="B5618" t="s">
        <v>20404</v>
      </c>
      <c r="C5618" s="1" t="str">
        <f t="shared" si="213"/>
        <v>21:0121</v>
      </c>
      <c r="D5618" s="1" t="str">
        <f t="shared" si="212"/>
        <v>21:0003</v>
      </c>
      <c r="E5618" t="s">
        <v>17844</v>
      </c>
      <c r="F5618" t="s">
        <v>20405</v>
      </c>
      <c r="H5618">
        <v>48.700371799999999</v>
      </c>
      <c r="I5618">
        <v>-56.881441600000002</v>
      </c>
      <c r="J5618" t="s">
        <v>46</v>
      </c>
      <c r="K5618" t="s">
        <v>1032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25">
      <c r="A5619" t="s">
        <v>17849</v>
      </c>
      <c r="B5619" t="s">
        <v>20406</v>
      </c>
      <c r="C5619" s="1" t="str">
        <f t="shared" si="213"/>
        <v>21:0121</v>
      </c>
      <c r="D5619" s="1" t="str">
        <f t="shared" si="212"/>
        <v>21:0003</v>
      </c>
      <c r="E5619" t="s">
        <v>17851</v>
      </c>
      <c r="F5619" t="s">
        <v>20407</v>
      </c>
      <c r="H5619">
        <v>48.713125699999999</v>
      </c>
      <c r="I5619">
        <v>-56.865782199999998</v>
      </c>
      <c r="J5619" t="s">
        <v>46</v>
      </c>
      <c r="K5619" t="s">
        <v>1032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25">
      <c r="A5620" t="s">
        <v>17853</v>
      </c>
      <c r="B5620" t="s">
        <v>20408</v>
      </c>
      <c r="C5620" s="1" t="str">
        <f t="shared" si="213"/>
        <v>21:0121</v>
      </c>
      <c r="D5620" s="1" t="str">
        <f t="shared" si="212"/>
        <v>21:0003</v>
      </c>
      <c r="E5620" t="s">
        <v>17855</v>
      </c>
      <c r="F5620" t="s">
        <v>20409</v>
      </c>
      <c r="H5620">
        <v>48.720737900000003</v>
      </c>
      <c r="I5620">
        <v>-56.839937599999999</v>
      </c>
      <c r="J5620" t="s">
        <v>46</v>
      </c>
      <c r="K5620" t="s">
        <v>1032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25">
      <c r="A5621" t="s">
        <v>17857</v>
      </c>
      <c r="B5621" t="s">
        <v>20410</v>
      </c>
      <c r="C5621" s="1" t="str">
        <f t="shared" si="213"/>
        <v>21:0121</v>
      </c>
      <c r="D5621" s="1" t="str">
        <f t="shared" si="212"/>
        <v>21:0003</v>
      </c>
      <c r="E5621" t="s">
        <v>17859</v>
      </c>
      <c r="F5621" t="s">
        <v>20411</v>
      </c>
      <c r="H5621">
        <v>48.723875100000001</v>
      </c>
      <c r="I5621">
        <v>-56.832451900000002</v>
      </c>
      <c r="J5621" t="s">
        <v>46</v>
      </c>
      <c r="K5621" t="s">
        <v>1032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25">
      <c r="A5622" t="s">
        <v>17861</v>
      </c>
      <c r="B5622" t="s">
        <v>20412</v>
      </c>
      <c r="C5622" s="1" t="str">
        <f t="shared" si="213"/>
        <v>21:0121</v>
      </c>
      <c r="D5622" s="1" t="str">
        <f t="shared" si="212"/>
        <v>21:0003</v>
      </c>
      <c r="E5622" t="s">
        <v>17863</v>
      </c>
      <c r="F5622" t="s">
        <v>20413</v>
      </c>
      <c r="H5622">
        <v>48.7292585</v>
      </c>
      <c r="I5622">
        <v>-56.824277700000003</v>
      </c>
      <c r="J5622" t="s">
        <v>46</v>
      </c>
      <c r="K5622" t="s">
        <v>1032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25">
      <c r="A5623" t="s">
        <v>17865</v>
      </c>
      <c r="B5623" t="s">
        <v>20414</v>
      </c>
      <c r="C5623" s="1" t="str">
        <f t="shared" si="213"/>
        <v>21:0121</v>
      </c>
      <c r="D5623" s="1" t="str">
        <f t="shared" si="212"/>
        <v>21:0003</v>
      </c>
      <c r="E5623" t="s">
        <v>17867</v>
      </c>
      <c r="F5623" t="s">
        <v>20415</v>
      </c>
      <c r="H5623">
        <v>48.590122800000003</v>
      </c>
      <c r="I5623">
        <v>-56.668501399999997</v>
      </c>
      <c r="J5623" t="s">
        <v>46</v>
      </c>
      <c r="K5623" t="s">
        <v>1032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25">
      <c r="A5624" t="s">
        <v>17869</v>
      </c>
      <c r="B5624" t="s">
        <v>20416</v>
      </c>
      <c r="C5624" s="1" t="str">
        <f t="shared" si="213"/>
        <v>21:0121</v>
      </c>
      <c r="D5624" s="1" t="str">
        <f t="shared" si="212"/>
        <v>21:0003</v>
      </c>
      <c r="E5624" t="s">
        <v>17871</v>
      </c>
      <c r="F5624" t="s">
        <v>20417</v>
      </c>
      <c r="H5624">
        <v>48.5843439</v>
      </c>
      <c r="I5624">
        <v>-56.692065200000002</v>
      </c>
      <c r="J5624" t="s">
        <v>46</v>
      </c>
      <c r="K5624" t="s">
        <v>1032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25">
      <c r="A5625" t="s">
        <v>17873</v>
      </c>
      <c r="B5625" t="s">
        <v>20418</v>
      </c>
      <c r="C5625" s="1" t="str">
        <f t="shared" si="213"/>
        <v>21:0121</v>
      </c>
      <c r="D5625" s="1" t="str">
        <f t="shared" si="212"/>
        <v>21:0003</v>
      </c>
      <c r="E5625" t="s">
        <v>17875</v>
      </c>
      <c r="F5625" t="s">
        <v>20419</v>
      </c>
      <c r="H5625">
        <v>48.580857299999998</v>
      </c>
      <c r="I5625">
        <v>-56.699950899999997</v>
      </c>
      <c r="J5625" t="s">
        <v>46</v>
      </c>
      <c r="K5625" t="s">
        <v>1032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25">
      <c r="A5626" t="s">
        <v>17877</v>
      </c>
      <c r="B5626" t="s">
        <v>20420</v>
      </c>
      <c r="C5626" s="1" t="str">
        <f t="shared" si="213"/>
        <v>21:0121</v>
      </c>
      <c r="D5626" s="1" t="str">
        <f t="shared" si="212"/>
        <v>21:0003</v>
      </c>
      <c r="E5626" t="s">
        <v>17879</v>
      </c>
      <c r="F5626" t="s">
        <v>20421</v>
      </c>
      <c r="H5626">
        <v>48.566582799999999</v>
      </c>
      <c r="I5626">
        <v>-56.710881000000001</v>
      </c>
      <c r="J5626" t="s">
        <v>46</v>
      </c>
      <c r="K5626" t="s">
        <v>1032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25">
      <c r="A5627" t="s">
        <v>17881</v>
      </c>
      <c r="B5627" t="s">
        <v>20422</v>
      </c>
      <c r="C5627" s="1" t="str">
        <f t="shared" si="213"/>
        <v>21:0121</v>
      </c>
      <c r="D5627" s="1" t="str">
        <f t="shared" si="212"/>
        <v>21:0003</v>
      </c>
      <c r="E5627" t="s">
        <v>17883</v>
      </c>
      <c r="F5627" t="s">
        <v>20423</v>
      </c>
      <c r="H5627">
        <v>48.589352400000003</v>
      </c>
      <c r="I5627">
        <v>-56.681796200000001</v>
      </c>
      <c r="J5627" t="s">
        <v>46</v>
      </c>
      <c r="K5627" t="s">
        <v>1032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25">
      <c r="A5628" t="s">
        <v>17885</v>
      </c>
      <c r="B5628" t="s">
        <v>20424</v>
      </c>
      <c r="C5628" s="1" t="str">
        <f t="shared" si="213"/>
        <v>21:0121</v>
      </c>
      <c r="D5628" s="1" t="str">
        <f t="shared" si="212"/>
        <v>21:0003</v>
      </c>
      <c r="E5628" t="s">
        <v>17887</v>
      </c>
      <c r="F5628" t="s">
        <v>20425</v>
      </c>
      <c r="H5628">
        <v>48.615189299999997</v>
      </c>
      <c r="I5628">
        <v>-56.629469299999997</v>
      </c>
      <c r="J5628" t="s">
        <v>46</v>
      </c>
      <c r="K5628" t="s">
        <v>1032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25">
      <c r="A5629" t="s">
        <v>17889</v>
      </c>
      <c r="B5629" t="s">
        <v>20426</v>
      </c>
      <c r="C5629" s="1" t="str">
        <f t="shared" si="213"/>
        <v>21:0121</v>
      </c>
      <c r="D5629" s="1" t="str">
        <f t="shared" si="212"/>
        <v>21:0003</v>
      </c>
      <c r="E5629" t="s">
        <v>17891</v>
      </c>
      <c r="F5629" t="s">
        <v>20427</v>
      </c>
      <c r="H5629">
        <v>48.6105236</v>
      </c>
      <c r="I5629">
        <v>-56.633165699999999</v>
      </c>
      <c r="J5629" t="s">
        <v>46</v>
      </c>
      <c r="K5629" t="s">
        <v>1032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25">
      <c r="A5630" t="s">
        <v>17893</v>
      </c>
      <c r="B5630" t="s">
        <v>20428</v>
      </c>
      <c r="C5630" s="1" t="str">
        <f t="shared" si="213"/>
        <v>21:0121</v>
      </c>
      <c r="D5630" s="1" t="str">
        <f t="shared" si="212"/>
        <v>21:0003</v>
      </c>
      <c r="E5630" t="s">
        <v>17895</v>
      </c>
      <c r="F5630" t="s">
        <v>20429</v>
      </c>
      <c r="H5630">
        <v>48.586821299999997</v>
      </c>
      <c r="I5630">
        <v>-56.647843999999999</v>
      </c>
      <c r="J5630" t="s">
        <v>46</v>
      </c>
      <c r="K5630" t="s">
        <v>1032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25">
      <c r="A5631" t="s">
        <v>17897</v>
      </c>
      <c r="B5631" t="s">
        <v>20430</v>
      </c>
      <c r="C5631" s="1" t="str">
        <f t="shared" si="213"/>
        <v>21:0121</v>
      </c>
      <c r="D5631" s="1" t="str">
        <f t="shared" si="212"/>
        <v>21:0003</v>
      </c>
      <c r="E5631" t="s">
        <v>17899</v>
      </c>
      <c r="F5631" t="s">
        <v>20431</v>
      </c>
      <c r="H5631">
        <v>48.6023341</v>
      </c>
      <c r="I5631">
        <v>-56.956987499999997</v>
      </c>
      <c r="J5631" t="s">
        <v>46</v>
      </c>
      <c r="K5631" t="s">
        <v>1032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25">
      <c r="A5632" t="s">
        <v>17901</v>
      </c>
      <c r="B5632" t="s">
        <v>20432</v>
      </c>
      <c r="C5632" s="1" t="str">
        <f t="shared" si="213"/>
        <v>21:0121</v>
      </c>
      <c r="D5632" s="1" t="str">
        <f t="shared" si="212"/>
        <v>21:0003</v>
      </c>
      <c r="E5632" t="s">
        <v>17903</v>
      </c>
      <c r="F5632" t="s">
        <v>20433</v>
      </c>
      <c r="H5632">
        <v>48.606152199999997</v>
      </c>
      <c r="I5632">
        <v>-56.930523100000002</v>
      </c>
      <c r="J5632" t="s">
        <v>46</v>
      </c>
      <c r="K5632" t="s">
        <v>1032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25">
      <c r="A5633" t="s">
        <v>17905</v>
      </c>
      <c r="B5633" t="s">
        <v>20434</v>
      </c>
      <c r="C5633" s="1" t="str">
        <f t="shared" si="213"/>
        <v>21:0121</v>
      </c>
      <c r="D5633" s="1" t="str">
        <f t="shared" si="212"/>
        <v>21:0003</v>
      </c>
      <c r="E5633" t="s">
        <v>17907</v>
      </c>
      <c r="F5633" t="s">
        <v>20435</v>
      </c>
      <c r="H5633">
        <v>48.592661200000002</v>
      </c>
      <c r="I5633">
        <v>-56.931905200000003</v>
      </c>
      <c r="J5633" t="s">
        <v>46</v>
      </c>
      <c r="K5633" t="s">
        <v>1032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25">
      <c r="A5634" t="s">
        <v>17909</v>
      </c>
      <c r="B5634" t="s">
        <v>20436</v>
      </c>
      <c r="C5634" s="1" t="str">
        <f t="shared" si="213"/>
        <v>21:0121</v>
      </c>
      <c r="D5634" s="1" t="str">
        <f t="shared" si="212"/>
        <v>21:0003</v>
      </c>
      <c r="E5634" t="s">
        <v>17911</v>
      </c>
      <c r="F5634" t="s">
        <v>20437</v>
      </c>
      <c r="H5634">
        <v>48.601208200000002</v>
      </c>
      <c r="I5634">
        <v>-56.943421600000001</v>
      </c>
      <c r="J5634" t="s">
        <v>46</v>
      </c>
      <c r="K5634" t="s">
        <v>1032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25">
      <c r="A5635" t="s">
        <v>17913</v>
      </c>
      <c r="B5635" t="s">
        <v>20438</v>
      </c>
      <c r="C5635" s="1" t="str">
        <f t="shared" si="213"/>
        <v>21:0121</v>
      </c>
      <c r="D5635" s="1" t="str">
        <f t="shared" si="212"/>
        <v>21:0003</v>
      </c>
      <c r="E5635" t="s">
        <v>17915</v>
      </c>
      <c r="F5635" t="s">
        <v>20439</v>
      </c>
      <c r="H5635">
        <v>48.598061600000001</v>
      </c>
      <c r="I5635">
        <v>-56.962352899999999</v>
      </c>
      <c r="J5635" t="s">
        <v>46</v>
      </c>
      <c r="K5635" t="s">
        <v>1032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25">
      <c r="A5636" t="s">
        <v>17917</v>
      </c>
      <c r="B5636" t="s">
        <v>20440</v>
      </c>
      <c r="C5636" s="1" t="str">
        <f t="shared" si="213"/>
        <v>21:0121</v>
      </c>
      <c r="D5636" s="1" t="str">
        <f t="shared" si="212"/>
        <v>21:0003</v>
      </c>
      <c r="E5636" t="s">
        <v>17919</v>
      </c>
      <c r="F5636" t="s">
        <v>20441</v>
      </c>
      <c r="H5636">
        <v>48.739898699999998</v>
      </c>
      <c r="I5636">
        <v>-56.640794499999998</v>
      </c>
      <c r="J5636" t="s">
        <v>46</v>
      </c>
      <c r="K5636" t="s">
        <v>1032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25">
      <c r="A5637" t="s">
        <v>17921</v>
      </c>
      <c r="B5637" t="s">
        <v>20442</v>
      </c>
      <c r="C5637" s="1" t="str">
        <f t="shared" si="213"/>
        <v>21:0121</v>
      </c>
      <c r="D5637" s="1" t="str">
        <f t="shared" si="212"/>
        <v>21:0003</v>
      </c>
      <c r="E5637" t="s">
        <v>17923</v>
      </c>
      <c r="F5637" t="s">
        <v>20443</v>
      </c>
      <c r="H5637">
        <v>48.732914299999997</v>
      </c>
      <c r="I5637">
        <v>-56.650905799999997</v>
      </c>
      <c r="J5637" t="s">
        <v>46</v>
      </c>
      <c r="K5637" t="s">
        <v>1032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25">
      <c r="A5638" t="s">
        <v>17925</v>
      </c>
      <c r="B5638" t="s">
        <v>20444</v>
      </c>
      <c r="C5638" s="1" t="str">
        <f t="shared" si="213"/>
        <v>21:0121</v>
      </c>
      <c r="D5638" s="1" t="str">
        <f t="shared" si="212"/>
        <v>21:0003</v>
      </c>
      <c r="E5638" t="s">
        <v>17927</v>
      </c>
      <c r="F5638" t="s">
        <v>20445</v>
      </c>
      <c r="H5638">
        <v>48.720797699999999</v>
      </c>
      <c r="I5638">
        <v>-56.659418199999998</v>
      </c>
      <c r="J5638" t="s">
        <v>46</v>
      </c>
      <c r="K5638" t="s">
        <v>1032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25">
      <c r="A5639" t="s">
        <v>17929</v>
      </c>
      <c r="B5639" t="s">
        <v>20446</v>
      </c>
      <c r="C5639" s="1" t="str">
        <f t="shared" si="213"/>
        <v>21:0121</v>
      </c>
      <c r="D5639" s="1" t="str">
        <f t="shared" si="212"/>
        <v>21:0003</v>
      </c>
      <c r="E5639" t="s">
        <v>17931</v>
      </c>
      <c r="F5639" t="s">
        <v>20447</v>
      </c>
      <c r="H5639">
        <v>48.723961000000003</v>
      </c>
      <c r="I5639">
        <v>-56.664562199999999</v>
      </c>
      <c r="J5639" t="s">
        <v>46</v>
      </c>
      <c r="K5639" t="s">
        <v>1032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25">
      <c r="A5640" t="s">
        <v>17933</v>
      </c>
      <c r="B5640" t="s">
        <v>20448</v>
      </c>
      <c r="C5640" s="1" t="str">
        <f t="shared" si="213"/>
        <v>21:0121</v>
      </c>
      <c r="D5640" s="1" t="str">
        <f t="shared" si="212"/>
        <v>21:0003</v>
      </c>
      <c r="E5640" t="s">
        <v>17935</v>
      </c>
      <c r="F5640" t="s">
        <v>20449</v>
      </c>
      <c r="H5640">
        <v>48.637474400000002</v>
      </c>
      <c r="I5640">
        <v>-56.526703900000001</v>
      </c>
      <c r="J5640" t="s">
        <v>46</v>
      </c>
      <c r="K5640" t="s">
        <v>1032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25">
      <c r="A5641" t="s">
        <v>17937</v>
      </c>
      <c r="B5641" t="s">
        <v>20450</v>
      </c>
      <c r="C5641" s="1" t="str">
        <f t="shared" si="213"/>
        <v>21:0121</v>
      </c>
      <c r="D5641" s="1" t="str">
        <f t="shared" si="212"/>
        <v>21:0003</v>
      </c>
      <c r="E5641" t="s">
        <v>17939</v>
      </c>
      <c r="F5641" t="s">
        <v>20451</v>
      </c>
      <c r="H5641">
        <v>48.6300867</v>
      </c>
      <c r="I5641">
        <v>-56.524059399999999</v>
      </c>
      <c r="J5641" t="s">
        <v>46</v>
      </c>
      <c r="K5641" t="s">
        <v>1032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25">
      <c r="A5642" t="s">
        <v>17941</v>
      </c>
      <c r="B5642" t="s">
        <v>20452</v>
      </c>
      <c r="C5642" s="1" t="str">
        <f t="shared" si="213"/>
        <v>21:0121</v>
      </c>
      <c r="D5642" s="1" t="str">
        <f t="shared" si="212"/>
        <v>21:0003</v>
      </c>
      <c r="E5642" t="s">
        <v>17943</v>
      </c>
      <c r="F5642" t="s">
        <v>20453</v>
      </c>
      <c r="H5642">
        <v>48.6234295</v>
      </c>
      <c r="I5642">
        <v>-56.523986499999999</v>
      </c>
      <c r="J5642" t="s">
        <v>46</v>
      </c>
      <c r="K5642" t="s">
        <v>1032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25">
      <c r="A5643" t="s">
        <v>17945</v>
      </c>
      <c r="B5643" t="s">
        <v>20454</v>
      </c>
      <c r="C5643" s="1" t="str">
        <f t="shared" si="213"/>
        <v>21:0121</v>
      </c>
      <c r="D5643" s="1" t="str">
        <f t="shared" si="212"/>
        <v>21:0003</v>
      </c>
      <c r="E5643" t="s">
        <v>17947</v>
      </c>
      <c r="F5643" t="s">
        <v>20455</v>
      </c>
      <c r="H5643">
        <v>48.614578100000003</v>
      </c>
      <c r="I5643">
        <v>-56.515660099999998</v>
      </c>
      <c r="J5643" t="s">
        <v>46</v>
      </c>
      <c r="K5643" t="s">
        <v>1032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25">
      <c r="A5644" t="s">
        <v>17949</v>
      </c>
      <c r="B5644" t="s">
        <v>20456</v>
      </c>
      <c r="C5644" s="1" t="str">
        <f t="shared" si="213"/>
        <v>21:0121</v>
      </c>
      <c r="D5644" s="1" t="str">
        <f t="shared" si="212"/>
        <v>21:0003</v>
      </c>
      <c r="E5644" t="s">
        <v>17951</v>
      </c>
      <c r="F5644" t="s">
        <v>20457</v>
      </c>
      <c r="H5644">
        <v>48.607671199999999</v>
      </c>
      <c r="I5644">
        <v>-56.542037299999997</v>
      </c>
      <c r="J5644" t="s">
        <v>46</v>
      </c>
      <c r="K5644" t="s">
        <v>1032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25">
      <c r="A5645" t="s">
        <v>17953</v>
      </c>
      <c r="B5645" t="s">
        <v>20458</v>
      </c>
      <c r="C5645" s="1" t="str">
        <f t="shared" si="213"/>
        <v>21:0121</v>
      </c>
      <c r="D5645" s="1" t="str">
        <f t="shared" si="212"/>
        <v>21:0003</v>
      </c>
      <c r="E5645" t="s">
        <v>17955</v>
      </c>
      <c r="F5645" t="s">
        <v>20459</v>
      </c>
      <c r="H5645">
        <v>48.602915699999997</v>
      </c>
      <c r="I5645">
        <v>-56.5679813</v>
      </c>
      <c r="J5645" t="s">
        <v>46</v>
      </c>
      <c r="K5645" t="s">
        <v>1032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25">
      <c r="A5646" t="s">
        <v>17957</v>
      </c>
      <c r="B5646" t="s">
        <v>20460</v>
      </c>
      <c r="C5646" s="1" t="str">
        <f t="shared" si="213"/>
        <v>21:0121</v>
      </c>
      <c r="D5646" s="1" t="str">
        <f t="shared" si="212"/>
        <v>21:0003</v>
      </c>
      <c r="E5646" t="s">
        <v>17959</v>
      </c>
      <c r="F5646" t="s">
        <v>20461</v>
      </c>
      <c r="H5646">
        <v>48.626311399999999</v>
      </c>
      <c r="I5646">
        <v>-56.524773400000001</v>
      </c>
      <c r="J5646" t="s">
        <v>46</v>
      </c>
      <c r="K5646" t="s">
        <v>1032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25">
      <c r="A5647" t="s">
        <v>17961</v>
      </c>
      <c r="B5647" t="s">
        <v>20462</v>
      </c>
      <c r="C5647" s="1" t="str">
        <f t="shared" si="213"/>
        <v>21:0121</v>
      </c>
      <c r="D5647" s="1" t="str">
        <f t="shared" si="212"/>
        <v>21:0003</v>
      </c>
      <c r="E5647" t="s">
        <v>17963</v>
      </c>
      <c r="F5647" t="s">
        <v>20463</v>
      </c>
      <c r="H5647">
        <v>48.5786637</v>
      </c>
      <c r="I5647">
        <v>-56.657120200000001</v>
      </c>
      <c r="J5647" t="s">
        <v>46</v>
      </c>
      <c r="K5647" t="s">
        <v>1032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25">
      <c r="A5648" t="s">
        <v>17965</v>
      </c>
      <c r="B5648" t="s">
        <v>20464</v>
      </c>
      <c r="C5648" s="1" t="str">
        <f t="shared" si="213"/>
        <v>21:0121</v>
      </c>
      <c r="D5648" s="1" t="str">
        <f t="shared" si="212"/>
        <v>21:0003</v>
      </c>
      <c r="E5648" t="s">
        <v>17967</v>
      </c>
      <c r="F5648" t="s">
        <v>20465</v>
      </c>
      <c r="H5648">
        <v>48.5732012</v>
      </c>
      <c r="I5648">
        <v>-56.665427100000002</v>
      </c>
      <c r="J5648" t="s">
        <v>46</v>
      </c>
      <c r="K5648" t="s">
        <v>1032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25">
      <c r="A5649" t="s">
        <v>17969</v>
      </c>
      <c r="B5649" t="s">
        <v>20466</v>
      </c>
      <c r="C5649" s="1" t="str">
        <f t="shared" si="213"/>
        <v>21:0121</v>
      </c>
      <c r="D5649" s="1" t="str">
        <f t="shared" si="212"/>
        <v>21:0003</v>
      </c>
      <c r="E5649" t="s">
        <v>17971</v>
      </c>
      <c r="F5649" t="s">
        <v>20467</v>
      </c>
      <c r="H5649">
        <v>48.567862400000003</v>
      </c>
      <c r="I5649">
        <v>-56.685389399999998</v>
      </c>
      <c r="J5649" t="s">
        <v>46</v>
      </c>
      <c r="K5649" t="s">
        <v>1032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25">
      <c r="A5650" t="s">
        <v>17973</v>
      </c>
      <c r="B5650" t="s">
        <v>20468</v>
      </c>
      <c r="C5650" s="1" t="str">
        <f t="shared" si="213"/>
        <v>21:0121</v>
      </c>
      <c r="D5650" s="1" t="str">
        <f t="shared" si="212"/>
        <v>21:0003</v>
      </c>
      <c r="E5650" t="s">
        <v>17975</v>
      </c>
      <c r="F5650" t="s">
        <v>20469</v>
      </c>
      <c r="H5650">
        <v>48.558720600000001</v>
      </c>
      <c r="I5650">
        <v>-56.697644799999999</v>
      </c>
      <c r="J5650" t="s">
        <v>46</v>
      </c>
      <c r="K5650" t="s">
        <v>1032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25">
      <c r="A5651" t="s">
        <v>17977</v>
      </c>
      <c r="B5651" t="s">
        <v>20470</v>
      </c>
      <c r="C5651" s="1" t="str">
        <f t="shared" si="213"/>
        <v>21:0121</v>
      </c>
      <c r="D5651" s="1" t="str">
        <f t="shared" si="212"/>
        <v>21:0003</v>
      </c>
      <c r="E5651" t="s">
        <v>17979</v>
      </c>
      <c r="F5651" t="s">
        <v>20471</v>
      </c>
      <c r="H5651">
        <v>48.554531599999997</v>
      </c>
      <c r="I5651">
        <v>-56.712306099999999</v>
      </c>
      <c r="J5651" t="s">
        <v>46</v>
      </c>
      <c r="K5651" t="s">
        <v>1032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25">
      <c r="A5652" t="s">
        <v>17981</v>
      </c>
      <c r="B5652" t="s">
        <v>20472</v>
      </c>
      <c r="C5652" s="1" t="str">
        <f t="shared" si="213"/>
        <v>21:0121</v>
      </c>
      <c r="D5652" s="1" t="str">
        <f t="shared" si="212"/>
        <v>21:0003</v>
      </c>
      <c r="E5652" t="s">
        <v>17983</v>
      </c>
      <c r="F5652" t="s">
        <v>20473</v>
      </c>
      <c r="H5652">
        <v>48.543726700000001</v>
      </c>
      <c r="I5652">
        <v>-56.7087103</v>
      </c>
      <c r="J5652" t="s">
        <v>46</v>
      </c>
      <c r="K5652" t="s">
        <v>1032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25">
      <c r="A5653" t="s">
        <v>17985</v>
      </c>
      <c r="B5653" t="s">
        <v>20474</v>
      </c>
      <c r="C5653" s="1" t="str">
        <f t="shared" si="213"/>
        <v>21:0121</v>
      </c>
      <c r="D5653" s="1" t="str">
        <f t="shared" si="212"/>
        <v>21:0003</v>
      </c>
      <c r="E5653" t="s">
        <v>17987</v>
      </c>
      <c r="F5653" t="s">
        <v>20475</v>
      </c>
      <c r="H5653">
        <v>48.545046399999997</v>
      </c>
      <c r="I5653">
        <v>-56.697592299999997</v>
      </c>
      <c r="J5653" t="s">
        <v>46</v>
      </c>
      <c r="K5653" t="s">
        <v>1032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25">
      <c r="A5654" t="s">
        <v>17989</v>
      </c>
      <c r="B5654" t="s">
        <v>20476</v>
      </c>
      <c r="C5654" s="1" t="str">
        <f t="shared" si="213"/>
        <v>21:0121</v>
      </c>
      <c r="D5654" s="1" t="str">
        <f t="shared" si="212"/>
        <v>21:0003</v>
      </c>
      <c r="E5654" t="s">
        <v>17991</v>
      </c>
      <c r="F5654" t="s">
        <v>20477</v>
      </c>
      <c r="H5654">
        <v>48.5347577</v>
      </c>
      <c r="I5654">
        <v>-56.719328900000001</v>
      </c>
      <c r="J5654" t="s">
        <v>46</v>
      </c>
      <c r="K5654" t="s">
        <v>1032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25">
      <c r="A5655" t="s">
        <v>17993</v>
      </c>
      <c r="B5655" t="s">
        <v>20478</v>
      </c>
      <c r="C5655" s="1" t="str">
        <f t="shared" si="213"/>
        <v>21:0121</v>
      </c>
      <c r="D5655" s="1" t="str">
        <f t="shared" ref="D5655:D5718" si="214">HYPERLINK("http://geochem.nrcan.gc.ca/cdogs/content/svy/svy210003_e.htm", "21:0003")</f>
        <v>21:0003</v>
      </c>
      <c r="E5655" t="s">
        <v>17995</v>
      </c>
      <c r="F5655" t="s">
        <v>20479</v>
      </c>
      <c r="H5655">
        <v>48.533267199999997</v>
      </c>
      <c r="I5655">
        <v>-56.735185999999999</v>
      </c>
      <c r="J5655" t="s">
        <v>46</v>
      </c>
      <c r="K5655" t="s">
        <v>1032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25">
      <c r="A5656" t="s">
        <v>17997</v>
      </c>
      <c r="B5656" t="s">
        <v>20480</v>
      </c>
      <c r="C5656" s="1" t="str">
        <f t="shared" si="213"/>
        <v>21:0121</v>
      </c>
      <c r="D5656" s="1" t="str">
        <f t="shared" si="214"/>
        <v>21:0003</v>
      </c>
      <c r="E5656" t="s">
        <v>17999</v>
      </c>
      <c r="F5656" t="s">
        <v>20481</v>
      </c>
      <c r="H5656">
        <v>48.524465999999997</v>
      </c>
      <c r="I5656">
        <v>-56.741733699999997</v>
      </c>
      <c r="J5656" t="s">
        <v>46</v>
      </c>
      <c r="K5656" t="s">
        <v>1032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25">
      <c r="A5657" t="s">
        <v>18001</v>
      </c>
      <c r="B5657" t="s">
        <v>20482</v>
      </c>
      <c r="C5657" s="1" t="str">
        <f t="shared" si="213"/>
        <v>21:0121</v>
      </c>
      <c r="D5657" s="1" t="str">
        <f t="shared" si="214"/>
        <v>21:0003</v>
      </c>
      <c r="E5657" t="s">
        <v>18003</v>
      </c>
      <c r="F5657" t="s">
        <v>20483</v>
      </c>
      <c r="H5657">
        <v>48.515488099999999</v>
      </c>
      <c r="I5657">
        <v>-56.749904800000003</v>
      </c>
      <c r="J5657" t="s">
        <v>46</v>
      </c>
      <c r="K5657" t="s">
        <v>1032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25">
      <c r="A5658" t="s">
        <v>18005</v>
      </c>
      <c r="B5658" t="s">
        <v>20484</v>
      </c>
      <c r="C5658" s="1" t="str">
        <f t="shared" si="213"/>
        <v>21:0121</v>
      </c>
      <c r="D5658" s="1" t="str">
        <f t="shared" si="214"/>
        <v>21:0003</v>
      </c>
      <c r="E5658" t="s">
        <v>18007</v>
      </c>
      <c r="F5658" t="s">
        <v>20485</v>
      </c>
      <c r="H5658">
        <v>48.504259900000001</v>
      </c>
      <c r="I5658">
        <v>-56.757406600000003</v>
      </c>
      <c r="J5658" t="s">
        <v>46</v>
      </c>
      <c r="K5658" t="s">
        <v>1032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25">
      <c r="A5659" t="s">
        <v>18009</v>
      </c>
      <c r="B5659" t="s">
        <v>20486</v>
      </c>
      <c r="C5659" s="1" t="str">
        <f t="shared" si="213"/>
        <v>21:0121</v>
      </c>
      <c r="D5659" s="1" t="str">
        <f t="shared" si="214"/>
        <v>21:0003</v>
      </c>
      <c r="E5659" t="s">
        <v>18011</v>
      </c>
      <c r="F5659" t="s">
        <v>20487</v>
      </c>
      <c r="H5659">
        <v>48.510996200000001</v>
      </c>
      <c r="I5659">
        <v>-56.752635099999999</v>
      </c>
      <c r="J5659" t="s">
        <v>46</v>
      </c>
      <c r="K5659" t="s">
        <v>1032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25">
      <c r="A5660" t="s">
        <v>18013</v>
      </c>
      <c r="B5660" t="s">
        <v>20488</v>
      </c>
      <c r="C5660" s="1" t="str">
        <f t="shared" si="213"/>
        <v>21:0121</v>
      </c>
      <c r="D5660" s="1" t="str">
        <f t="shared" si="214"/>
        <v>21:0003</v>
      </c>
      <c r="E5660" t="s">
        <v>18015</v>
      </c>
      <c r="F5660" t="s">
        <v>20489</v>
      </c>
      <c r="H5660">
        <v>48.505575</v>
      </c>
      <c r="I5660">
        <v>-56.742508399999998</v>
      </c>
      <c r="J5660" t="s">
        <v>46</v>
      </c>
      <c r="K5660" t="s">
        <v>1032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25">
      <c r="A5661" t="s">
        <v>18017</v>
      </c>
      <c r="B5661" t="s">
        <v>20490</v>
      </c>
      <c r="C5661" s="1" t="str">
        <f t="shared" si="213"/>
        <v>21:0121</v>
      </c>
      <c r="D5661" s="1" t="str">
        <f t="shared" si="214"/>
        <v>21:0003</v>
      </c>
      <c r="E5661" t="s">
        <v>18019</v>
      </c>
      <c r="F5661" t="s">
        <v>20491</v>
      </c>
      <c r="H5661">
        <v>48.500596799999997</v>
      </c>
      <c r="I5661">
        <v>-56.729673900000002</v>
      </c>
      <c r="J5661" t="s">
        <v>46</v>
      </c>
      <c r="K5661" t="s">
        <v>1032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25">
      <c r="A5662" t="s">
        <v>18021</v>
      </c>
      <c r="B5662" t="s">
        <v>20492</v>
      </c>
      <c r="C5662" s="1" t="str">
        <f t="shared" si="213"/>
        <v>21:0121</v>
      </c>
      <c r="D5662" s="1" t="str">
        <f t="shared" si="214"/>
        <v>21:0003</v>
      </c>
      <c r="E5662" t="s">
        <v>18023</v>
      </c>
      <c r="F5662" t="s">
        <v>20493</v>
      </c>
      <c r="H5662">
        <v>48.5041759</v>
      </c>
      <c r="I5662">
        <v>-56.721667099999998</v>
      </c>
      <c r="J5662" t="s">
        <v>46</v>
      </c>
      <c r="K5662" t="s">
        <v>1032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25">
      <c r="A5663" t="s">
        <v>18025</v>
      </c>
      <c r="B5663" t="s">
        <v>20494</v>
      </c>
      <c r="C5663" s="1" t="str">
        <f t="shared" ref="C5663:C5726" si="215">HYPERLINK("http://geochem.nrcan.gc.ca/cdogs/content/bdl/bdl210121_e.htm", "21:0121")</f>
        <v>21:0121</v>
      </c>
      <c r="D5663" s="1" t="str">
        <f t="shared" si="214"/>
        <v>21:0003</v>
      </c>
      <c r="E5663" t="s">
        <v>18027</v>
      </c>
      <c r="F5663" t="s">
        <v>20495</v>
      </c>
      <c r="H5663">
        <v>48.5122073</v>
      </c>
      <c r="I5663">
        <v>-56.696437500000002</v>
      </c>
      <c r="J5663" t="s">
        <v>46</v>
      </c>
      <c r="K5663" t="s">
        <v>1032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25">
      <c r="A5664" t="s">
        <v>18029</v>
      </c>
      <c r="B5664" t="s">
        <v>20496</v>
      </c>
      <c r="C5664" s="1" t="str">
        <f t="shared" si="215"/>
        <v>21:0121</v>
      </c>
      <c r="D5664" s="1" t="str">
        <f t="shared" si="214"/>
        <v>21:0003</v>
      </c>
      <c r="E5664" t="s">
        <v>18031</v>
      </c>
      <c r="F5664" t="s">
        <v>20497</v>
      </c>
      <c r="H5664">
        <v>48.519379999999998</v>
      </c>
      <c r="I5664">
        <v>-56.687591500000003</v>
      </c>
      <c r="J5664" t="s">
        <v>46</v>
      </c>
      <c r="K5664" t="s">
        <v>1032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25">
      <c r="A5665" t="s">
        <v>18033</v>
      </c>
      <c r="B5665" t="s">
        <v>20498</v>
      </c>
      <c r="C5665" s="1" t="str">
        <f t="shared" si="215"/>
        <v>21:0121</v>
      </c>
      <c r="D5665" s="1" t="str">
        <f t="shared" si="214"/>
        <v>21:0003</v>
      </c>
      <c r="E5665" t="s">
        <v>18035</v>
      </c>
      <c r="F5665" t="s">
        <v>20499</v>
      </c>
      <c r="H5665">
        <v>48.5464445</v>
      </c>
      <c r="I5665">
        <v>-56.716011199999997</v>
      </c>
      <c r="J5665" t="s">
        <v>46</v>
      </c>
      <c r="K5665" t="s">
        <v>1032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25">
      <c r="A5666" t="s">
        <v>18037</v>
      </c>
      <c r="B5666" t="s">
        <v>20500</v>
      </c>
      <c r="C5666" s="1" t="str">
        <f t="shared" si="215"/>
        <v>21:0121</v>
      </c>
      <c r="D5666" s="1" t="str">
        <f t="shared" si="214"/>
        <v>21:0003</v>
      </c>
      <c r="E5666" t="s">
        <v>18039</v>
      </c>
      <c r="F5666" t="s">
        <v>20501</v>
      </c>
      <c r="H5666">
        <v>48.5441018</v>
      </c>
      <c r="I5666">
        <v>-56.751793399999997</v>
      </c>
      <c r="J5666" t="s">
        <v>46</v>
      </c>
      <c r="K5666" t="s">
        <v>1032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25">
      <c r="A5667" t="s">
        <v>18041</v>
      </c>
      <c r="B5667" t="s">
        <v>20502</v>
      </c>
      <c r="C5667" s="1" t="str">
        <f t="shared" si="215"/>
        <v>21:0121</v>
      </c>
      <c r="D5667" s="1" t="str">
        <f t="shared" si="214"/>
        <v>21:0003</v>
      </c>
      <c r="E5667" t="s">
        <v>18043</v>
      </c>
      <c r="F5667" t="s">
        <v>20503</v>
      </c>
      <c r="H5667">
        <v>48.538938100000003</v>
      </c>
      <c r="I5667">
        <v>-56.776202599999998</v>
      </c>
      <c r="J5667" t="s">
        <v>46</v>
      </c>
      <c r="K5667" t="s">
        <v>1032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25">
      <c r="A5668" t="s">
        <v>18045</v>
      </c>
      <c r="B5668" t="s">
        <v>20504</v>
      </c>
      <c r="C5668" s="1" t="str">
        <f t="shared" si="215"/>
        <v>21:0121</v>
      </c>
      <c r="D5668" s="1" t="str">
        <f t="shared" si="214"/>
        <v>21:0003</v>
      </c>
      <c r="E5668" t="s">
        <v>18047</v>
      </c>
      <c r="F5668" t="s">
        <v>20505</v>
      </c>
      <c r="H5668">
        <v>48.544214099999998</v>
      </c>
      <c r="I5668">
        <v>-56.8053065</v>
      </c>
      <c r="J5668" t="s">
        <v>46</v>
      </c>
      <c r="K5668" t="s">
        <v>1032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25">
      <c r="A5669" t="s">
        <v>18049</v>
      </c>
      <c r="B5669" t="s">
        <v>20506</v>
      </c>
      <c r="C5669" s="1" t="str">
        <f t="shared" si="215"/>
        <v>21:0121</v>
      </c>
      <c r="D5669" s="1" t="str">
        <f t="shared" si="214"/>
        <v>21:0003</v>
      </c>
      <c r="E5669" t="s">
        <v>18051</v>
      </c>
      <c r="F5669" t="s">
        <v>20507</v>
      </c>
      <c r="H5669">
        <v>48.550219499999997</v>
      </c>
      <c r="I5669">
        <v>-56.793765800000003</v>
      </c>
      <c r="J5669" t="s">
        <v>46</v>
      </c>
      <c r="K5669" t="s">
        <v>1032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25">
      <c r="A5670" t="s">
        <v>18053</v>
      </c>
      <c r="B5670" t="s">
        <v>20508</v>
      </c>
      <c r="C5670" s="1" t="str">
        <f t="shared" si="215"/>
        <v>21:0121</v>
      </c>
      <c r="D5670" s="1" t="str">
        <f t="shared" si="214"/>
        <v>21:0003</v>
      </c>
      <c r="E5670" t="s">
        <v>18055</v>
      </c>
      <c r="F5670" t="s">
        <v>20509</v>
      </c>
      <c r="H5670">
        <v>48.559920699999999</v>
      </c>
      <c r="I5670">
        <v>-56.7862717</v>
      </c>
      <c r="J5670" t="s">
        <v>46</v>
      </c>
      <c r="K5670" t="s">
        <v>1032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25">
      <c r="A5671" t="s">
        <v>18057</v>
      </c>
      <c r="B5671" t="s">
        <v>20510</v>
      </c>
      <c r="C5671" s="1" t="str">
        <f t="shared" si="215"/>
        <v>21:0121</v>
      </c>
      <c r="D5671" s="1" t="str">
        <f t="shared" si="214"/>
        <v>21:0003</v>
      </c>
      <c r="E5671" t="s">
        <v>18059</v>
      </c>
      <c r="F5671" t="s">
        <v>20511</v>
      </c>
      <c r="H5671">
        <v>48.574517299999997</v>
      </c>
      <c r="I5671">
        <v>-56.797730700000002</v>
      </c>
      <c r="J5671" t="s">
        <v>46</v>
      </c>
      <c r="K5671" t="s">
        <v>1032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25">
      <c r="A5672" t="s">
        <v>18061</v>
      </c>
      <c r="B5672" t="s">
        <v>20512</v>
      </c>
      <c r="C5672" s="1" t="str">
        <f t="shared" si="215"/>
        <v>21:0121</v>
      </c>
      <c r="D5672" s="1" t="str">
        <f t="shared" si="214"/>
        <v>21:0003</v>
      </c>
      <c r="E5672" t="s">
        <v>18063</v>
      </c>
      <c r="F5672" t="s">
        <v>20513</v>
      </c>
      <c r="H5672">
        <v>48.592503000000001</v>
      </c>
      <c r="I5672">
        <v>-56.794943600000003</v>
      </c>
      <c r="J5672" t="s">
        <v>46</v>
      </c>
      <c r="K5672" t="s">
        <v>1032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25">
      <c r="A5673" t="s">
        <v>18065</v>
      </c>
      <c r="B5673" t="s">
        <v>20514</v>
      </c>
      <c r="C5673" s="1" t="str">
        <f t="shared" si="215"/>
        <v>21:0121</v>
      </c>
      <c r="D5673" s="1" t="str">
        <f t="shared" si="214"/>
        <v>21:0003</v>
      </c>
      <c r="E5673" t="s">
        <v>18067</v>
      </c>
      <c r="F5673" t="s">
        <v>20515</v>
      </c>
      <c r="H5673">
        <v>48.609854900000002</v>
      </c>
      <c r="I5673">
        <v>-56.790799900000003</v>
      </c>
      <c r="J5673" t="s">
        <v>46</v>
      </c>
      <c r="K5673" t="s">
        <v>1032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25">
      <c r="A5674" t="s">
        <v>18069</v>
      </c>
      <c r="B5674" t="s">
        <v>20516</v>
      </c>
      <c r="C5674" s="1" t="str">
        <f t="shared" si="215"/>
        <v>21:0121</v>
      </c>
      <c r="D5674" s="1" t="str">
        <f t="shared" si="214"/>
        <v>21:0003</v>
      </c>
      <c r="E5674" t="s">
        <v>18071</v>
      </c>
      <c r="F5674" t="s">
        <v>20517</v>
      </c>
      <c r="H5674">
        <v>48.596139100000002</v>
      </c>
      <c r="I5674">
        <v>-56.8159475</v>
      </c>
      <c r="J5674" t="s">
        <v>46</v>
      </c>
      <c r="K5674" t="s">
        <v>1032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25">
      <c r="A5675" t="s">
        <v>18073</v>
      </c>
      <c r="B5675" t="s">
        <v>20518</v>
      </c>
      <c r="C5675" s="1" t="str">
        <f t="shared" si="215"/>
        <v>21:0121</v>
      </c>
      <c r="D5675" s="1" t="str">
        <f t="shared" si="214"/>
        <v>21:0003</v>
      </c>
      <c r="E5675" t="s">
        <v>18075</v>
      </c>
      <c r="F5675" t="s">
        <v>20519</v>
      </c>
      <c r="H5675">
        <v>48.588017200000003</v>
      </c>
      <c r="I5675">
        <v>-56.801064400000001</v>
      </c>
      <c r="J5675" t="s">
        <v>46</v>
      </c>
      <c r="K5675" t="s">
        <v>1032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25">
      <c r="A5676" t="s">
        <v>18077</v>
      </c>
      <c r="B5676" t="s">
        <v>20520</v>
      </c>
      <c r="C5676" s="1" t="str">
        <f t="shared" si="215"/>
        <v>21:0121</v>
      </c>
      <c r="D5676" s="1" t="str">
        <f t="shared" si="214"/>
        <v>21:0003</v>
      </c>
      <c r="E5676" t="s">
        <v>18079</v>
      </c>
      <c r="F5676" t="s">
        <v>20521</v>
      </c>
      <c r="H5676">
        <v>48.5410653</v>
      </c>
      <c r="I5676">
        <v>-56.723357800000002</v>
      </c>
      <c r="J5676" t="s">
        <v>46</v>
      </c>
      <c r="K5676" t="s">
        <v>1032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25">
      <c r="A5677" t="s">
        <v>18081</v>
      </c>
      <c r="B5677" t="s">
        <v>20522</v>
      </c>
      <c r="C5677" s="1" t="str">
        <f t="shared" si="215"/>
        <v>21:0121</v>
      </c>
      <c r="D5677" s="1" t="str">
        <f t="shared" si="214"/>
        <v>21:0003</v>
      </c>
      <c r="E5677" t="s">
        <v>18083</v>
      </c>
      <c r="F5677" t="s">
        <v>20523</v>
      </c>
      <c r="H5677">
        <v>48.542325699999999</v>
      </c>
      <c r="I5677">
        <v>-56.761962699999998</v>
      </c>
      <c r="J5677" t="s">
        <v>46</v>
      </c>
      <c r="K5677" t="s">
        <v>1032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25">
      <c r="A5678" t="s">
        <v>18085</v>
      </c>
      <c r="B5678" t="s">
        <v>20524</v>
      </c>
      <c r="C5678" s="1" t="str">
        <f t="shared" si="215"/>
        <v>21:0121</v>
      </c>
      <c r="D5678" s="1" t="str">
        <f t="shared" si="214"/>
        <v>21:0003</v>
      </c>
      <c r="E5678" t="s">
        <v>18087</v>
      </c>
      <c r="F5678" t="s">
        <v>20525</v>
      </c>
      <c r="H5678">
        <v>48.530735900000003</v>
      </c>
      <c r="I5678">
        <v>-56.814163600000001</v>
      </c>
      <c r="J5678" t="s">
        <v>46</v>
      </c>
      <c r="K5678" t="s">
        <v>1032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25">
      <c r="A5679" t="s">
        <v>18089</v>
      </c>
      <c r="B5679" t="s">
        <v>20526</v>
      </c>
      <c r="C5679" s="1" t="str">
        <f t="shared" si="215"/>
        <v>21:0121</v>
      </c>
      <c r="D5679" s="1" t="str">
        <f t="shared" si="214"/>
        <v>21:0003</v>
      </c>
      <c r="E5679" t="s">
        <v>18091</v>
      </c>
      <c r="F5679" t="s">
        <v>20527</v>
      </c>
      <c r="H5679">
        <v>48.522386099999999</v>
      </c>
      <c r="I5679">
        <v>-56.823674799999999</v>
      </c>
      <c r="J5679" t="s">
        <v>46</v>
      </c>
      <c r="K5679" t="s">
        <v>1032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25">
      <c r="A5680" t="s">
        <v>18093</v>
      </c>
      <c r="B5680" t="s">
        <v>20528</v>
      </c>
      <c r="C5680" s="1" t="str">
        <f t="shared" si="215"/>
        <v>21:0121</v>
      </c>
      <c r="D5680" s="1" t="str">
        <f t="shared" si="214"/>
        <v>21:0003</v>
      </c>
      <c r="E5680" t="s">
        <v>18095</v>
      </c>
      <c r="F5680" t="s">
        <v>20529</v>
      </c>
      <c r="H5680">
        <v>48.514759099999999</v>
      </c>
      <c r="I5680">
        <v>-56.835888599999997</v>
      </c>
      <c r="J5680" t="s">
        <v>46</v>
      </c>
      <c r="K5680" t="s">
        <v>1032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25">
      <c r="A5681" t="s">
        <v>18097</v>
      </c>
      <c r="B5681" t="s">
        <v>20530</v>
      </c>
      <c r="C5681" s="1" t="str">
        <f t="shared" si="215"/>
        <v>21:0121</v>
      </c>
      <c r="D5681" s="1" t="str">
        <f t="shared" si="214"/>
        <v>21:0003</v>
      </c>
      <c r="E5681" t="s">
        <v>18099</v>
      </c>
      <c r="F5681" t="s">
        <v>20531</v>
      </c>
      <c r="H5681">
        <v>48.508479700000002</v>
      </c>
      <c r="I5681">
        <v>-56.848772099999998</v>
      </c>
      <c r="J5681" t="s">
        <v>46</v>
      </c>
      <c r="K5681" t="s">
        <v>1032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25">
      <c r="A5682" t="s">
        <v>18101</v>
      </c>
      <c r="B5682" t="s">
        <v>20532</v>
      </c>
      <c r="C5682" s="1" t="str">
        <f t="shared" si="215"/>
        <v>21:0121</v>
      </c>
      <c r="D5682" s="1" t="str">
        <f t="shared" si="214"/>
        <v>21:0003</v>
      </c>
      <c r="E5682" t="s">
        <v>18103</v>
      </c>
      <c r="F5682" t="s">
        <v>20533</v>
      </c>
      <c r="H5682">
        <v>48.498863</v>
      </c>
      <c r="I5682">
        <v>-56.8562479</v>
      </c>
      <c r="J5682" t="s">
        <v>46</v>
      </c>
      <c r="K5682" t="s">
        <v>1032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25">
      <c r="A5683" t="s">
        <v>18105</v>
      </c>
      <c r="B5683" t="s">
        <v>20534</v>
      </c>
      <c r="C5683" s="1" t="str">
        <f t="shared" si="215"/>
        <v>21:0121</v>
      </c>
      <c r="D5683" s="1" t="str">
        <f t="shared" si="214"/>
        <v>21:0003</v>
      </c>
      <c r="E5683" t="s">
        <v>18107</v>
      </c>
      <c r="F5683" t="s">
        <v>20535</v>
      </c>
      <c r="H5683">
        <v>48.528298399999997</v>
      </c>
      <c r="I5683">
        <v>-56.871057399999998</v>
      </c>
      <c r="J5683" t="s">
        <v>46</v>
      </c>
      <c r="K5683" t="s">
        <v>1032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25">
      <c r="A5684" t="s">
        <v>18109</v>
      </c>
      <c r="B5684" t="s">
        <v>20536</v>
      </c>
      <c r="C5684" s="1" t="str">
        <f t="shared" si="215"/>
        <v>21:0121</v>
      </c>
      <c r="D5684" s="1" t="str">
        <f t="shared" si="214"/>
        <v>21:0003</v>
      </c>
      <c r="E5684" t="s">
        <v>18111</v>
      </c>
      <c r="F5684" t="s">
        <v>20537</v>
      </c>
      <c r="H5684">
        <v>48.518220700000001</v>
      </c>
      <c r="I5684">
        <v>-56.869053800000003</v>
      </c>
      <c r="J5684" t="s">
        <v>46</v>
      </c>
      <c r="K5684" t="s">
        <v>1032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25">
      <c r="A5685" t="s">
        <v>18113</v>
      </c>
      <c r="B5685" t="s">
        <v>20538</v>
      </c>
      <c r="C5685" s="1" t="str">
        <f t="shared" si="215"/>
        <v>21:0121</v>
      </c>
      <c r="D5685" s="1" t="str">
        <f t="shared" si="214"/>
        <v>21:0003</v>
      </c>
      <c r="E5685" t="s">
        <v>18115</v>
      </c>
      <c r="F5685" t="s">
        <v>20539</v>
      </c>
      <c r="H5685">
        <v>48.508490299999998</v>
      </c>
      <c r="I5685">
        <v>-56.856895600000001</v>
      </c>
      <c r="J5685" t="s">
        <v>46</v>
      </c>
      <c r="K5685" t="s">
        <v>1032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25">
      <c r="A5686" t="s">
        <v>18117</v>
      </c>
      <c r="B5686" t="s">
        <v>20540</v>
      </c>
      <c r="C5686" s="1" t="str">
        <f t="shared" si="215"/>
        <v>21:0121</v>
      </c>
      <c r="D5686" s="1" t="str">
        <f t="shared" si="214"/>
        <v>21:0003</v>
      </c>
      <c r="E5686" t="s">
        <v>18119</v>
      </c>
      <c r="F5686" t="s">
        <v>20541</v>
      </c>
      <c r="H5686">
        <v>48.506472500000001</v>
      </c>
      <c r="I5686">
        <v>-56.829418199999999</v>
      </c>
      <c r="J5686" t="s">
        <v>46</v>
      </c>
      <c r="K5686" t="s">
        <v>1032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25">
      <c r="A5687" t="s">
        <v>18121</v>
      </c>
      <c r="B5687" t="s">
        <v>20542</v>
      </c>
      <c r="C5687" s="1" t="str">
        <f t="shared" si="215"/>
        <v>21:0121</v>
      </c>
      <c r="D5687" s="1" t="str">
        <f t="shared" si="214"/>
        <v>21:0003</v>
      </c>
      <c r="E5687" t="s">
        <v>18123</v>
      </c>
      <c r="F5687" t="s">
        <v>20543</v>
      </c>
      <c r="H5687">
        <v>48.509355800000002</v>
      </c>
      <c r="I5687">
        <v>-56.832115799999997</v>
      </c>
      <c r="J5687" t="s">
        <v>46</v>
      </c>
      <c r="K5687" t="s">
        <v>1032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25">
      <c r="A5688" t="s">
        <v>18125</v>
      </c>
      <c r="B5688" t="s">
        <v>20544</v>
      </c>
      <c r="C5688" s="1" t="str">
        <f t="shared" si="215"/>
        <v>21:0121</v>
      </c>
      <c r="D5688" s="1" t="str">
        <f t="shared" si="214"/>
        <v>21:0003</v>
      </c>
      <c r="E5688" t="s">
        <v>18127</v>
      </c>
      <c r="F5688" t="s">
        <v>20545</v>
      </c>
      <c r="H5688">
        <v>48.740298000000003</v>
      </c>
      <c r="I5688">
        <v>-56.598502099999997</v>
      </c>
      <c r="J5688" t="s">
        <v>46</v>
      </c>
      <c r="K5688" t="s">
        <v>1032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25">
      <c r="A5689" t="s">
        <v>18129</v>
      </c>
      <c r="B5689" t="s">
        <v>20546</v>
      </c>
      <c r="C5689" s="1" t="str">
        <f t="shared" si="215"/>
        <v>21:0121</v>
      </c>
      <c r="D5689" s="1" t="str">
        <f t="shared" si="214"/>
        <v>21:0003</v>
      </c>
      <c r="E5689" t="s">
        <v>18131</v>
      </c>
      <c r="F5689" t="s">
        <v>20547</v>
      </c>
      <c r="H5689">
        <v>48.582346700000002</v>
      </c>
      <c r="I5689">
        <v>-56.627130200000003</v>
      </c>
      <c r="J5689" t="s">
        <v>46</v>
      </c>
      <c r="K5689" t="s">
        <v>1032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25">
      <c r="A5690" t="s">
        <v>18133</v>
      </c>
      <c r="B5690" t="s">
        <v>20548</v>
      </c>
      <c r="C5690" s="1" t="str">
        <f t="shared" si="215"/>
        <v>21:0121</v>
      </c>
      <c r="D5690" s="1" t="str">
        <f t="shared" si="214"/>
        <v>21:0003</v>
      </c>
      <c r="E5690" t="s">
        <v>18135</v>
      </c>
      <c r="F5690" t="s">
        <v>20549</v>
      </c>
      <c r="H5690">
        <v>48.548849300000001</v>
      </c>
      <c r="I5690">
        <v>-56.616948499999999</v>
      </c>
      <c r="J5690" t="s">
        <v>46</v>
      </c>
      <c r="K5690" t="s">
        <v>1032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25">
      <c r="A5691" t="s">
        <v>18137</v>
      </c>
      <c r="B5691" t="s">
        <v>20550</v>
      </c>
      <c r="C5691" s="1" t="str">
        <f t="shared" si="215"/>
        <v>21:0121</v>
      </c>
      <c r="D5691" s="1" t="str">
        <f t="shared" si="214"/>
        <v>21:0003</v>
      </c>
      <c r="E5691" t="s">
        <v>18139</v>
      </c>
      <c r="F5691" t="s">
        <v>20551</v>
      </c>
      <c r="H5691">
        <v>48.537643199999998</v>
      </c>
      <c r="I5691">
        <v>-56.628549200000002</v>
      </c>
      <c r="J5691" t="s">
        <v>46</v>
      </c>
      <c r="K5691" t="s">
        <v>1032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25">
      <c r="A5692" t="s">
        <v>18141</v>
      </c>
      <c r="B5692" t="s">
        <v>20552</v>
      </c>
      <c r="C5692" s="1" t="str">
        <f t="shared" si="215"/>
        <v>21:0121</v>
      </c>
      <c r="D5692" s="1" t="str">
        <f t="shared" si="214"/>
        <v>21:0003</v>
      </c>
      <c r="E5692" t="s">
        <v>18143</v>
      </c>
      <c r="F5692" t="s">
        <v>20553</v>
      </c>
      <c r="H5692">
        <v>48.527634800000001</v>
      </c>
      <c r="I5692">
        <v>-56.649616399999999</v>
      </c>
      <c r="J5692" t="s">
        <v>46</v>
      </c>
      <c r="K5692" t="s">
        <v>1032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25">
      <c r="A5693" t="s">
        <v>18145</v>
      </c>
      <c r="B5693" t="s">
        <v>20554</v>
      </c>
      <c r="C5693" s="1" t="str">
        <f t="shared" si="215"/>
        <v>21:0121</v>
      </c>
      <c r="D5693" s="1" t="str">
        <f t="shared" si="214"/>
        <v>21:0003</v>
      </c>
      <c r="E5693" t="s">
        <v>18147</v>
      </c>
      <c r="F5693" t="s">
        <v>20555</v>
      </c>
      <c r="H5693">
        <v>48.5259298</v>
      </c>
      <c r="I5693">
        <v>-56.6814556</v>
      </c>
      <c r="J5693" t="s">
        <v>46</v>
      </c>
      <c r="K5693" t="s">
        <v>1032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25">
      <c r="A5694" t="s">
        <v>18149</v>
      </c>
      <c r="B5694" t="s">
        <v>20556</v>
      </c>
      <c r="C5694" s="1" t="str">
        <f t="shared" si="215"/>
        <v>21:0121</v>
      </c>
      <c r="D5694" s="1" t="str">
        <f t="shared" si="214"/>
        <v>21:0003</v>
      </c>
      <c r="E5694" t="s">
        <v>18151</v>
      </c>
      <c r="F5694" t="s">
        <v>20557</v>
      </c>
      <c r="H5694">
        <v>48.5228927</v>
      </c>
      <c r="I5694">
        <v>-56.658045999999999</v>
      </c>
      <c r="J5694" t="s">
        <v>46</v>
      </c>
      <c r="K5694" t="s">
        <v>1032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25">
      <c r="A5695" t="s">
        <v>18153</v>
      </c>
      <c r="B5695" t="s">
        <v>20558</v>
      </c>
      <c r="C5695" s="1" t="str">
        <f t="shared" si="215"/>
        <v>21:0121</v>
      </c>
      <c r="D5695" s="1" t="str">
        <f t="shared" si="214"/>
        <v>21:0003</v>
      </c>
      <c r="E5695" t="s">
        <v>18155</v>
      </c>
      <c r="F5695" t="s">
        <v>20559</v>
      </c>
      <c r="H5695">
        <v>48.5599919</v>
      </c>
      <c r="I5695">
        <v>-56.613474500000002</v>
      </c>
      <c r="J5695" t="s">
        <v>46</v>
      </c>
      <c r="K5695" t="s">
        <v>1032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25">
      <c r="A5696" t="s">
        <v>18157</v>
      </c>
      <c r="B5696" t="s">
        <v>20560</v>
      </c>
      <c r="C5696" s="1" t="str">
        <f t="shared" si="215"/>
        <v>21:0121</v>
      </c>
      <c r="D5696" s="1" t="str">
        <f t="shared" si="214"/>
        <v>21:0003</v>
      </c>
      <c r="E5696" t="s">
        <v>18159</v>
      </c>
      <c r="F5696" t="s">
        <v>20561</v>
      </c>
      <c r="H5696">
        <v>48.570638099999996</v>
      </c>
      <c r="I5696">
        <v>-56.5967184</v>
      </c>
      <c r="J5696" t="s">
        <v>46</v>
      </c>
      <c r="K5696" t="s">
        <v>1032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25">
      <c r="A5697" t="s">
        <v>18161</v>
      </c>
      <c r="B5697" t="s">
        <v>20562</v>
      </c>
      <c r="C5697" s="1" t="str">
        <f t="shared" si="215"/>
        <v>21:0121</v>
      </c>
      <c r="D5697" s="1" t="str">
        <f t="shared" si="214"/>
        <v>21:0003</v>
      </c>
      <c r="E5697" t="s">
        <v>18163</v>
      </c>
      <c r="F5697" t="s">
        <v>20563</v>
      </c>
      <c r="H5697">
        <v>48.578003500000001</v>
      </c>
      <c r="I5697">
        <v>-56.593675900000001</v>
      </c>
      <c r="J5697" t="s">
        <v>46</v>
      </c>
      <c r="K5697" t="s">
        <v>1032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25">
      <c r="A5698" t="s">
        <v>18165</v>
      </c>
      <c r="B5698" t="s">
        <v>20564</v>
      </c>
      <c r="C5698" s="1" t="str">
        <f t="shared" si="215"/>
        <v>21:0121</v>
      </c>
      <c r="D5698" s="1" t="str">
        <f t="shared" si="214"/>
        <v>21:0003</v>
      </c>
      <c r="E5698" t="s">
        <v>18167</v>
      </c>
      <c r="F5698" t="s">
        <v>20565</v>
      </c>
      <c r="H5698">
        <v>48.590048400000001</v>
      </c>
      <c r="I5698">
        <v>-56.5911385</v>
      </c>
      <c r="J5698" t="s">
        <v>46</v>
      </c>
      <c r="K5698" t="s">
        <v>1032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25">
      <c r="A5699" t="s">
        <v>18169</v>
      </c>
      <c r="B5699" t="s">
        <v>20566</v>
      </c>
      <c r="C5699" s="1" t="str">
        <f t="shared" si="215"/>
        <v>21:0121</v>
      </c>
      <c r="D5699" s="1" t="str">
        <f t="shared" si="214"/>
        <v>21:0003</v>
      </c>
      <c r="E5699" t="s">
        <v>18171</v>
      </c>
      <c r="F5699" t="s">
        <v>20567</v>
      </c>
      <c r="H5699">
        <v>48.713187599999998</v>
      </c>
      <c r="I5699">
        <v>-56.743067000000003</v>
      </c>
      <c r="J5699" t="s">
        <v>46</v>
      </c>
      <c r="K5699" t="s">
        <v>1032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25">
      <c r="A5700" t="s">
        <v>18173</v>
      </c>
      <c r="B5700" t="s">
        <v>20568</v>
      </c>
      <c r="C5700" s="1" t="str">
        <f t="shared" si="215"/>
        <v>21:0121</v>
      </c>
      <c r="D5700" s="1" t="str">
        <f t="shared" si="214"/>
        <v>21:0003</v>
      </c>
      <c r="E5700" t="s">
        <v>18175</v>
      </c>
      <c r="F5700" t="s">
        <v>20569</v>
      </c>
      <c r="H5700">
        <v>48.806667099999999</v>
      </c>
      <c r="I5700">
        <v>-56.877927900000003</v>
      </c>
      <c r="J5700" t="s">
        <v>46</v>
      </c>
      <c r="K5700" t="s">
        <v>1032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25">
      <c r="A5701" t="s">
        <v>18177</v>
      </c>
      <c r="B5701" t="s">
        <v>20570</v>
      </c>
      <c r="C5701" s="1" t="str">
        <f t="shared" si="215"/>
        <v>21:0121</v>
      </c>
      <c r="D5701" s="1" t="str">
        <f t="shared" si="214"/>
        <v>21:0003</v>
      </c>
      <c r="E5701" t="s">
        <v>18179</v>
      </c>
      <c r="F5701" t="s">
        <v>20571</v>
      </c>
      <c r="H5701">
        <v>48.802908100000003</v>
      </c>
      <c r="I5701">
        <v>-56.896589900000002</v>
      </c>
      <c r="J5701" t="s">
        <v>46</v>
      </c>
      <c r="K5701" t="s">
        <v>1032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25">
      <c r="A5702" t="s">
        <v>18181</v>
      </c>
      <c r="B5702" t="s">
        <v>20572</v>
      </c>
      <c r="C5702" s="1" t="str">
        <f t="shared" si="215"/>
        <v>21:0121</v>
      </c>
      <c r="D5702" s="1" t="str">
        <f t="shared" si="214"/>
        <v>21:0003</v>
      </c>
      <c r="E5702" t="s">
        <v>18183</v>
      </c>
      <c r="F5702" t="s">
        <v>20573</v>
      </c>
      <c r="H5702">
        <v>48.802270700000001</v>
      </c>
      <c r="I5702">
        <v>-56.888013299999997</v>
      </c>
      <c r="J5702" t="s">
        <v>46</v>
      </c>
      <c r="K5702" t="s">
        <v>1032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25">
      <c r="A5703" t="s">
        <v>18185</v>
      </c>
      <c r="B5703" t="s">
        <v>20574</v>
      </c>
      <c r="C5703" s="1" t="str">
        <f t="shared" si="215"/>
        <v>21:0121</v>
      </c>
      <c r="D5703" s="1" t="str">
        <f t="shared" si="214"/>
        <v>21:0003</v>
      </c>
      <c r="E5703" t="s">
        <v>18187</v>
      </c>
      <c r="F5703" t="s">
        <v>20575</v>
      </c>
      <c r="H5703">
        <v>48.803070400000003</v>
      </c>
      <c r="I5703">
        <v>-56.878344499999997</v>
      </c>
      <c r="J5703" t="s">
        <v>46</v>
      </c>
      <c r="K5703" t="s">
        <v>1032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25">
      <c r="A5704" t="s">
        <v>18189</v>
      </c>
      <c r="B5704" t="s">
        <v>20576</v>
      </c>
      <c r="C5704" s="1" t="str">
        <f t="shared" si="215"/>
        <v>21:0121</v>
      </c>
      <c r="D5704" s="1" t="str">
        <f t="shared" si="214"/>
        <v>21:0003</v>
      </c>
      <c r="E5704" t="s">
        <v>18191</v>
      </c>
      <c r="F5704" t="s">
        <v>20577</v>
      </c>
      <c r="H5704">
        <v>48.631791999999997</v>
      </c>
      <c r="I5704">
        <v>-56.953549199999998</v>
      </c>
      <c r="J5704" t="s">
        <v>46</v>
      </c>
      <c r="K5704" t="s">
        <v>1032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25">
      <c r="A5705" t="s">
        <v>18193</v>
      </c>
      <c r="B5705" t="s">
        <v>20578</v>
      </c>
      <c r="C5705" s="1" t="str">
        <f t="shared" si="215"/>
        <v>21:0121</v>
      </c>
      <c r="D5705" s="1" t="str">
        <f t="shared" si="214"/>
        <v>21:0003</v>
      </c>
      <c r="E5705" t="s">
        <v>18195</v>
      </c>
      <c r="F5705" t="s">
        <v>20579</v>
      </c>
      <c r="H5705">
        <v>48.623248199999999</v>
      </c>
      <c r="I5705">
        <v>-56.970527300000001</v>
      </c>
      <c r="J5705" t="s">
        <v>46</v>
      </c>
      <c r="K5705" t="s">
        <v>1032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25">
      <c r="A5706" t="s">
        <v>18197</v>
      </c>
      <c r="B5706" t="s">
        <v>20580</v>
      </c>
      <c r="C5706" s="1" t="str">
        <f t="shared" si="215"/>
        <v>21:0121</v>
      </c>
      <c r="D5706" s="1" t="str">
        <f t="shared" si="214"/>
        <v>21:0003</v>
      </c>
      <c r="E5706" t="s">
        <v>18199</v>
      </c>
      <c r="F5706" t="s">
        <v>20581</v>
      </c>
      <c r="H5706">
        <v>48.619019600000001</v>
      </c>
      <c r="I5706">
        <v>-56.9834253</v>
      </c>
      <c r="J5706" t="s">
        <v>46</v>
      </c>
      <c r="K5706" t="s">
        <v>1032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25">
      <c r="A5707" t="s">
        <v>18201</v>
      </c>
      <c r="B5707" t="s">
        <v>20582</v>
      </c>
      <c r="C5707" s="1" t="str">
        <f t="shared" si="215"/>
        <v>21:0121</v>
      </c>
      <c r="D5707" s="1" t="str">
        <f t="shared" si="214"/>
        <v>21:0003</v>
      </c>
      <c r="E5707" t="s">
        <v>18203</v>
      </c>
      <c r="F5707" t="s">
        <v>20583</v>
      </c>
      <c r="H5707">
        <v>48.605251099999997</v>
      </c>
      <c r="I5707">
        <v>-57.005830699999997</v>
      </c>
      <c r="J5707" t="s">
        <v>46</v>
      </c>
      <c r="K5707" t="s">
        <v>1032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25">
      <c r="A5708" t="s">
        <v>18205</v>
      </c>
      <c r="B5708" t="s">
        <v>20584</v>
      </c>
      <c r="C5708" s="1" t="str">
        <f t="shared" si="215"/>
        <v>21:0121</v>
      </c>
      <c r="D5708" s="1" t="str">
        <f t="shared" si="214"/>
        <v>21:0003</v>
      </c>
      <c r="E5708" t="s">
        <v>18207</v>
      </c>
      <c r="F5708" t="s">
        <v>20585</v>
      </c>
      <c r="H5708">
        <v>48.6055256</v>
      </c>
      <c r="I5708">
        <v>-56.985747600000003</v>
      </c>
      <c r="J5708" t="s">
        <v>46</v>
      </c>
      <c r="K5708" t="s">
        <v>1032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25">
      <c r="A5709" t="s">
        <v>18209</v>
      </c>
      <c r="B5709" t="s">
        <v>20586</v>
      </c>
      <c r="C5709" s="1" t="str">
        <f t="shared" si="215"/>
        <v>21:0121</v>
      </c>
      <c r="D5709" s="1" t="str">
        <f t="shared" si="214"/>
        <v>21:0003</v>
      </c>
      <c r="E5709" t="s">
        <v>18211</v>
      </c>
      <c r="F5709" t="s">
        <v>20587</v>
      </c>
      <c r="H5709">
        <v>48.6003057</v>
      </c>
      <c r="I5709">
        <v>-56.994979299999997</v>
      </c>
      <c r="J5709" t="s">
        <v>46</v>
      </c>
      <c r="K5709" t="s">
        <v>1032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25">
      <c r="A5710" t="s">
        <v>18213</v>
      </c>
      <c r="B5710" t="s">
        <v>20588</v>
      </c>
      <c r="C5710" s="1" t="str">
        <f t="shared" si="215"/>
        <v>21:0121</v>
      </c>
      <c r="D5710" s="1" t="str">
        <f t="shared" si="214"/>
        <v>21:0003</v>
      </c>
      <c r="E5710" t="s">
        <v>18215</v>
      </c>
      <c r="F5710" t="s">
        <v>20589</v>
      </c>
      <c r="H5710">
        <v>48.583482199999999</v>
      </c>
      <c r="I5710">
        <v>-56.997030700000003</v>
      </c>
      <c r="J5710" t="s">
        <v>46</v>
      </c>
      <c r="K5710" t="s">
        <v>1032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25">
      <c r="A5711" t="s">
        <v>18217</v>
      </c>
      <c r="B5711" t="s">
        <v>20590</v>
      </c>
      <c r="C5711" s="1" t="str">
        <f t="shared" si="215"/>
        <v>21:0121</v>
      </c>
      <c r="D5711" s="1" t="str">
        <f t="shared" si="214"/>
        <v>21:0003</v>
      </c>
      <c r="E5711" t="s">
        <v>18219</v>
      </c>
      <c r="F5711" t="s">
        <v>20591</v>
      </c>
      <c r="H5711">
        <v>48.702307500000003</v>
      </c>
      <c r="I5711">
        <v>-56.392809499999998</v>
      </c>
      <c r="J5711" t="s">
        <v>46</v>
      </c>
      <c r="K5711" t="s">
        <v>1032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25">
      <c r="A5712" t="s">
        <v>18221</v>
      </c>
      <c r="B5712" t="s">
        <v>20592</v>
      </c>
      <c r="C5712" s="1" t="str">
        <f t="shared" si="215"/>
        <v>21:0121</v>
      </c>
      <c r="D5712" s="1" t="str">
        <f t="shared" si="214"/>
        <v>21:0003</v>
      </c>
      <c r="E5712" t="s">
        <v>18223</v>
      </c>
      <c r="F5712" t="s">
        <v>20593</v>
      </c>
      <c r="H5712">
        <v>48.592685699999997</v>
      </c>
      <c r="I5712">
        <v>-56.599118699999998</v>
      </c>
      <c r="J5712" t="s">
        <v>46</v>
      </c>
      <c r="K5712" t="s">
        <v>1032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25">
      <c r="A5713" t="s">
        <v>18225</v>
      </c>
      <c r="B5713" t="s">
        <v>20594</v>
      </c>
      <c r="C5713" s="1" t="str">
        <f t="shared" si="215"/>
        <v>21:0121</v>
      </c>
      <c r="D5713" s="1" t="str">
        <f t="shared" si="214"/>
        <v>21:0003</v>
      </c>
      <c r="E5713" t="s">
        <v>18227</v>
      </c>
      <c r="F5713" t="s">
        <v>20595</v>
      </c>
      <c r="H5713">
        <v>48.592935199999999</v>
      </c>
      <c r="I5713">
        <v>-56.619187599999997</v>
      </c>
      <c r="J5713" t="s">
        <v>46</v>
      </c>
      <c r="K5713" t="s">
        <v>1032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25">
      <c r="A5714" t="s">
        <v>18229</v>
      </c>
      <c r="B5714" t="s">
        <v>20596</v>
      </c>
      <c r="C5714" s="1" t="str">
        <f t="shared" si="215"/>
        <v>21:0121</v>
      </c>
      <c r="D5714" s="1" t="str">
        <f t="shared" si="214"/>
        <v>21:0003</v>
      </c>
      <c r="E5714" t="s">
        <v>18231</v>
      </c>
      <c r="F5714" t="s">
        <v>20597</v>
      </c>
      <c r="H5714">
        <v>48.588819100000002</v>
      </c>
      <c r="I5714">
        <v>-56.625726999999998</v>
      </c>
      <c r="J5714" t="s">
        <v>46</v>
      </c>
      <c r="K5714" t="s">
        <v>1032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25">
      <c r="A5715" t="s">
        <v>18233</v>
      </c>
      <c r="B5715" t="s">
        <v>20598</v>
      </c>
      <c r="C5715" s="1" t="str">
        <f t="shared" si="215"/>
        <v>21:0121</v>
      </c>
      <c r="D5715" s="1" t="str">
        <f t="shared" si="214"/>
        <v>21:0003</v>
      </c>
      <c r="E5715" t="s">
        <v>18235</v>
      </c>
      <c r="F5715" t="s">
        <v>20599</v>
      </c>
      <c r="H5715">
        <v>48.587964999999997</v>
      </c>
      <c r="I5715">
        <v>-56.6125799</v>
      </c>
      <c r="J5715" t="s">
        <v>46</v>
      </c>
      <c r="K5715" t="s">
        <v>1032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25">
      <c r="A5716" t="s">
        <v>18237</v>
      </c>
      <c r="B5716" t="s">
        <v>20600</v>
      </c>
      <c r="C5716" s="1" t="str">
        <f t="shared" si="215"/>
        <v>21:0121</v>
      </c>
      <c r="D5716" s="1" t="str">
        <f t="shared" si="214"/>
        <v>21:0003</v>
      </c>
      <c r="E5716" t="s">
        <v>18239</v>
      </c>
      <c r="F5716" t="s">
        <v>20601</v>
      </c>
      <c r="H5716">
        <v>48.648951500000003</v>
      </c>
      <c r="I5716">
        <v>-56.477730399999999</v>
      </c>
      <c r="J5716" t="s">
        <v>46</v>
      </c>
      <c r="K5716" t="s">
        <v>1032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25">
      <c r="A5717" t="s">
        <v>18241</v>
      </c>
      <c r="B5717" t="s">
        <v>20602</v>
      </c>
      <c r="C5717" s="1" t="str">
        <f t="shared" si="215"/>
        <v>21:0121</v>
      </c>
      <c r="D5717" s="1" t="str">
        <f t="shared" si="214"/>
        <v>21:0003</v>
      </c>
      <c r="E5717" t="s">
        <v>18243</v>
      </c>
      <c r="F5717" t="s">
        <v>20603</v>
      </c>
      <c r="H5717">
        <v>48.644604200000003</v>
      </c>
      <c r="I5717">
        <v>-56.490668100000001</v>
      </c>
      <c r="J5717" t="s">
        <v>46</v>
      </c>
      <c r="K5717" t="s">
        <v>1032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25">
      <c r="A5718" t="s">
        <v>18245</v>
      </c>
      <c r="B5718" t="s">
        <v>20604</v>
      </c>
      <c r="C5718" s="1" t="str">
        <f t="shared" si="215"/>
        <v>21:0121</v>
      </c>
      <c r="D5718" s="1" t="str">
        <f t="shared" si="214"/>
        <v>21:0003</v>
      </c>
      <c r="E5718" t="s">
        <v>18247</v>
      </c>
      <c r="F5718" t="s">
        <v>20605</v>
      </c>
      <c r="H5718">
        <v>48.637459499999999</v>
      </c>
      <c r="I5718">
        <v>-56.6177718</v>
      </c>
      <c r="J5718" t="s">
        <v>46</v>
      </c>
      <c r="K5718" t="s">
        <v>1032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25">
      <c r="A5719" t="s">
        <v>18249</v>
      </c>
      <c r="B5719" t="s">
        <v>20606</v>
      </c>
      <c r="C5719" s="1" t="str">
        <f t="shared" si="215"/>
        <v>21:0121</v>
      </c>
      <c r="D5719" s="1" t="str">
        <f t="shared" ref="D5719:D5782" si="216">HYPERLINK("http://geochem.nrcan.gc.ca/cdogs/content/svy/svy210003_e.htm", "21:0003")</f>
        <v>21:0003</v>
      </c>
      <c r="E5719" t="s">
        <v>18251</v>
      </c>
      <c r="F5719" t="s">
        <v>20607</v>
      </c>
      <c r="H5719">
        <v>48.663060700000003</v>
      </c>
      <c r="I5719">
        <v>-56.607261200000003</v>
      </c>
      <c r="J5719" t="s">
        <v>46</v>
      </c>
      <c r="K5719" t="s">
        <v>1032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25">
      <c r="A5720" t="s">
        <v>18253</v>
      </c>
      <c r="B5720" t="s">
        <v>20608</v>
      </c>
      <c r="C5720" s="1" t="str">
        <f t="shared" si="215"/>
        <v>21:0121</v>
      </c>
      <c r="D5720" s="1" t="str">
        <f t="shared" si="216"/>
        <v>21:0003</v>
      </c>
      <c r="E5720" t="s">
        <v>18255</v>
      </c>
      <c r="F5720" t="s">
        <v>20609</v>
      </c>
      <c r="H5720">
        <v>48.675602699999999</v>
      </c>
      <c r="I5720">
        <v>-56.592903100000001</v>
      </c>
      <c r="J5720" t="s">
        <v>46</v>
      </c>
      <c r="K5720" t="s">
        <v>1032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25">
      <c r="A5721" t="s">
        <v>18257</v>
      </c>
      <c r="B5721" t="s">
        <v>20610</v>
      </c>
      <c r="C5721" s="1" t="str">
        <f t="shared" si="215"/>
        <v>21:0121</v>
      </c>
      <c r="D5721" s="1" t="str">
        <f t="shared" si="216"/>
        <v>21:0003</v>
      </c>
      <c r="E5721" t="s">
        <v>18259</v>
      </c>
      <c r="F5721" t="s">
        <v>20611</v>
      </c>
      <c r="H5721">
        <v>48.686168299999999</v>
      </c>
      <c r="I5721">
        <v>-56.579641000000002</v>
      </c>
      <c r="J5721" t="s">
        <v>46</v>
      </c>
      <c r="K5721" t="s">
        <v>1032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25">
      <c r="A5722" t="s">
        <v>18261</v>
      </c>
      <c r="B5722" t="s">
        <v>20612</v>
      </c>
      <c r="C5722" s="1" t="str">
        <f t="shared" si="215"/>
        <v>21:0121</v>
      </c>
      <c r="D5722" s="1" t="str">
        <f t="shared" si="216"/>
        <v>21:0003</v>
      </c>
      <c r="E5722" t="s">
        <v>18263</v>
      </c>
      <c r="F5722" t="s">
        <v>20613</v>
      </c>
      <c r="H5722">
        <v>48.702505000000002</v>
      </c>
      <c r="I5722">
        <v>-56.5947253</v>
      </c>
      <c r="J5722" t="s">
        <v>46</v>
      </c>
      <c r="K5722" t="s">
        <v>1032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25">
      <c r="A5723" t="s">
        <v>18265</v>
      </c>
      <c r="B5723" t="s">
        <v>20614</v>
      </c>
      <c r="C5723" s="1" t="str">
        <f t="shared" si="215"/>
        <v>21:0121</v>
      </c>
      <c r="D5723" s="1" t="str">
        <f t="shared" si="216"/>
        <v>21:0003</v>
      </c>
      <c r="E5723" t="s">
        <v>18267</v>
      </c>
      <c r="F5723" t="s">
        <v>20615</v>
      </c>
      <c r="H5723">
        <v>48.708908299999997</v>
      </c>
      <c r="I5723">
        <v>-56.599430699999999</v>
      </c>
      <c r="J5723" t="s">
        <v>46</v>
      </c>
      <c r="K5723" t="s">
        <v>1032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25">
      <c r="A5724" t="s">
        <v>18269</v>
      </c>
      <c r="B5724" t="s">
        <v>20616</v>
      </c>
      <c r="C5724" s="1" t="str">
        <f t="shared" si="215"/>
        <v>21:0121</v>
      </c>
      <c r="D5724" s="1" t="str">
        <f t="shared" si="216"/>
        <v>21:0003</v>
      </c>
      <c r="E5724" t="s">
        <v>18271</v>
      </c>
      <c r="F5724" t="s">
        <v>20617</v>
      </c>
      <c r="H5724">
        <v>48.710048899999997</v>
      </c>
      <c r="I5724">
        <v>-56.617089300000004</v>
      </c>
      <c r="J5724" t="s">
        <v>46</v>
      </c>
      <c r="K5724" t="s">
        <v>1032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25">
      <c r="A5725" t="s">
        <v>18273</v>
      </c>
      <c r="B5725" t="s">
        <v>20618</v>
      </c>
      <c r="C5725" s="1" t="str">
        <f t="shared" si="215"/>
        <v>21:0121</v>
      </c>
      <c r="D5725" s="1" t="str">
        <f t="shared" si="216"/>
        <v>21:0003</v>
      </c>
      <c r="E5725" t="s">
        <v>18275</v>
      </c>
      <c r="F5725" t="s">
        <v>20619</v>
      </c>
      <c r="H5725">
        <v>48.7147699</v>
      </c>
      <c r="I5725">
        <v>-56.630237299999997</v>
      </c>
      <c r="J5725" t="s">
        <v>46</v>
      </c>
      <c r="K5725" t="s">
        <v>1032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25">
      <c r="A5726" t="s">
        <v>18277</v>
      </c>
      <c r="B5726" t="s">
        <v>20620</v>
      </c>
      <c r="C5726" s="1" t="str">
        <f t="shared" si="215"/>
        <v>21:0121</v>
      </c>
      <c r="D5726" s="1" t="str">
        <f t="shared" si="216"/>
        <v>21:0003</v>
      </c>
      <c r="E5726" t="s">
        <v>18279</v>
      </c>
      <c r="F5726" t="s">
        <v>20621</v>
      </c>
      <c r="H5726">
        <v>48.585917299999998</v>
      </c>
      <c r="I5726">
        <v>-56.971594600000003</v>
      </c>
      <c r="J5726" t="s">
        <v>46</v>
      </c>
      <c r="K5726" t="s">
        <v>1032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25">
      <c r="A5727" t="s">
        <v>18281</v>
      </c>
      <c r="B5727" t="s">
        <v>20622</v>
      </c>
      <c r="C5727" s="1" t="str">
        <f t="shared" ref="C5727:C5790" si="217">HYPERLINK("http://geochem.nrcan.gc.ca/cdogs/content/bdl/bdl210121_e.htm", "21:0121")</f>
        <v>21:0121</v>
      </c>
      <c r="D5727" s="1" t="str">
        <f t="shared" si="216"/>
        <v>21:0003</v>
      </c>
      <c r="E5727" t="s">
        <v>18279</v>
      </c>
      <c r="F5727" t="s">
        <v>20623</v>
      </c>
      <c r="H5727">
        <v>48.585917299999998</v>
      </c>
      <c r="I5727">
        <v>-56.971594600000003</v>
      </c>
      <c r="J5727" t="s">
        <v>46</v>
      </c>
      <c r="K5727" t="s">
        <v>1032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25">
      <c r="A5728" t="s">
        <v>18284</v>
      </c>
      <c r="B5728" t="s">
        <v>20624</v>
      </c>
      <c r="C5728" s="1" t="str">
        <f t="shared" si="217"/>
        <v>21:0121</v>
      </c>
      <c r="D5728" s="1" t="str">
        <f t="shared" si="216"/>
        <v>21:0003</v>
      </c>
      <c r="E5728" t="s">
        <v>18286</v>
      </c>
      <c r="F5728" t="s">
        <v>20625</v>
      </c>
      <c r="H5728">
        <v>48.572872799999999</v>
      </c>
      <c r="I5728">
        <v>-56.9746576</v>
      </c>
      <c r="J5728" t="s">
        <v>46</v>
      </c>
      <c r="K5728" t="s">
        <v>1032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25">
      <c r="A5729" t="s">
        <v>18288</v>
      </c>
      <c r="B5729" t="s">
        <v>20626</v>
      </c>
      <c r="C5729" s="1" t="str">
        <f t="shared" si="217"/>
        <v>21:0121</v>
      </c>
      <c r="D5729" s="1" t="str">
        <f t="shared" si="216"/>
        <v>21:0003</v>
      </c>
      <c r="E5729" t="s">
        <v>18290</v>
      </c>
      <c r="F5729" t="s">
        <v>20627</v>
      </c>
      <c r="H5729">
        <v>48.5670249</v>
      </c>
      <c r="I5729">
        <v>-56.977373800000002</v>
      </c>
      <c r="J5729" t="s">
        <v>46</v>
      </c>
      <c r="K5729" t="s">
        <v>1032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25">
      <c r="A5730" t="s">
        <v>18292</v>
      </c>
      <c r="B5730" t="s">
        <v>20628</v>
      </c>
      <c r="C5730" s="1" t="str">
        <f t="shared" si="217"/>
        <v>21:0121</v>
      </c>
      <c r="D5730" s="1" t="str">
        <f t="shared" si="216"/>
        <v>21:0003</v>
      </c>
      <c r="E5730" t="s">
        <v>18294</v>
      </c>
      <c r="F5730" t="s">
        <v>20629</v>
      </c>
      <c r="H5730">
        <v>48.561624799999997</v>
      </c>
      <c r="I5730">
        <v>-56.987546100000003</v>
      </c>
      <c r="J5730" t="s">
        <v>46</v>
      </c>
      <c r="K5730" t="s">
        <v>1032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25">
      <c r="A5731" t="s">
        <v>18296</v>
      </c>
      <c r="B5731" t="s">
        <v>20630</v>
      </c>
      <c r="C5731" s="1" t="str">
        <f t="shared" si="217"/>
        <v>21:0121</v>
      </c>
      <c r="D5731" s="1" t="str">
        <f t="shared" si="216"/>
        <v>21:0003</v>
      </c>
      <c r="E5731" t="s">
        <v>18298</v>
      </c>
      <c r="F5731" t="s">
        <v>20631</v>
      </c>
      <c r="H5731">
        <v>48.564772300000001</v>
      </c>
      <c r="I5731">
        <v>-56.9909344</v>
      </c>
      <c r="J5731" t="s">
        <v>46</v>
      </c>
      <c r="K5731" t="s">
        <v>1032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25">
      <c r="A5732" t="s">
        <v>18300</v>
      </c>
      <c r="B5732" t="s">
        <v>20632</v>
      </c>
      <c r="C5732" s="1" t="str">
        <f t="shared" si="217"/>
        <v>21:0121</v>
      </c>
      <c r="D5732" s="1" t="str">
        <f t="shared" si="216"/>
        <v>21:0003</v>
      </c>
      <c r="E5732" t="s">
        <v>18302</v>
      </c>
      <c r="F5732" t="s">
        <v>20633</v>
      </c>
      <c r="H5732">
        <v>48.5692746</v>
      </c>
      <c r="I5732">
        <v>-56.973982200000002</v>
      </c>
      <c r="J5732" t="s">
        <v>46</v>
      </c>
      <c r="K5732" t="s">
        <v>1032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25">
      <c r="A5733" t="s">
        <v>18304</v>
      </c>
      <c r="B5733" t="s">
        <v>20634</v>
      </c>
      <c r="C5733" s="1" t="str">
        <f t="shared" si="217"/>
        <v>21:0121</v>
      </c>
      <c r="D5733" s="1" t="str">
        <f t="shared" si="216"/>
        <v>21:0003</v>
      </c>
      <c r="E5733" t="s">
        <v>18306</v>
      </c>
      <c r="F5733" t="s">
        <v>20635</v>
      </c>
      <c r="H5733">
        <v>48.566037000000001</v>
      </c>
      <c r="I5733">
        <v>-56.967204899999999</v>
      </c>
      <c r="J5733" t="s">
        <v>46</v>
      </c>
      <c r="K5733" t="s">
        <v>1032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25">
      <c r="A5734" t="s">
        <v>18308</v>
      </c>
      <c r="B5734" t="s">
        <v>20636</v>
      </c>
      <c r="C5734" s="1" t="str">
        <f t="shared" si="217"/>
        <v>21:0121</v>
      </c>
      <c r="D5734" s="1" t="str">
        <f t="shared" si="216"/>
        <v>21:0003</v>
      </c>
      <c r="E5734" t="s">
        <v>18310</v>
      </c>
      <c r="F5734" t="s">
        <v>20637</v>
      </c>
      <c r="H5734">
        <v>48.575842600000001</v>
      </c>
      <c r="I5734">
        <v>-56.943462500000003</v>
      </c>
      <c r="J5734" t="s">
        <v>46</v>
      </c>
      <c r="K5734" t="s">
        <v>1032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25">
      <c r="A5735" t="s">
        <v>18312</v>
      </c>
      <c r="B5735" t="s">
        <v>20638</v>
      </c>
      <c r="C5735" s="1" t="str">
        <f t="shared" si="217"/>
        <v>21:0121</v>
      </c>
      <c r="D5735" s="1" t="str">
        <f t="shared" si="216"/>
        <v>21:0003</v>
      </c>
      <c r="E5735" t="s">
        <v>18314</v>
      </c>
      <c r="F5735" t="s">
        <v>20639</v>
      </c>
      <c r="H5735">
        <v>48.578721799999997</v>
      </c>
      <c r="I5735">
        <v>-56.958377800000001</v>
      </c>
      <c r="J5735" t="s">
        <v>46</v>
      </c>
      <c r="K5735" t="s">
        <v>1032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25">
      <c r="A5736" t="s">
        <v>18316</v>
      </c>
      <c r="B5736" t="s">
        <v>20640</v>
      </c>
      <c r="C5736" s="1" t="str">
        <f t="shared" si="217"/>
        <v>21:0121</v>
      </c>
      <c r="D5736" s="1" t="str">
        <f t="shared" si="216"/>
        <v>21:0003</v>
      </c>
      <c r="E5736" t="s">
        <v>18318</v>
      </c>
      <c r="F5736" t="s">
        <v>20641</v>
      </c>
      <c r="H5736">
        <v>48.581418599999999</v>
      </c>
      <c r="I5736">
        <v>-56.976685799999998</v>
      </c>
      <c r="J5736" t="s">
        <v>46</v>
      </c>
      <c r="K5736" t="s">
        <v>1032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25">
      <c r="A5737" t="s">
        <v>18320</v>
      </c>
      <c r="B5737" t="s">
        <v>20642</v>
      </c>
      <c r="C5737" s="1" t="str">
        <f t="shared" si="217"/>
        <v>21:0121</v>
      </c>
      <c r="D5737" s="1" t="str">
        <f t="shared" si="216"/>
        <v>21:0003</v>
      </c>
      <c r="E5737" t="s">
        <v>18322</v>
      </c>
      <c r="F5737" t="s">
        <v>20643</v>
      </c>
      <c r="H5737">
        <v>48.744753699999997</v>
      </c>
      <c r="I5737">
        <v>-56.704549200000002</v>
      </c>
      <c r="J5737" t="s">
        <v>46</v>
      </c>
      <c r="K5737" t="s">
        <v>1032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25">
      <c r="A5738" t="s">
        <v>18324</v>
      </c>
      <c r="B5738" t="s">
        <v>20644</v>
      </c>
      <c r="C5738" s="1" t="str">
        <f t="shared" si="217"/>
        <v>21:0121</v>
      </c>
      <c r="D5738" s="1" t="str">
        <f t="shared" si="216"/>
        <v>21:0003</v>
      </c>
      <c r="E5738" t="s">
        <v>17369</v>
      </c>
      <c r="F5738" t="s">
        <v>20645</v>
      </c>
      <c r="H5738">
        <v>48.642969899999997</v>
      </c>
      <c r="I5738">
        <v>-56.859195</v>
      </c>
      <c r="J5738" t="s">
        <v>46</v>
      </c>
      <c r="K5738" t="s">
        <v>1032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25">
      <c r="A5739" t="s">
        <v>18327</v>
      </c>
      <c r="B5739" t="s">
        <v>20646</v>
      </c>
      <c r="C5739" s="1" t="str">
        <f t="shared" si="217"/>
        <v>21:0121</v>
      </c>
      <c r="D5739" s="1" t="str">
        <f t="shared" si="216"/>
        <v>21:0003</v>
      </c>
      <c r="E5739" t="s">
        <v>18329</v>
      </c>
      <c r="F5739" t="s">
        <v>20647</v>
      </c>
      <c r="H5739">
        <v>48.564748100000003</v>
      </c>
      <c r="I5739">
        <v>-57.053308399999999</v>
      </c>
      <c r="J5739" t="s">
        <v>46</v>
      </c>
      <c r="K5739" t="s">
        <v>1032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25">
      <c r="A5740" t="s">
        <v>18331</v>
      </c>
      <c r="B5740" t="s">
        <v>20648</v>
      </c>
      <c r="C5740" s="1" t="str">
        <f t="shared" si="217"/>
        <v>21:0121</v>
      </c>
      <c r="D5740" s="1" t="str">
        <f t="shared" si="216"/>
        <v>21:0003</v>
      </c>
      <c r="E5740" t="s">
        <v>18333</v>
      </c>
      <c r="F5740" t="s">
        <v>20649</v>
      </c>
      <c r="H5740">
        <v>48.594270600000002</v>
      </c>
      <c r="I5740">
        <v>-57.022799800000001</v>
      </c>
      <c r="J5740" t="s">
        <v>46</v>
      </c>
      <c r="K5740" t="s">
        <v>1032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25">
      <c r="A5741" t="s">
        <v>18335</v>
      </c>
      <c r="B5741" t="s">
        <v>20650</v>
      </c>
      <c r="C5741" s="1" t="str">
        <f t="shared" si="217"/>
        <v>21:0121</v>
      </c>
      <c r="D5741" s="1" t="str">
        <f t="shared" si="216"/>
        <v>21:0003</v>
      </c>
      <c r="E5741" t="s">
        <v>18337</v>
      </c>
      <c r="F5741" t="s">
        <v>20651</v>
      </c>
      <c r="H5741">
        <v>48.737770599999998</v>
      </c>
      <c r="I5741">
        <v>-56.805213999999999</v>
      </c>
      <c r="J5741" t="s">
        <v>46</v>
      </c>
      <c r="K5741" t="s">
        <v>1032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25">
      <c r="A5742" t="s">
        <v>18339</v>
      </c>
      <c r="B5742" t="s">
        <v>20652</v>
      </c>
      <c r="C5742" s="1" t="str">
        <f t="shared" si="217"/>
        <v>21:0121</v>
      </c>
      <c r="D5742" s="1" t="str">
        <f t="shared" si="216"/>
        <v>21:0003</v>
      </c>
      <c r="E5742" t="s">
        <v>18341</v>
      </c>
      <c r="F5742" t="s">
        <v>20653</v>
      </c>
      <c r="H5742">
        <v>48.518678000000001</v>
      </c>
      <c r="I5742">
        <v>-56.606347999999997</v>
      </c>
      <c r="J5742" t="s">
        <v>46</v>
      </c>
      <c r="K5742" t="s">
        <v>1032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25">
      <c r="A5743" t="s">
        <v>18343</v>
      </c>
      <c r="B5743" t="s">
        <v>20654</v>
      </c>
      <c r="C5743" s="1" t="str">
        <f t="shared" si="217"/>
        <v>21:0121</v>
      </c>
      <c r="D5743" s="1" t="str">
        <f t="shared" si="216"/>
        <v>21:0003</v>
      </c>
      <c r="E5743" t="s">
        <v>18345</v>
      </c>
      <c r="F5743" t="s">
        <v>20655</v>
      </c>
      <c r="H5743">
        <v>48.507419900000002</v>
      </c>
      <c r="I5743">
        <v>-56.602375700000003</v>
      </c>
      <c r="J5743" t="s">
        <v>46</v>
      </c>
      <c r="K5743" t="s">
        <v>1032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25">
      <c r="A5744" t="s">
        <v>18347</v>
      </c>
      <c r="B5744" t="s">
        <v>20656</v>
      </c>
      <c r="C5744" s="1" t="str">
        <f t="shared" si="217"/>
        <v>21:0121</v>
      </c>
      <c r="D5744" s="1" t="str">
        <f t="shared" si="216"/>
        <v>21:0003</v>
      </c>
      <c r="E5744" t="s">
        <v>18349</v>
      </c>
      <c r="F5744" t="s">
        <v>20657</v>
      </c>
      <c r="H5744">
        <v>48.497052400000001</v>
      </c>
      <c r="I5744">
        <v>-56.596368099999999</v>
      </c>
      <c r="J5744" t="s">
        <v>46</v>
      </c>
      <c r="K5744" t="s">
        <v>1032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25">
      <c r="A5745" t="s">
        <v>18351</v>
      </c>
      <c r="B5745" t="s">
        <v>20658</v>
      </c>
      <c r="C5745" s="1" t="str">
        <f t="shared" si="217"/>
        <v>21:0121</v>
      </c>
      <c r="D5745" s="1" t="str">
        <f t="shared" si="216"/>
        <v>21:0003</v>
      </c>
      <c r="E5745" t="s">
        <v>18353</v>
      </c>
      <c r="F5745" t="s">
        <v>20659</v>
      </c>
      <c r="H5745">
        <v>48.518178399999996</v>
      </c>
      <c r="I5745">
        <v>-56.5921339</v>
      </c>
      <c r="J5745" t="s">
        <v>46</v>
      </c>
      <c r="K5745" t="s">
        <v>1032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25">
      <c r="A5746" t="s">
        <v>18355</v>
      </c>
      <c r="B5746" t="s">
        <v>20660</v>
      </c>
      <c r="C5746" s="1" t="str">
        <f t="shared" si="217"/>
        <v>21:0121</v>
      </c>
      <c r="D5746" s="1" t="str">
        <f t="shared" si="216"/>
        <v>21:0003</v>
      </c>
      <c r="E5746" t="s">
        <v>18357</v>
      </c>
      <c r="F5746" t="s">
        <v>20661</v>
      </c>
      <c r="H5746">
        <v>48.536073299999998</v>
      </c>
      <c r="I5746">
        <v>-56.5669325</v>
      </c>
      <c r="J5746" t="s">
        <v>46</v>
      </c>
      <c r="K5746" t="s">
        <v>1032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25">
      <c r="A5747" t="s">
        <v>18359</v>
      </c>
      <c r="B5747" t="s">
        <v>20662</v>
      </c>
      <c r="C5747" s="1" t="str">
        <f t="shared" si="217"/>
        <v>21:0121</v>
      </c>
      <c r="D5747" s="1" t="str">
        <f t="shared" si="216"/>
        <v>21:0003</v>
      </c>
      <c r="E5747" t="s">
        <v>18361</v>
      </c>
      <c r="F5747" t="s">
        <v>20663</v>
      </c>
      <c r="H5747">
        <v>48.5441979</v>
      </c>
      <c r="I5747">
        <v>-56.551692899999999</v>
      </c>
      <c r="J5747" t="s">
        <v>46</v>
      </c>
      <c r="K5747" t="s">
        <v>1032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25">
      <c r="A5748" t="s">
        <v>18363</v>
      </c>
      <c r="B5748" t="s">
        <v>20664</v>
      </c>
      <c r="C5748" s="1" t="str">
        <f t="shared" si="217"/>
        <v>21:0121</v>
      </c>
      <c r="D5748" s="1" t="str">
        <f t="shared" si="216"/>
        <v>21:0003</v>
      </c>
      <c r="E5748" t="s">
        <v>18365</v>
      </c>
      <c r="F5748" t="s">
        <v>20665</v>
      </c>
      <c r="H5748">
        <v>48.550350100000003</v>
      </c>
      <c r="I5748">
        <v>-56.538362800000002</v>
      </c>
      <c r="J5748" t="s">
        <v>46</v>
      </c>
      <c r="K5748" t="s">
        <v>1032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25">
      <c r="A5749" t="s">
        <v>18367</v>
      </c>
      <c r="B5749" t="s">
        <v>20666</v>
      </c>
      <c r="C5749" s="1" t="str">
        <f t="shared" si="217"/>
        <v>21:0121</v>
      </c>
      <c r="D5749" s="1" t="str">
        <f t="shared" si="216"/>
        <v>21:0003</v>
      </c>
      <c r="E5749" t="s">
        <v>18369</v>
      </c>
      <c r="F5749" t="s">
        <v>20667</v>
      </c>
      <c r="H5749">
        <v>48.561470200000002</v>
      </c>
      <c r="I5749">
        <v>-56.509129899999998</v>
      </c>
      <c r="J5749" t="s">
        <v>46</v>
      </c>
      <c r="K5749" t="s">
        <v>1032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25">
      <c r="A5750" t="s">
        <v>18371</v>
      </c>
      <c r="B5750" t="s">
        <v>20668</v>
      </c>
      <c r="C5750" s="1" t="str">
        <f t="shared" si="217"/>
        <v>21:0121</v>
      </c>
      <c r="D5750" s="1" t="str">
        <f t="shared" si="216"/>
        <v>21:0003</v>
      </c>
      <c r="E5750" t="s">
        <v>18373</v>
      </c>
      <c r="F5750" t="s">
        <v>20669</v>
      </c>
      <c r="H5750">
        <v>48.5402968</v>
      </c>
      <c r="I5750">
        <v>-56.614982300000001</v>
      </c>
      <c r="J5750" t="s">
        <v>46</v>
      </c>
      <c r="K5750" t="s">
        <v>1032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25">
      <c r="A5751" t="s">
        <v>18375</v>
      </c>
      <c r="B5751" t="s">
        <v>20670</v>
      </c>
      <c r="C5751" s="1" t="str">
        <f t="shared" si="217"/>
        <v>21:0121</v>
      </c>
      <c r="D5751" s="1" t="str">
        <f t="shared" si="216"/>
        <v>21:0003</v>
      </c>
      <c r="E5751" t="s">
        <v>18377</v>
      </c>
      <c r="F5751" t="s">
        <v>20671</v>
      </c>
      <c r="H5751">
        <v>48.739692900000001</v>
      </c>
      <c r="I5751">
        <v>-56.904457600000001</v>
      </c>
      <c r="J5751" t="s">
        <v>46</v>
      </c>
      <c r="K5751" t="s">
        <v>1032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25">
      <c r="A5752" t="s">
        <v>18379</v>
      </c>
      <c r="B5752" t="s">
        <v>20672</v>
      </c>
      <c r="C5752" s="1" t="str">
        <f t="shared" si="217"/>
        <v>21:0121</v>
      </c>
      <c r="D5752" s="1" t="str">
        <f t="shared" si="216"/>
        <v>21:0003</v>
      </c>
      <c r="E5752" t="s">
        <v>18381</v>
      </c>
      <c r="F5752" t="s">
        <v>20673</v>
      </c>
      <c r="H5752">
        <v>48.704184900000001</v>
      </c>
      <c r="I5752">
        <v>-56.928311600000001</v>
      </c>
      <c r="J5752" t="s">
        <v>46</v>
      </c>
      <c r="K5752" t="s">
        <v>1032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25">
      <c r="A5753" t="s">
        <v>18383</v>
      </c>
      <c r="B5753" t="s">
        <v>20674</v>
      </c>
      <c r="C5753" s="1" t="str">
        <f t="shared" si="217"/>
        <v>21:0121</v>
      </c>
      <c r="D5753" s="1" t="str">
        <f t="shared" si="216"/>
        <v>21:0003</v>
      </c>
      <c r="E5753" t="s">
        <v>18385</v>
      </c>
      <c r="F5753" t="s">
        <v>20675</v>
      </c>
      <c r="H5753">
        <v>48.692048399999997</v>
      </c>
      <c r="I5753">
        <v>-56.938113600000001</v>
      </c>
      <c r="J5753" t="s">
        <v>46</v>
      </c>
      <c r="K5753" t="s">
        <v>1032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25">
      <c r="A5754" t="s">
        <v>18387</v>
      </c>
      <c r="B5754" t="s">
        <v>20676</v>
      </c>
      <c r="C5754" s="1" t="str">
        <f t="shared" si="217"/>
        <v>21:0121</v>
      </c>
      <c r="D5754" s="1" t="str">
        <f t="shared" si="216"/>
        <v>21:0003</v>
      </c>
      <c r="E5754" t="s">
        <v>18389</v>
      </c>
      <c r="F5754" t="s">
        <v>20677</v>
      </c>
      <c r="H5754">
        <v>48.671371299999997</v>
      </c>
      <c r="I5754">
        <v>-56.963946700000001</v>
      </c>
      <c r="J5754" t="s">
        <v>46</v>
      </c>
      <c r="K5754" t="s">
        <v>1032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25">
      <c r="A5755" t="s">
        <v>18391</v>
      </c>
      <c r="B5755" t="s">
        <v>20678</v>
      </c>
      <c r="C5755" s="1" t="str">
        <f t="shared" si="217"/>
        <v>21:0121</v>
      </c>
      <c r="D5755" s="1" t="str">
        <f t="shared" si="216"/>
        <v>21:0003</v>
      </c>
      <c r="E5755" t="s">
        <v>18393</v>
      </c>
      <c r="F5755" t="s">
        <v>20679</v>
      </c>
      <c r="H5755">
        <v>48.6532032</v>
      </c>
      <c r="I5755">
        <v>-56.987323099999998</v>
      </c>
      <c r="J5755" t="s">
        <v>46</v>
      </c>
      <c r="K5755" t="s">
        <v>1032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25">
      <c r="A5756" t="s">
        <v>18395</v>
      </c>
      <c r="B5756" t="s">
        <v>20680</v>
      </c>
      <c r="C5756" s="1" t="str">
        <f t="shared" si="217"/>
        <v>21:0121</v>
      </c>
      <c r="D5756" s="1" t="str">
        <f t="shared" si="216"/>
        <v>21:0003</v>
      </c>
      <c r="E5756" t="s">
        <v>18397</v>
      </c>
      <c r="F5756" t="s">
        <v>20681</v>
      </c>
      <c r="H5756">
        <v>48.743584300000002</v>
      </c>
      <c r="I5756">
        <v>-56.787515200000001</v>
      </c>
      <c r="J5756" t="s">
        <v>46</v>
      </c>
      <c r="K5756" t="s">
        <v>1032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25">
      <c r="A5757" t="s">
        <v>18399</v>
      </c>
      <c r="B5757" t="s">
        <v>20682</v>
      </c>
      <c r="C5757" s="1" t="str">
        <f t="shared" si="217"/>
        <v>21:0121</v>
      </c>
      <c r="D5757" s="1" t="str">
        <f t="shared" si="216"/>
        <v>21:0003</v>
      </c>
      <c r="E5757" t="s">
        <v>18401</v>
      </c>
      <c r="F5757" t="s">
        <v>20683</v>
      </c>
      <c r="H5757">
        <v>48.7036564</v>
      </c>
      <c r="I5757">
        <v>-56.743658500000002</v>
      </c>
      <c r="J5757" t="s">
        <v>46</v>
      </c>
      <c r="K5757" t="s">
        <v>1032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25">
      <c r="A5758" t="s">
        <v>18403</v>
      </c>
      <c r="B5758" t="s">
        <v>20684</v>
      </c>
      <c r="C5758" s="1" t="str">
        <f t="shared" si="217"/>
        <v>21:0121</v>
      </c>
      <c r="D5758" s="1" t="str">
        <f t="shared" si="216"/>
        <v>21:0003</v>
      </c>
      <c r="E5758" t="s">
        <v>18405</v>
      </c>
      <c r="F5758" t="s">
        <v>20685</v>
      </c>
      <c r="H5758">
        <v>48.709803399999998</v>
      </c>
      <c r="I5758">
        <v>-56.573601199999999</v>
      </c>
      <c r="J5758" t="s">
        <v>46</v>
      </c>
      <c r="K5758" t="s">
        <v>1032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25">
      <c r="A5759" t="s">
        <v>18407</v>
      </c>
      <c r="B5759" t="s">
        <v>20686</v>
      </c>
      <c r="C5759" s="1" t="str">
        <f t="shared" si="217"/>
        <v>21:0121</v>
      </c>
      <c r="D5759" s="1" t="str">
        <f t="shared" si="216"/>
        <v>21:0003</v>
      </c>
      <c r="E5759" t="s">
        <v>18409</v>
      </c>
      <c r="F5759" t="s">
        <v>20687</v>
      </c>
      <c r="H5759">
        <v>48.689100600000003</v>
      </c>
      <c r="I5759">
        <v>-56.594289099999997</v>
      </c>
      <c r="J5759" t="s">
        <v>46</v>
      </c>
      <c r="K5759" t="s">
        <v>1032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25">
      <c r="A5760" t="s">
        <v>18411</v>
      </c>
      <c r="B5760" t="s">
        <v>20688</v>
      </c>
      <c r="C5760" s="1" t="str">
        <f t="shared" si="217"/>
        <v>21:0121</v>
      </c>
      <c r="D5760" s="1" t="str">
        <f t="shared" si="216"/>
        <v>21:0003</v>
      </c>
      <c r="E5760" t="s">
        <v>18413</v>
      </c>
      <c r="F5760" t="s">
        <v>20689</v>
      </c>
      <c r="H5760">
        <v>48.735530699999998</v>
      </c>
      <c r="I5760">
        <v>-56.598539899999999</v>
      </c>
      <c r="J5760" t="s">
        <v>46</v>
      </c>
      <c r="K5760" t="s">
        <v>1032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25">
      <c r="A5761" t="s">
        <v>18415</v>
      </c>
      <c r="B5761" t="s">
        <v>20690</v>
      </c>
      <c r="C5761" s="1" t="str">
        <f t="shared" si="217"/>
        <v>21:0121</v>
      </c>
      <c r="D5761" s="1" t="str">
        <f t="shared" si="216"/>
        <v>21:0003</v>
      </c>
      <c r="E5761" t="s">
        <v>18417</v>
      </c>
      <c r="F5761" t="s">
        <v>20691</v>
      </c>
      <c r="H5761">
        <v>48.723297199999998</v>
      </c>
      <c r="I5761">
        <v>-56.5985011</v>
      </c>
      <c r="J5761" t="s">
        <v>46</v>
      </c>
      <c r="K5761" t="s">
        <v>1032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25">
      <c r="A5762" t="s">
        <v>18419</v>
      </c>
      <c r="B5762" t="s">
        <v>20692</v>
      </c>
      <c r="C5762" s="1" t="str">
        <f t="shared" si="217"/>
        <v>21:0121</v>
      </c>
      <c r="D5762" s="1" t="str">
        <f t="shared" si="216"/>
        <v>21:0003</v>
      </c>
      <c r="E5762" t="s">
        <v>18421</v>
      </c>
      <c r="F5762" t="s">
        <v>20693</v>
      </c>
      <c r="H5762">
        <v>48.791408400000002</v>
      </c>
      <c r="I5762">
        <v>-56.910494800000002</v>
      </c>
      <c r="J5762" t="s">
        <v>46</v>
      </c>
      <c r="K5762" t="s">
        <v>1032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25">
      <c r="A5763" t="s">
        <v>18423</v>
      </c>
      <c r="B5763" t="s">
        <v>20694</v>
      </c>
      <c r="C5763" s="1" t="str">
        <f t="shared" si="217"/>
        <v>21:0121</v>
      </c>
      <c r="D5763" s="1" t="str">
        <f t="shared" si="216"/>
        <v>21:0003</v>
      </c>
      <c r="E5763" t="s">
        <v>18425</v>
      </c>
      <c r="F5763" t="s">
        <v>20695</v>
      </c>
      <c r="H5763">
        <v>48.794999799999999</v>
      </c>
      <c r="I5763">
        <v>-56.903138400000003</v>
      </c>
      <c r="J5763" t="s">
        <v>46</v>
      </c>
      <c r="K5763" t="s">
        <v>1032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25">
      <c r="A5764" t="s">
        <v>18427</v>
      </c>
      <c r="B5764" t="s">
        <v>20696</v>
      </c>
      <c r="C5764" s="1" t="str">
        <f t="shared" si="217"/>
        <v>21:0121</v>
      </c>
      <c r="D5764" s="1" t="str">
        <f t="shared" si="216"/>
        <v>21:0003</v>
      </c>
      <c r="E5764" t="s">
        <v>18429</v>
      </c>
      <c r="F5764" t="s">
        <v>20697</v>
      </c>
      <c r="H5764">
        <v>48.812589199999998</v>
      </c>
      <c r="I5764">
        <v>-56.865793799999999</v>
      </c>
      <c r="J5764" t="s">
        <v>46</v>
      </c>
      <c r="K5764" t="s">
        <v>1032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25">
      <c r="A5765" t="s">
        <v>18431</v>
      </c>
      <c r="B5765" t="s">
        <v>20698</v>
      </c>
      <c r="C5765" s="1" t="str">
        <f t="shared" si="217"/>
        <v>21:0121</v>
      </c>
      <c r="D5765" s="1" t="str">
        <f t="shared" si="216"/>
        <v>21:0003</v>
      </c>
      <c r="E5765" t="s">
        <v>18433</v>
      </c>
      <c r="F5765" t="s">
        <v>20699</v>
      </c>
      <c r="H5765">
        <v>48.6368431</v>
      </c>
      <c r="I5765">
        <v>-56.466458199999998</v>
      </c>
      <c r="J5765" t="s">
        <v>46</v>
      </c>
      <c r="K5765" t="s">
        <v>1032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25">
      <c r="A5766" t="s">
        <v>18435</v>
      </c>
      <c r="B5766" t="s">
        <v>20700</v>
      </c>
      <c r="C5766" s="1" t="str">
        <f t="shared" si="217"/>
        <v>21:0121</v>
      </c>
      <c r="D5766" s="1" t="str">
        <f t="shared" si="216"/>
        <v>21:0003</v>
      </c>
      <c r="E5766" t="s">
        <v>18437</v>
      </c>
      <c r="F5766" t="s">
        <v>20701</v>
      </c>
      <c r="H5766">
        <v>48.637566</v>
      </c>
      <c r="I5766">
        <v>-56.467129</v>
      </c>
      <c r="J5766" t="s">
        <v>46</v>
      </c>
      <c r="K5766" t="s">
        <v>1032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25">
      <c r="A5767" t="s">
        <v>18439</v>
      </c>
      <c r="B5767" t="s">
        <v>20702</v>
      </c>
      <c r="C5767" s="1" t="str">
        <f t="shared" si="217"/>
        <v>21:0121</v>
      </c>
      <c r="D5767" s="1" t="str">
        <f t="shared" si="216"/>
        <v>21:0003</v>
      </c>
      <c r="E5767" t="s">
        <v>18441</v>
      </c>
      <c r="F5767" t="s">
        <v>20703</v>
      </c>
      <c r="H5767">
        <v>48.6438889</v>
      </c>
      <c r="I5767">
        <v>-56.454034</v>
      </c>
      <c r="J5767" t="s">
        <v>46</v>
      </c>
      <c r="K5767" t="s">
        <v>1032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25">
      <c r="A5768" t="s">
        <v>18443</v>
      </c>
      <c r="B5768" t="s">
        <v>20704</v>
      </c>
      <c r="C5768" s="1" t="str">
        <f t="shared" si="217"/>
        <v>21:0121</v>
      </c>
      <c r="D5768" s="1" t="str">
        <f t="shared" si="216"/>
        <v>21:0003</v>
      </c>
      <c r="E5768" t="s">
        <v>18445</v>
      </c>
      <c r="F5768" t="s">
        <v>20705</v>
      </c>
      <c r="H5768">
        <v>48.645513100000002</v>
      </c>
      <c r="I5768">
        <v>-56.513054400000001</v>
      </c>
      <c r="J5768" t="s">
        <v>46</v>
      </c>
      <c r="K5768" t="s">
        <v>1032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25">
      <c r="A5769" t="s">
        <v>18447</v>
      </c>
      <c r="B5769" t="s">
        <v>20706</v>
      </c>
      <c r="C5769" s="1" t="str">
        <f t="shared" si="217"/>
        <v>21:0121</v>
      </c>
      <c r="D5769" s="1" t="str">
        <f t="shared" si="216"/>
        <v>21:0003</v>
      </c>
      <c r="E5769" t="s">
        <v>18449</v>
      </c>
      <c r="F5769" t="s">
        <v>20707</v>
      </c>
      <c r="H5769">
        <v>49.239955500000001</v>
      </c>
      <c r="I5769">
        <v>-56.115644199999998</v>
      </c>
      <c r="J5769" t="s">
        <v>46</v>
      </c>
      <c r="K5769" t="s">
        <v>1032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25">
      <c r="A5770" t="s">
        <v>18451</v>
      </c>
      <c r="B5770" t="s">
        <v>20708</v>
      </c>
      <c r="C5770" s="1" t="str">
        <f t="shared" si="217"/>
        <v>21:0121</v>
      </c>
      <c r="D5770" s="1" t="str">
        <f t="shared" si="216"/>
        <v>21:0003</v>
      </c>
      <c r="E5770" t="s">
        <v>18453</v>
      </c>
      <c r="F5770" t="s">
        <v>20709</v>
      </c>
      <c r="H5770">
        <v>49.231099899999997</v>
      </c>
      <c r="I5770">
        <v>-56.110445499999997</v>
      </c>
      <c r="J5770" t="s">
        <v>46</v>
      </c>
      <c r="K5770" t="s">
        <v>1032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25">
      <c r="A5771" t="s">
        <v>18455</v>
      </c>
      <c r="B5771" t="s">
        <v>20710</v>
      </c>
      <c r="C5771" s="1" t="str">
        <f t="shared" si="217"/>
        <v>21:0121</v>
      </c>
      <c r="D5771" s="1" t="str">
        <f t="shared" si="216"/>
        <v>21:0003</v>
      </c>
      <c r="E5771" t="s">
        <v>18457</v>
      </c>
      <c r="F5771" t="s">
        <v>20711</v>
      </c>
      <c r="H5771">
        <v>49.203887999999999</v>
      </c>
      <c r="I5771">
        <v>-56.093087500000003</v>
      </c>
      <c r="J5771" t="s">
        <v>46</v>
      </c>
      <c r="K5771" t="s">
        <v>1032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25">
      <c r="A5772" t="s">
        <v>20712</v>
      </c>
      <c r="B5772" t="s">
        <v>20713</v>
      </c>
      <c r="C5772" s="1" t="str">
        <f t="shared" si="217"/>
        <v>21:0121</v>
      </c>
      <c r="D5772" s="1" t="str">
        <f t="shared" si="216"/>
        <v>21:0003</v>
      </c>
      <c r="E5772" t="s">
        <v>20714</v>
      </c>
      <c r="F5772" t="s">
        <v>20715</v>
      </c>
      <c r="H5772">
        <v>49.175656500000002</v>
      </c>
      <c r="I5772">
        <v>-56.094975900000001</v>
      </c>
      <c r="J5772" t="s">
        <v>46</v>
      </c>
      <c r="K5772" t="s">
        <v>1032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25">
      <c r="A5773" t="s">
        <v>18459</v>
      </c>
      <c r="B5773" t="s">
        <v>20716</v>
      </c>
      <c r="C5773" s="1" t="str">
        <f t="shared" si="217"/>
        <v>21:0121</v>
      </c>
      <c r="D5773" s="1" t="str">
        <f t="shared" si="216"/>
        <v>21:0003</v>
      </c>
      <c r="E5773" t="s">
        <v>18461</v>
      </c>
      <c r="F5773" t="s">
        <v>20717</v>
      </c>
      <c r="H5773">
        <v>49.132833499999997</v>
      </c>
      <c r="I5773">
        <v>-56.094522300000001</v>
      </c>
      <c r="J5773" t="s">
        <v>46</v>
      </c>
      <c r="K5773" t="s">
        <v>1032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25">
      <c r="A5774" t="s">
        <v>18463</v>
      </c>
      <c r="B5774" t="s">
        <v>20718</v>
      </c>
      <c r="C5774" s="1" t="str">
        <f t="shared" si="217"/>
        <v>21:0121</v>
      </c>
      <c r="D5774" s="1" t="str">
        <f t="shared" si="216"/>
        <v>21:0003</v>
      </c>
      <c r="E5774" t="s">
        <v>18465</v>
      </c>
      <c r="F5774" t="s">
        <v>20719</v>
      </c>
      <c r="H5774">
        <v>49.114706699999999</v>
      </c>
      <c r="I5774">
        <v>-56.0774489</v>
      </c>
      <c r="J5774" t="s">
        <v>46</v>
      </c>
      <c r="K5774" t="s">
        <v>1032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25">
      <c r="A5775" t="s">
        <v>18467</v>
      </c>
      <c r="B5775" t="s">
        <v>20720</v>
      </c>
      <c r="C5775" s="1" t="str">
        <f t="shared" si="217"/>
        <v>21:0121</v>
      </c>
      <c r="D5775" s="1" t="str">
        <f t="shared" si="216"/>
        <v>21:0003</v>
      </c>
      <c r="E5775" t="s">
        <v>18469</v>
      </c>
      <c r="F5775" t="s">
        <v>20721</v>
      </c>
      <c r="H5775">
        <v>49.111099099999997</v>
      </c>
      <c r="I5775">
        <v>-56.076282599999999</v>
      </c>
      <c r="J5775" t="s">
        <v>46</v>
      </c>
      <c r="K5775" t="s">
        <v>1032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25">
      <c r="A5776" t="s">
        <v>18471</v>
      </c>
      <c r="B5776" t="s">
        <v>20722</v>
      </c>
      <c r="C5776" s="1" t="str">
        <f t="shared" si="217"/>
        <v>21:0121</v>
      </c>
      <c r="D5776" s="1" t="str">
        <f t="shared" si="216"/>
        <v>21:0003</v>
      </c>
      <c r="E5776" t="s">
        <v>18473</v>
      </c>
      <c r="F5776" t="s">
        <v>20723</v>
      </c>
      <c r="H5776">
        <v>49.027420300000003</v>
      </c>
      <c r="I5776">
        <v>-56.073865099999999</v>
      </c>
      <c r="J5776" t="s">
        <v>46</v>
      </c>
      <c r="K5776" t="s">
        <v>1032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25">
      <c r="A5777" t="s">
        <v>18475</v>
      </c>
      <c r="B5777" t="s">
        <v>20724</v>
      </c>
      <c r="C5777" s="1" t="str">
        <f t="shared" si="217"/>
        <v>21:0121</v>
      </c>
      <c r="D5777" s="1" t="str">
        <f t="shared" si="216"/>
        <v>21:0003</v>
      </c>
      <c r="E5777" t="s">
        <v>18477</v>
      </c>
      <c r="F5777" t="s">
        <v>20725</v>
      </c>
      <c r="H5777">
        <v>49.090587300000003</v>
      </c>
      <c r="I5777">
        <v>-56.042968600000002</v>
      </c>
      <c r="J5777" t="s">
        <v>46</v>
      </c>
      <c r="K5777" t="s">
        <v>1032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25">
      <c r="A5778" t="s">
        <v>20726</v>
      </c>
      <c r="B5778" t="s">
        <v>20727</v>
      </c>
      <c r="C5778" s="1" t="str">
        <f t="shared" si="217"/>
        <v>21:0121</v>
      </c>
      <c r="D5778" s="1" t="str">
        <f t="shared" si="216"/>
        <v>21:0003</v>
      </c>
      <c r="E5778" t="s">
        <v>20728</v>
      </c>
      <c r="F5778" t="s">
        <v>20729</v>
      </c>
      <c r="H5778">
        <v>49.072133299999997</v>
      </c>
      <c r="I5778">
        <v>-56.041406299999998</v>
      </c>
      <c r="J5778" t="s">
        <v>46</v>
      </c>
      <c r="K5778" t="s">
        <v>1032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25">
      <c r="A5779" t="s">
        <v>18479</v>
      </c>
      <c r="B5779" t="s">
        <v>20730</v>
      </c>
      <c r="C5779" s="1" t="str">
        <f t="shared" si="217"/>
        <v>21:0121</v>
      </c>
      <c r="D5779" s="1" t="str">
        <f t="shared" si="216"/>
        <v>21:0003</v>
      </c>
      <c r="E5779" t="s">
        <v>18481</v>
      </c>
      <c r="F5779" t="s">
        <v>20731</v>
      </c>
      <c r="H5779">
        <v>49.064583900000002</v>
      </c>
      <c r="I5779">
        <v>-56.042236000000003</v>
      </c>
      <c r="J5779" t="s">
        <v>46</v>
      </c>
      <c r="K5779" t="s">
        <v>1032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25">
      <c r="A5780" t="s">
        <v>18483</v>
      </c>
      <c r="B5780" t="s">
        <v>20732</v>
      </c>
      <c r="C5780" s="1" t="str">
        <f t="shared" si="217"/>
        <v>21:0121</v>
      </c>
      <c r="D5780" s="1" t="str">
        <f t="shared" si="216"/>
        <v>21:0003</v>
      </c>
      <c r="E5780" t="s">
        <v>18485</v>
      </c>
      <c r="F5780" t="s">
        <v>20733</v>
      </c>
      <c r="H5780">
        <v>49.082239999999999</v>
      </c>
      <c r="I5780">
        <v>-56.067231800000002</v>
      </c>
      <c r="J5780" t="s">
        <v>46</v>
      </c>
      <c r="K5780" t="s">
        <v>1032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25">
      <c r="A5781" t="s">
        <v>18487</v>
      </c>
      <c r="B5781" t="s">
        <v>20734</v>
      </c>
      <c r="C5781" s="1" t="str">
        <f t="shared" si="217"/>
        <v>21:0121</v>
      </c>
      <c r="D5781" s="1" t="str">
        <f t="shared" si="216"/>
        <v>21:0003</v>
      </c>
      <c r="E5781" t="s">
        <v>18489</v>
      </c>
      <c r="F5781" t="s">
        <v>20735</v>
      </c>
      <c r="H5781">
        <v>49.092871000000002</v>
      </c>
      <c r="I5781">
        <v>-56.058129100000002</v>
      </c>
      <c r="J5781" t="s">
        <v>46</v>
      </c>
      <c r="K5781" t="s">
        <v>1032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25">
      <c r="A5782" t="s">
        <v>18491</v>
      </c>
      <c r="B5782" t="s">
        <v>20736</v>
      </c>
      <c r="C5782" s="1" t="str">
        <f t="shared" si="217"/>
        <v>21:0121</v>
      </c>
      <c r="D5782" s="1" t="str">
        <f t="shared" si="216"/>
        <v>21:0003</v>
      </c>
      <c r="E5782" t="s">
        <v>18493</v>
      </c>
      <c r="F5782" t="s">
        <v>20737</v>
      </c>
      <c r="H5782">
        <v>49.082009800000002</v>
      </c>
      <c r="I5782">
        <v>-56.039161999999997</v>
      </c>
      <c r="J5782" t="s">
        <v>46</v>
      </c>
      <c r="K5782" t="s">
        <v>1032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25">
      <c r="A5783" t="s">
        <v>18495</v>
      </c>
      <c r="B5783" t="s">
        <v>20738</v>
      </c>
      <c r="C5783" s="1" t="str">
        <f t="shared" si="217"/>
        <v>21:0121</v>
      </c>
      <c r="D5783" s="1" t="str">
        <f t="shared" ref="D5783:D5846" si="218">HYPERLINK("http://geochem.nrcan.gc.ca/cdogs/content/svy/svy210003_e.htm", "21:0003")</f>
        <v>21:0003</v>
      </c>
      <c r="E5783" t="s">
        <v>18497</v>
      </c>
      <c r="F5783" t="s">
        <v>20739</v>
      </c>
      <c r="H5783">
        <v>49.061715800000002</v>
      </c>
      <c r="I5783">
        <v>-56.032708700000001</v>
      </c>
      <c r="J5783" t="s">
        <v>46</v>
      </c>
      <c r="K5783" t="s">
        <v>1032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25">
      <c r="A5784" t="s">
        <v>18499</v>
      </c>
      <c r="B5784" t="s">
        <v>20740</v>
      </c>
      <c r="C5784" s="1" t="str">
        <f t="shared" si="217"/>
        <v>21:0121</v>
      </c>
      <c r="D5784" s="1" t="str">
        <f t="shared" si="218"/>
        <v>21:0003</v>
      </c>
      <c r="E5784" t="s">
        <v>18501</v>
      </c>
      <c r="F5784" t="s">
        <v>20741</v>
      </c>
      <c r="H5784">
        <v>49.079374000000001</v>
      </c>
      <c r="I5784">
        <v>-56.057699700000001</v>
      </c>
      <c r="J5784" t="s">
        <v>46</v>
      </c>
      <c r="K5784" t="s">
        <v>1032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25">
      <c r="A5785" t="s">
        <v>18503</v>
      </c>
      <c r="B5785" t="s">
        <v>20742</v>
      </c>
      <c r="C5785" s="1" t="str">
        <f t="shared" si="217"/>
        <v>21:0121</v>
      </c>
      <c r="D5785" s="1" t="str">
        <f t="shared" si="218"/>
        <v>21:0003</v>
      </c>
      <c r="E5785" t="s">
        <v>18505</v>
      </c>
      <c r="F5785" t="s">
        <v>20743</v>
      </c>
      <c r="H5785">
        <v>49.093710899999998</v>
      </c>
      <c r="I5785">
        <v>-56.0292107</v>
      </c>
      <c r="J5785" t="s">
        <v>46</v>
      </c>
      <c r="K5785" t="s">
        <v>1032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25">
      <c r="A5786" t="s">
        <v>18507</v>
      </c>
      <c r="B5786" t="s">
        <v>20744</v>
      </c>
      <c r="C5786" s="1" t="str">
        <f t="shared" si="217"/>
        <v>21:0121</v>
      </c>
      <c r="D5786" s="1" t="str">
        <f t="shared" si="218"/>
        <v>21:0003</v>
      </c>
      <c r="E5786" t="s">
        <v>18509</v>
      </c>
      <c r="F5786" t="s">
        <v>20745</v>
      </c>
      <c r="H5786">
        <v>49.080323300000003</v>
      </c>
      <c r="I5786">
        <v>-55.999481400000001</v>
      </c>
      <c r="J5786" t="s">
        <v>46</v>
      </c>
      <c r="K5786" t="s">
        <v>1032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25">
      <c r="A5787" t="s">
        <v>18511</v>
      </c>
      <c r="B5787" t="s">
        <v>20746</v>
      </c>
      <c r="C5787" s="1" t="str">
        <f t="shared" si="217"/>
        <v>21:0121</v>
      </c>
      <c r="D5787" s="1" t="str">
        <f t="shared" si="218"/>
        <v>21:0003</v>
      </c>
      <c r="E5787" t="s">
        <v>18513</v>
      </c>
      <c r="F5787" t="s">
        <v>20747</v>
      </c>
      <c r="H5787">
        <v>49.090737500000003</v>
      </c>
      <c r="I5787">
        <v>-56.007490300000001</v>
      </c>
      <c r="J5787" t="s">
        <v>46</v>
      </c>
      <c r="K5787" t="s">
        <v>1032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25">
      <c r="A5788" t="s">
        <v>18515</v>
      </c>
      <c r="B5788" t="s">
        <v>20748</v>
      </c>
      <c r="C5788" s="1" t="str">
        <f t="shared" si="217"/>
        <v>21:0121</v>
      </c>
      <c r="D5788" s="1" t="str">
        <f t="shared" si="218"/>
        <v>21:0003</v>
      </c>
      <c r="E5788" t="s">
        <v>18517</v>
      </c>
      <c r="F5788" t="s">
        <v>20749</v>
      </c>
      <c r="H5788">
        <v>49.102872699999999</v>
      </c>
      <c r="I5788">
        <v>-56.0491715</v>
      </c>
      <c r="J5788" t="s">
        <v>46</v>
      </c>
      <c r="K5788" t="s">
        <v>1032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25">
      <c r="A5789" t="s">
        <v>18519</v>
      </c>
      <c r="B5789" t="s">
        <v>20750</v>
      </c>
      <c r="C5789" s="1" t="str">
        <f t="shared" si="217"/>
        <v>21:0121</v>
      </c>
      <c r="D5789" s="1" t="str">
        <f t="shared" si="218"/>
        <v>21:0003</v>
      </c>
      <c r="E5789" t="s">
        <v>18521</v>
      </c>
      <c r="F5789" t="s">
        <v>20751</v>
      </c>
      <c r="H5789">
        <v>49.116312499999999</v>
      </c>
      <c r="I5789">
        <v>-56.053573999999998</v>
      </c>
      <c r="J5789" t="s">
        <v>46</v>
      </c>
      <c r="K5789" t="s">
        <v>1032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25">
      <c r="A5790" t="s">
        <v>18523</v>
      </c>
      <c r="B5790" t="s">
        <v>20752</v>
      </c>
      <c r="C5790" s="1" t="str">
        <f t="shared" si="217"/>
        <v>21:0121</v>
      </c>
      <c r="D5790" s="1" t="str">
        <f t="shared" si="218"/>
        <v>21:0003</v>
      </c>
      <c r="E5790" t="s">
        <v>18525</v>
      </c>
      <c r="F5790" t="s">
        <v>20753</v>
      </c>
      <c r="H5790">
        <v>49.1198719</v>
      </c>
      <c r="I5790">
        <v>-56.048846599999997</v>
      </c>
      <c r="J5790" t="s">
        <v>46</v>
      </c>
      <c r="K5790" t="s">
        <v>1032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25">
      <c r="A5791" t="s">
        <v>18527</v>
      </c>
      <c r="B5791" t="s">
        <v>20754</v>
      </c>
      <c r="C5791" s="1" t="str">
        <f t="shared" ref="C5791:C5854" si="219">HYPERLINK("http://geochem.nrcan.gc.ca/cdogs/content/bdl/bdl210121_e.htm", "21:0121")</f>
        <v>21:0121</v>
      </c>
      <c r="D5791" s="1" t="str">
        <f t="shared" si="218"/>
        <v>21:0003</v>
      </c>
      <c r="E5791" t="s">
        <v>18529</v>
      </c>
      <c r="F5791" t="s">
        <v>20755</v>
      </c>
      <c r="H5791">
        <v>49.125666000000002</v>
      </c>
      <c r="I5791">
        <v>-56.042430699999997</v>
      </c>
      <c r="J5791" t="s">
        <v>46</v>
      </c>
      <c r="K5791" t="s">
        <v>1032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25">
      <c r="A5792" t="s">
        <v>18531</v>
      </c>
      <c r="B5792" t="s">
        <v>20756</v>
      </c>
      <c r="C5792" s="1" t="str">
        <f t="shared" si="219"/>
        <v>21:0121</v>
      </c>
      <c r="D5792" s="1" t="str">
        <f t="shared" si="218"/>
        <v>21:0003</v>
      </c>
      <c r="E5792" t="s">
        <v>18533</v>
      </c>
      <c r="F5792" t="s">
        <v>20757</v>
      </c>
      <c r="H5792">
        <v>49.135950000000001</v>
      </c>
      <c r="I5792">
        <v>-56.024410199999998</v>
      </c>
      <c r="J5792" t="s">
        <v>46</v>
      </c>
      <c r="K5792" t="s">
        <v>1032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25">
      <c r="A5793" t="s">
        <v>18535</v>
      </c>
      <c r="B5793" t="s">
        <v>20758</v>
      </c>
      <c r="C5793" s="1" t="str">
        <f t="shared" si="219"/>
        <v>21:0121</v>
      </c>
      <c r="D5793" s="1" t="str">
        <f t="shared" si="218"/>
        <v>21:0003</v>
      </c>
      <c r="E5793" t="s">
        <v>18537</v>
      </c>
      <c r="F5793" t="s">
        <v>20759</v>
      </c>
      <c r="H5793">
        <v>49.144674199999997</v>
      </c>
      <c r="I5793">
        <v>-55.977481400000002</v>
      </c>
      <c r="J5793" t="s">
        <v>46</v>
      </c>
      <c r="K5793" t="s">
        <v>1032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25">
      <c r="A5794" t="s">
        <v>18539</v>
      </c>
      <c r="B5794" t="s">
        <v>20760</v>
      </c>
      <c r="C5794" s="1" t="str">
        <f t="shared" si="219"/>
        <v>21:0121</v>
      </c>
      <c r="D5794" s="1" t="str">
        <f t="shared" si="218"/>
        <v>21:0003</v>
      </c>
      <c r="E5794" t="s">
        <v>18541</v>
      </c>
      <c r="F5794" t="s">
        <v>20761</v>
      </c>
      <c r="H5794">
        <v>49.1443127</v>
      </c>
      <c r="I5794">
        <v>-56.0029927</v>
      </c>
      <c r="J5794" t="s">
        <v>46</v>
      </c>
      <c r="K5794" t="s">
        <v>1032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25">
      <c r="A5795" t="s">
        <v>18543</v>
      </c>
      <c r="B5795" t="s">
        <v>20762</v>
      </c>
      <c r="C5795" s="1" t="str">
        <f t="shared" si="219"/>
        <v>21:0121</v>
      </c>
      <c r="D5795" s="1" t="str">
        <f t="shared" si="218"/>
        <v>21:0003</v>
      </c>
      <c r="E5795" t="s">
        <v>18545</v>
      </c>
      <c r="F5795" t="s">
        <v>20763</v>
      </c>
      <c r="H5795">
        <v>49.106334099999998</v>
      </c>
      <c r="I5795">
        <v>-56.043487900000002</v>
      </c>
      <c r="J5795" t="s">
        <v>46</v>
      </c>
      <c r="K5795" t="s">
        <v>1032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25">
      <c r="A5796" t="s">
        <v>18547</v>
      </c>
      <c r="B5796" t="s">
        <v>20764</v>
      </c>
      <c r="C5796" s="1" t="str">
        <f t="shared" si="219"/>
        <v>21:0121</v>
      </c>
      <c r="D5796" s="1" t="str">
        <f t="shared" si="218"/>
        <v>21:0003</v>
      </c>
      <c r="E5796" t="s">
        <v>18549</v>
      </c>
      <c r="F5796" t="s">
        <v>20765</v>
      </c>
      <c r="H5796">
        <v>49.118769999999998</v>
      </c>
      <c r="I5796">
        <v>-56.024610199999998</v>
      </c>
      <c r="J5796" t="s">
        <v>46</v>
      </c>
      <c r="K5796" t="s">
        <v>1032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25">
      <c r="A5797" t="s">
        <v>18551</v>
      </c>
      <c r="B5797" t="s">
        <v>20766</v>
      </c>
      <c r="C5797" s="1" t="str">
        <f t="shared" si="219"/>
        <v>21:0121</v>
      </c>
      <c r="D5797" s="1" t="str">
        <f t="shared" si="218"/>
        <v>21:0003</v>
      </c>
      <c r="E5797" t="s">
        <v>18553</v>
      </c>
      <c r="F5797" t="s">
        <v>20767</v>
      </c>
      <c r="H5797">
        <v>49.111488600000001</v>
      </c>
      <c r="I5797">
        <v>-56.014612900000003</v>
      </c>
      <c r="J5797" t="s">
        <v>46</v>
      </c>
      <c r="K5797" t="s">
        <v>1032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25">
      <c r="A5798" t="s">
        <v>18555</v>
      </c>
      <c r="B5798" t="s">
        <v>20768</v>
      </c>
      <c r="C5798" s="1" t="str">
        <f t="shared" si="219"/>
        <v>21:0121</v>
      </c>
      <c r="D5798" s="1" t="str">
        <f t="shared" si="218"/>
        <v>21:0003</v>
      </c>
      <c r="E5798" t="s">
        <v>18557</v>
      </c>
      <c r="F5798" t="s">
        <v>20769</v>
      </c>
      <c r="H5798">
        <v>49.115030099999998</v>
      </c>
      <c r="I5798">
        <v>-56.018516900000002</v>
      </c>
      <c r="J5798" t="s">
        <v>46</v>
      </c>
      <c r="K5798" t="s">
        <v>1032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25">
      <c r="A5799" t="s">
        <v>18559</v>
      </c>
      <c r="B5799" t="s">
        <v>20770</v>
      </c>
      <c r="C5799" s="1" t="str">
        <f t="shared" si="219"/>
        <v>21:0121</v>
      </c>
      <c r="D5799" s="1" t="str">
        <f t="shared" si="218"/>
        <v>21:0003</v>
      </c>
      <c r="E5799" t="s">
        <v>18561</v>
      </c>
      <c r="F5799" t="s">
        <v>20771</v>
      </c>
      <c r="H5799">
        <v>49.126322999999999</v>
      </c>
      <c r="I5799">
        <v>-56.013633599999999</v>
      </c>
      <c r="J5799" t="s">
        <v>46</v>
      </c>
      <c r="K5799" t="s">
        <v>1032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25">
      <c r="A5800" t="s">
        <v>18563</v>
      </c>
      <c r="B5800" t="s">
        <v>20772</v>
      </c>
      <c r="C5800" s="1" t="str">
        <f t="shared" si="219"/>
        <v>21:0121</v>
      </c>
      <c r="D5800" s="1" t="str">
        <f t="shared" si="218"/>
        <v>21:0003</v>
      </c>
      <c r="E5800" t="s">
        <v>18565</v>
      </c>
      <c r="F5800" t="s">
        <v>20773</v>
      </c>
      <c r="H5800">
        <v>49.134749399999997</v>
      </c>
      <c r="I5800">
        <v>-55.999757299999999</v>
      </c>
      <c r="J5800" t="s">
        <v>46</v>
      </c>
      <c r="K5800" t="s">
        <v>1032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25">
      <c r="A5801" t="s">
        <v>18567</v>
      </c>
      <c r="B5801" t="s">
        <v>20774</v>
      </c>
      <c r="C5801" s="1" t="str">
        <f t="shared" si="219"/>
        <v>21:0121</v>
      </c>
      <c r="D5801" s="1" t="str">
        <f t="shared" si="218"/>
        <v>21:0003</v>
      </c>
      <c r="E5801" t="s">
        <v>18569</v>
      </c>
      <c r="F5801" t="s">
        <v>20775</v>
      </c>
      <c r="H5801">
        <v>49.111672499999997</v>
      </c>
      <c r="I5801">
        <v>-56.036396799999999</v>
      </c>
      <c r="J5801" t="s">
        <v>46</v>
      </c>
      <c r="K5801" t="s">
        <v>1032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25">
      <c r="A5802" t="s">
        <v>18571</v>
      </c>
      <c r="B5802" t="s">
        <v>20776</v>
      </c>
      <c r="C5802" s="1" t="str">
        <f t="shared" si="219"/>
        <v>21:0121</v>
      </c>
      <c r="D5802" s="1" t="str">
        <f t="shared" si="218"/>
        <v>21:0003</v>
      </c>
      <c r="E5802" t="s">
        <v>18573</v>
      </c>
      <c r="F5802" t="s">
        <v>20777</v>
      </c>
      <c r="H5802">
        <v>49.104570299999999</v>
      </c>
      <c r="I5802">
        <v>-56.058729700000001</v>
      </c>
      <c r="J5802" t="s">
        <v>46</v>
      </c>
      <c r="K5802" t="s">
        <v>1032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25">
      <c r="A5803" t="s">
        <v>18575</v>
      </c>
      <c r="B5803" t="s">
        <v>20778</v>
      </c>
      <c r="C5803" s="1" t="str">
        <f t="shared" si="219"/>
        <v>21:0121</v>
      </c>
      <c r="D5803" s="1" t="str">
        <f t="shared" si="218"/>
        <v>21:0003</v>
      </c>
      <c r="E5803" t="s">
        <v>18577</v>
      </c>
      <c r="F5803" t="s">
        <v>20779</v>
      </c>
      <c r="H5803">
        <v>49.108273599999997</v>
      </c>
      <c r="I5803">
        <v>-56.060577899999998</v>
      </c>
      <c r="J5803" t="s">
        <v>46</v>
      </c>
      <c r="K5803" t="s">
        <v>1032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25">
      <c r="A5804" t="s">
        <v>18579</v>
      </c>
      <c r="B5804" t="s">
        <v>20780</v>
      </c>
      <c r="C5804" s="1" t="str">
        <f t="shared" si="219"/>
        <v>21:0121</v>
      </c>
      <c r="D5804" s="1" t="str">
        <f t="shared" si="218"/>
        <v>21:0003</v>
      </c>
      <c r="E5804" t="s">
        <v>18581</v>
      </c>
      <c r="F5804" t="s">
        <v>20781</v>
      </c>
      <c r="H5804">
        <v>49.112793099999998</v>
      </c>
      <c r="I5804">
        <v>-56.063233199999999</v>
      </c>
      <c r="J5804" t="s">
        <v>46</v>
      </c>
      <c r="K5804" t="s">
        <v>1032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25">
      <c r="A5805" t="s">
        <v>18583</v>
      </c>
      <c r="B5805" t="s">
        <v>20782</v>
      </c>
      <c r="C5805" s="1" t="str">
        <f t="shared" si="219"/>
        <v>21:0121</v>
      </c>
      <c r="D5805" s="1" t="str">
        <f t="shared" si="218"/>
        <v>21:0003</v>
      </c>
      <c r="E5805" t="s">
        <v>18585</v>
      </c>
      <c r="F5805" t="s">
        <v>20783</v>
      </c>
      <c r="H5805">
        <v>49.1038389</v>
      </c>
      <c r="I5805">
        <v>-56.014216400000002</v>
      </c>
      <c r="J5805" t="s">
        <v>46</v>
      </c>
      <c r="K5805" t="s">
        <v>1032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25">
      <c r="A5806" t="s">
        <v>18587</v>
      </c>
      <c r="B5806" t="s">
        <v>20784</v>
      </c>
      <c r="C5806" s="1" t="str">
        <f t="shared" si="219"/>
        <v>21:0121</v>
      </c>
      <c r="D5806" s="1" t="str">
        <f t="shared" si="218"/>
        <v>21:0003</v>
      </c>
      <c r="E5806" t="s">
        <v>18589</v>
      </c>
      <c r="F5806" t="s">
        <v>20785</v>
      </c>
      <c r="H5806">
        <v>49.108655900000002</v>
      </c>
      <c r="I5806">
        <v>-55.999048799999997</v>
      </c>
      <c r="J5806" t="s">
        <v>46</v>
      </c>
      <c r="K5806" t="s">
        <v>1032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25">
      <c r="A5807" t="s">
        <v>18591</v>
      </c>
      <c r="B5807" t="s">
        <v>20786</v>
      </c>
      <c r="C5807" s="1" t="str">
        <f t="shared" si="219"/>
        <v>21:0121</v>
      </c>
      <c r="D5807" s="1" t="str">
        <f t="shared" si="218"/>
        <v>21:0003</v>
      </c>
      <c r="E5807" t="s">
        <v>18593</v>
      </c>
      <c r="F5807" t="s">
        <v>20787</v>
      </c>
      <c r="H5807">
        <v>49.093759200000001</v>
      </c>
      <c r="I5807">
        <v>-56.056742499999999</v>
      </c>
      <c r="J5807" t="s">
        <v>18595</v>
      </c>
      <c r="K5807" t="s">
        <v>1032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25">
      <c r="A5808" t="s">
        <v>18596</v>
      </c>
      <c r="B5808" t="s">
        <v>20788</v>
      </c>
      <c r="C5808" s="1" t="str">
        <f t="shared" si="219"/>
        <v>21:0121</v>
      </c>
      <c r="D5808" s="1" t="str">
        <f t="shared" si="218"/>
        <v>21:0003</v>
      </c>
      <c r="E5808" t="s">
        <v>18598</v>
      </c>
      <c r="F5808" t="s">
        <v>20789</v>
      </c>
      <c r="H5808">
        <v>49.166057500000001</v>
      </c>
      <c r="I5808">
        <v>-56.086920399999997</v>
      </c>
      <c r="J5808" t="s">
        <v>46</v>
      </c>
      <c r="K5808" t="s">
        <v>1032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25">
      <c r="A5809" t="s">
        <v>18600</v>
      </c>
      <c r="B5809" t="s">
        <v>20790</v>
      </c>
      <c r="C5809" s="1" t="str">
        <f t="shared" si="219"/>
        <v>21:0121</v>
      </c>
      <c r="D5809" s="1" t="str">
        <f t="shared" si="218"/>
        <v>21:0003</v>
      </c>
      <c r="E5809" t="s">
        <v>18602</v>
      </c>
      <c r="F5809" t="s">
        <v>20791</v>
      </c>
      <c r="H5809">
        <v>49.175839699999997</v>
      </c>
      <c r="I5809">
        <v>-56.061631900000002</v>
      </c>
      <c r="J5809" t="s">
        <v>46</v>
      </c>
      <c r="K5809" t="s">
        <v>1032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25">
      <c r="A5810" t="s">
        <v>18604</v>
      </c>
      <c r="B5810" t="s">
        <v>20792</v>
      </c>
      <c r="C5810" s="1" t="str">
        <f t="shared" si="219"/>
        <v>21:0121</v>
      </c>
      <c r="D5810" s="1" t="str">
        <f t="shared" si="218"/>
        <v>21:0003</v>
      </c>
      <c r="E5810" t="s">
        <v>18606</v>
      </c>
      <c r="F5810" t="s">
        <v>20793</v>
      </c>
      <c r="H5810">
        <v>49.168682099999998</v>
      </c>
      <c r="I5810">
        <v>-56.066431600000001</v>
      </c>
      <c r="J5810" t="s">
        <v>46</v>
      </c>
      <c r="K5810" t="s">
        <v>1032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25">
      <c r="A5811" t="s">
        <v>18608</v>
      </c>
      <c r="B5811" t="s">
        <v>20794</v>
      </c>
      <c r="C5811" s="1" t="str">
        <f t="shared" si="219"/>
        <v>21:0121</v>
      </c>
      <c r="D5811" s="1" t="str">
        <f t="shared" si="218"/>
        <v>21:0003</v>
      </c>
      <c r="E5811" t="s">
        <v>18610</v>
      </c>
      <c r="F5811" t="s">
        <v>20795</v>
      </c>
      <c r="H5811">
        <v>49.1801818</v>
      </c>
      <c r="I5811">
        <v>-56.0535912</v>
      </c>
      <c r="J5811" t="s">
        <v>46</v>
      </c>
      <c r="K5811" t="s">
        <v>1032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25">
      <c r="A5812" t="s">
        <v>18612</v>
      </c>
      <c r="B5812" t="s">
        <v>20796</v>
      </c>
      <c r="C5812" s="1" t="str">
        <f t="shared" si="219"/>
        <v>21:0121</v>
      </c>
      <c r="D5812" s="1" t="str">
        <f t="shared" si="218"/>
        <v>21:0003</v>
      </c>
      <c r="E5812" t="s">
        <v>18614</v>
      </c>
      <c r="F5812" t="s">
        <v>20797</v>
      </c>
      <c r="H5812">
        <v>49.186920800000003</v>
      </c>
      <c r="I5812">
        <v>-55.999391899999999</v>
      </c>
      <c r="J5812" t="s">
        <v>46</v>
      </c>
      <c r="K5812" t="s">
        <v>1032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25">
      <c r="A5813" t="s">
        <v>18616</v>
      </c>
      <c r="B5813" t="s">
        <v>20798</v>
      </c>
      <c r="C5813" s="1" t="str">
        <f t="shared" si="219"/>
        <v>21:0121</v>
      </c>
      <c r="D5813" s="1" t="str">
        <f t="shared" si="218"/>
        <v>21:0003</v>
      </c>
      <c r="E5813" t="s">
        <v>18618</v>
      </c>
      <c r="F5813" t="s">
        <v>20799</v>
      </c>
      <c r="H5813">
        <v>49.185336</v>
      </c>
      <c r="I5813">
        <v>-56.013833099999999</v>
      </c>
      <c r="J5813" t="s">
        <v>46</v>
      </c>
      <c r="K5813" t="s">
        <v>1032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25">
      <c r="A5814" t="s">
        <v>18620</v>
      </c>
      <c r="B5814" t="s">
        <v>20800</v>
      </c>
      <c r="C5814" s="1" t="str">
        <f t="shared" si="219"/>
        <v>21:0121</v>
      </c>
      <c r="D5814" s="1" t="str">
        <f t="shared" si="218"/>
        <v>21:0003</v>
      </c>
      <c r="E5814" t="s">
        <v>18622</v>
      </c>
      <c r="F5814" t="s">
        <v>20801</v>
      </c>
      <c r="H5814">
        <v>49.183211800000002</v>
      </c>
      <c r="I5814">
        <v>-56.039262000000001</v>
      </c>
      <c r="J5814" t="s">
        <v>46</v>
      </c>
      <c r="K5814" t="s">
        <v>1032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25">
      <c r="A5815" t="s">
        <v>18624</v>
      </c>
      <c r="B5815" t="s">
        <v>20802</v>
      </c>
      <c r="C5815" s="1" t="str">
        <f t="shared" si="219"/>
        <v>21:0121</v>
      </c>
      <c r="D5815" s="1" t="str">
        <f t="shared" si="218"/>
        <v>21:0003</v>
      </c>
      <c r="E5815" t="s">
        <v>18626</v>
      </c>
      <c r="F5815" t="s">
        <v>20803</v>
      </c>
      <c r="H5815">
        <v>49.159863999999999</v>
      </c>
      <c r="I5815">
        <v>-56.100064500000002</v>
      </c>
      <c r="J5815" t="s">
        <v>46</v>
      </c>
      <c r="K5815" t="s">
        <v>1032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25">
      <c r="A5816" t="s">
        <v>18628</v>
      </c>
      <c r="B5816" t="s">
        <v>20804</v>
      </c>
      <c r="C5816" s="1" t="str">
        <f t="shared" si="219"/>
        <v>21:0121</v>
      </c>
      <c r="D5816" s="1" t="str">
        <f t="shared" si="218"/>
        <v>21:0003</v>
      </c>
      <c r="E5816" t="s">
        <v>18630</v>
      </c>
      <c r="F5816" t="s">
        <v>20805</v>
      </c>
      <c r="H5816">
        <v>49.159686200000003</v>
      </c>
      <c r="I5816">
        <v>-56.077573600000001</v>
      </c>
      <c r="J5816" t="s">
        <v>46</v>
      </c>
      <c r="K5816" t="s">
        <v>1032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25">
      <c r="A5817" t="s">
        <v>18632</v>
      </c>
      <c r="B5817" t="s">
        <v>20806</v>
      </c>
      <c r="C5817" s="1" t="str">
        <f t="shared" si="219"/>
        <v>21:0121</v>
      </c>
      <c r="D5817" s="1" t="str">
        <f t="shared" si="218"/>
        <v>21:0003</v>
      </c>
      <c r="E5817" t="s">
        <v>18634</v>
      </c>
      <c r="F5817" t="s">
        <v>20807</v>
      </c>
      <c r="H5817">
        <v>49.139410499999997</v>
      </c>
      <c r="I5817">
        <v>-56.0731514</v>
      </c>
      <c r="J5817" t="s">
        <v>46</v>
      </c>
      <c r="K5817" t="s">
        <v>1032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25">
      <c r="A5818" t="s">
        <v>18636</v>
      </c>
      <c r="B5818" t="s">
        <v>20808</v>
      </c>
      <c r="C5818" s="1" t="str">
        <f t="shared" si="219"/>
        <v>21:0121</v>
      </c>
      <c r="D5818" s="1" t="str">
        <f t="shared" si="218"/>
        <v>21:0003</v>
      </c>
      <c r="E5818" t="s">
        <v>18638</v>
      </c>
      <c r="F5818" t="s">
        <v>20809</v>
      </c>
      <c r="H5818">
        <v>49.143964199999999</v>
      </c>
      <c r="I5818">
        <v>-56.057846499999997</v>
      </c>
      <c r="J5818" t="s">
        <v>46</v>
      </c>
      <c r="K5818" t="s">
        <v>1032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25">
      <c r="A5819" t="s">
        <v>18640</v>
      </c>
      <c r="B5819" t="s">
        <v>20810</v>
      </c>
      <c r="C5819" s="1" t="str">
        <f t="shared" si="219"/>
        <v>21:0121</v>
      </c>
      <c r="D5819" s="1" t="str">
        <f t="shared" si="218"/>
        <v>21:0003</v>
      </c>
      <c r="E5819" t="s">
        <v>18642</v>
      </c>
      <c r="F5819" t="s">
        <v>20811</v>
      </c>
      <c r="H5819">
        <v>49.144228200000001</v>
      </c>
      <c r="I5819">
        <v>-56.046186499999997</v>
      </c>
      <c r="J5819" t="s">
        <v>46</v>
      </c>
      <c r="K5819" t="s">
        <v>1032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25">
      <c r="A5820" t="s">
        <v>18644</v>
      </c>
      <c r="B5820" t="s">
        <v>20812</v>
      </c>
      <c r="C5820" s="1" t="str">
        <f t="shared" si="219"/>
        <v>21:0121</v>
      </c>
      <c r="D5820" s="1" t="str">
        <f t="shared" si="218"/>
        <v>21:0003</v>
      </c>
      <c r="E5820" t="s">
        <v>18646</v>
      </c>
      <c r="F5820" t="s">
        <v>20813</v>
      </c>
      <c r="H5820">
        <v>49.138922100000002</v>
      </c>
      <c r="I5820">
        <v>-56.068361899999999</v>
      </c>
      <c r="J5820" t="s">
        <v>46</v>
      </c>
      <c r="K5820" t="s">
        <v>1032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25">
      <c r="A5821" t="s">
        <v>18648</v>
      </c>
      <c r="B5821" t="s">
        <v>20814</v>
      </c>
      <c r="C5821" s="1" t="str">
        <f t="shared" si="219"/>
        <v>21:0121</v>
      </c>
      <c r="D5821" s="1" t="str">
        <f t="shared" si="218"/>
        <v>21:0003</v>
      </c>
      <c r="E5821" t="s">
        <v>18650</v>
      </c>
      <c r="F5821" t="s">
        <v>20815</v>
      </c>
      <c r="H5821">
        <v>49.1589806</v>
      </c>
      <c r="I5821">
        <v>-56.102137800000001</v>
      </c>
      <c r="J5821" t="s">
        <v>46</v>
      </c>
      <c r="K5821" t="s">
        <v>1032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25">
      <c r="A5822" t="s">
        <v>18652</v>
      </c>
      <c r="B5822" t="s">
        <v>20816</v>
      </c>
      <c r="C5822" s="1" t="str">
        <f t="shared" si="219"/>
        <v>21:0121</v>
      </c>
      <c r="D5822" s="1" t="str">
        <f t="shared" si="218"/>
        <v>21:0003</v>
      </c>
      <c r="E5822" t="s">
        <v>18654</v>
      </c>
      <c r="F5822" t="s">
        <v>20817</v>
      </c>
      <c r="H5822">
        <v>49.076124499999999</v>
      </c>
      <c r="I5822">
        <v>-56.089939700000002</v>
      </c>
      <c r="J5822" t="s">
        <v>46</v>
      </c>
      <c r="K5822" t="s">
        <v>1032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25">
      <c r="A5823" t="s">
        <v>18656</v>
      </c>
      <c r="B5823" t="s">
        <v>20818</v>
      </c>
      <c r="C5823" s="1" t="str">
        <f t="shared" si="219"/>
        <v>21:0121</v>
      </c>
      <c r="D5823" s="1" t="str">
        <f t="shared" si="218"/>
        <v>21:0003</v>
      </c>
      <c r="E5823" t="s">
        <v>18658</v>
      </c>
      <c r="F5823" t="s">
        <v>20819</v>
      </c>
      <c r="H5823">
        <v>49.066475099999998</v>
      </c>
      <c r="I5823">
        <v>-56.121603399999998</v>
      </c>
      <c r="J5823" t="s">
        <v>46</v>
      </c>
      <c r="K5823" t="s">
        <v>1032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25">
      <c r="A5824" t="s">
        <v>18660</v>
      </c>
      <c r="B5824" t="s">
        <v>20820</v>
      </c>
      <c r="C5824" s="1" t="str">
        <f t="shared" si="219"/>
        <v>21:0121</v>
      </c>
      <c r="D5824" s="1" t="str">
        <f t="shared" si="218"/>
        <v>21:0003</v>
      </c>
      <c r="E5824" t="s">
        <v>18662</v>
      </c>
      <c r="F5824" t="s">
        <v>20821</v>
      </c>
      <c r="H5824">
        <v>49.070598500000003</v>
      </c>
      <c r="I5824">
        <v>-56.1435739</v>
      </c>
      <c r="J5824" t="s">
        <v>46</v>
      </c>
      <c r="K5824" t="s">
        <v>1032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25">
      <c r="A5825" t="s">
        <v>18664</v>
      </c>
      <c r="B5825" t="s">
        <v>20822</v>
      </c>
      <c r="C5825" s="1" t="str">
        <f t="shared" si="219"/>
        <v>21:0121</v>
      </c>
      <c r="D5825" s="1" t="str">
        <f t="shared" si="218"/>
        <v>21:0003</v>
      </c>
      <c r="E5825" t="s">
        <v>18666</v>
      </c>
      <c r="F5825" t="s">
        <v>20823</v>
      </c>
      <c r="H5825">
        <v>49.063982099999997</v>
      </c>
      <c r="I5825">
        <v>-56.149026499999998</v>
      </c>
      <c r="J5825" t="s">
        <v>46</v>
      </c>
      <c r="K5825" t="s">
        <v>1032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25">
      <c r="A5826" t="s">
        <v>18668</v>
      </c>
      <c r="B5826" t="s">
        <v>20824</v>
      </c>
      <c r="C5826" s="1" t="str">
        <f t="shared" si="219"/>
        <v>21:0121</v>
      </c>
      <c r="D5826" s="1" t="str">
        <f t="shared" si="218"/>
        <v>21:0003</v>
      </c>
      <c r="E5826" t="s">
        <v>18670</v>
      </c>
      <c r="F5826" t="s">
        <v>20825</v>
      </c>
      <c r="H5826">
        <v>49.075629300000003</v>
      </c>
      <c r="I5826">
        <v>-56.142665800000003</v>
      </c>
      <c r="J5826" t="s">
        <v>46</v>
      </c>
      <c r="K5826" t="s">
        <v>1032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25">
      <c r="A5827" t="s">
        <v>18672</v>
      </c>
      <c r="B5827" t="s">
        <v>20826</v>
      </c>
      <c r="C5827" s="1" t="str">
        <f t="shared" si="219"/>
        <v>21:0121</v>
      </c>
      <c r="D5827" s="1" t="str">
        <f t="shared" si="218"/>
        <v>21:0003</v>
      </c>
      <c r="E5827" t="s">
        <v>18674</v>
      </c>
      <c r="F5827" t="s">
        <v>20827</v>
      </c>
      <c r="H5827">
        <v>49.065606799999998</v>
      </c>
      <c r="I5827">
        <v>-56.125725699999997</v>
      </c>
      <c r="J5827" t="s">
        <v>46</v>
      </c>
      <c r="K5827" t="s">
        <v>1032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25">
      <c r="A5828" t="s">
        <v>18676</v>
      </c>
      <c r="B5828" t="s">
        <v>20828</v>
      </c>
      <c r="C5828" s="1" t="str">
        <f t="shared" si="219"/>
        <v>21:0121</v>
      </c>
      <c r="D5828" s="1" t="str">
        <f t="shared" si="218"/>
        <v>21:0003</v>
      </c>
      <c r="E5828" t="s">
        <v>18678</v>
      </c>
      <c r="F5828" t="s">
        <v>20829</v>
      </c>
      <c r="H5828">
        <v>49.018683899999999</v>
      </c>
      <c r="I5828">
        <v>-56.106715600000001</v>
      </c>
      <c r="J5828" t="s">
        <v>46</v>
      </c>
      <c r="K5828" t="s">
        <v>1032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25">
      <c r="A5829" t="s">
        <v>18680</v>
      </c>
      <c r="B5829" t="s">
        <v>20830</v>
      </c>
      <c r="C5829" s="1" t="str">
        <f t="shared" si="219"/>
        <v>21:0121</v>
      </c>
      <c r="D5829" s="1" t="str">
        <f t="shared" si="218"/>
        <v>21:0003</v>
      </c>
      <c r="E5829" t="s">
        <v>18682</v>
      </c>
      <c r="F5829" t="s">
        <v>20831</v>
      </c>
      <c r="H5829">
        <v>49.029471899999997</v>
      </c>
      <c r="I5829">
        <v>-56.105838599999998</v>
      </c>
      <c r="J5829" t="s">
        <v>46</v>
      </c>
      <c r="K5829" t="s">
        <v>1032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25">
      <c r="A5830" t="s">
        <v>18684</v>
      </c>
      <c r="B5830" t="s">
        <v>20832</v>
      </c>
      <c r="C5830" s="1" t="str">
        <f t="shared" si="219"/>
        <v>21:0121</v>
      </c>
      <c r="D5830" s="1" t="str">
        <f t="shared" si="218"/>
        <v>21:0003</v>
      </c>
      <c r="E5830" t="s">
        <v>18686</v>
      </c>
      <c r="F5830" t="s">
        <v>20833</v>
      </c>
      <c r="H5830">
        <v>49.041089800000002</v>
      </c>
      <c r="I5830">
        <v>-56.096052100000001</v>
      </c>
      <c r="J5830" t="s">
        <v>46</v>
      </c>
      <c r="K5830" t="s">
        <v>1032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25">
      <c r="A5831" t="s">
        <v>18688</v>
      </c>
      <c r="B5831" t="s">
        <v>20834</v>
      </c>
      <c r="C5831" s="1" t="str">
        <f t="shared" si="219"/>
        <v>21:0121</v>
      </c>
      <c r="D5831" s="1" t="str">
        <f t="shared" si="218"/>
        <v>21:0003</v>
      </c>
      <c r="E5831" t="s">
        <v>18690</v>
      </c>
      <c r="F5831" t="s">
        <v>20835</v>
      </c>
      <c r="H5831">
        <v>48.998143800000001</v>
      </c>
      <c r="I5831">
        <v>-56.068802499999997</v>
      </c>
      <c r="J5831" t="s">
        <v>46</v>
      </c>
      <c r="K5831" t="s">
        <v>1032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25">
      <c r="A5832" t="s">
        <v>18692</v>
      </c>
      <c r="B5832" t="s">
        <v>20836</v>
      </c>
      <c r="C5832" s="1" t="str">
        <f t="shared" si="219"/>
        <v>21:0121</v>
      </c>
      <c r="D5832" s="1" t="str">
        <f t="shared" si="218"/>
        <v>21:0003</v>
      </c>
      <c r="E5832" t="s">
        <v>18694</v>
      </c>
      <c r="F5832" t="s">
        <v>20837</v>
      </c>
      <c r="H5832">
        <v>49.001431199999999</v>
      </c>
      <c r="I5832">
        <v>-56.074893799999998</v>
      </c>
      <c r="J5832" t="s">
        <v>46</v>
      </c>
      <c r="K5832" t="s">
        <v>1032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25">
      <c r="A5833" t="s">
        <v>18696</v>
      </c>
      <c r="B5833" t="s">
        <v>20838</v>
      </c>
      <c r="C5833" s="1" t="str">
        <f t="shared" si="219"/>
        <v>21:0121</v>
      </c>
      <c r="D5833" s="1" t="str">
        <f t="shared" si="218"/>
        <v>21:0003</v>
      </c>
      <c r="E5833" t="s">
        <v>18698</v>
      </c>
      <c r="F5833" t="s">
        <v>20839</v>
      </c>
      <c r="H5833">
        <v>49.005096299999998</v>
      </c>
      <c r="I5833">
        <v>-56.094652500000002</v>
      </c>
      <c r="J5833" t="s">
        <v>46</v>
      </c>
      <c r="K5833" t="s">
        <v>1032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25">
      <c r="A5834" t="s">
        <v>18700</v>
      </c>
      <c r="B5834" t="s">
        <v>20840</v>
      </c>
      <c r="C5834" s="1" t="str">
        <f t="shared" si="219"/>
        <v>21:0121</v>
      </c>
      <c r="D5834" s="1" t="str">
        <f t="shared" si="218"/>
        <v>21:0003</v>
      </c>
      <c r="E5834" t="s">
        <v>18702</v>
      </c>
      <c r="F5834" t="s">
        <v>20841</v>
      </c>
      <c r="H5834">
        <v>49.010727099999997</v>
      </c>
      <c r="I5834">
        <v>-56.136806200000002</v>
      </c>
      <c r="J5834" t="s">
        <v>46</v>
      </c>
      <c r="K5834" t="s">
        <v>1032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25">
      <c r="A5835" t="s">
        <v>18704</v>
      </c>
      <c r="B5835" t="s">
        <v>20842</v>
      </c>
      <c r="C5835" s="1" t="str">
        <f t="shared" si="219"/>
        <v>21:0121</v>
      </c>
      <c r="D5835" s="1" t="str">
        <f t="shared" si="218"/>
        <v>21:0003</v>
      </c>
      <c r="E5835" t="s">
        <v>18706</v>
      </c>
      <c r="F5835" t="s">
        <v>20843</v>
      </c>
      <c r="H5835">
        <v>49.022023500000003</v>
      </c>
      <c r="I5835">
        <v>-56.193648500000002</v>
      </c>
      <c r="J5835" t="s">
        <v>46</v>
      </c>
      <c r="K5835" t="s">
        <v>1032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25">
      <c r="A5836" t="s">
        <v>18708</v>
      </c>
      <c r="B5836" t="s">
        <v>20844</v>
      </c>
      <c r="C5836" s="1" t="str">
        <f t="shared" si="219"/>
        <v>21:0121</v>
      </c>
      <c r="D5836" s="1" t="str">
        <f t="shared" si="218"/>
        <v>21:0003</v>
      </c>
      <c r="E5836" t="s">
        <v>18710</v>
      </c>
      <c r="F5836" t="s">
        <v>20845</v>
      </c>
      <c r="H5836">
        <v>49.027992099999999</v>
      </c>
      <c r="I5836">
        <v>-56.211198899999999</v>
      </c>
      <c r="J5836" t="s">
        <v>46</v>
      </c>
      <c r="K5836" t="s">
        <v>1032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25">
      <c r="A5837" t="s">
        <v>18712</v>
      </c>
      <c r="B5837" t="s">
        <v>20846</v>
      </c>
      <c r="C5837" s="1" t="str">
        <f t="shared" si="219"/>
        <v>21:0121</v>
      </c>
      <c r="D5837" s="1" t="str">
        <f t="shared" si="218"/>
        <v>21:0003</v>
      </c>
      <c r="E5837" t="s">
        <v>18714</v>
      </c>
      <c r="F5837" t="s">
        <v>20847</v>
      </c>
      <c r="H5837">
        <v>49.023214400000001</v>
      </c>
      <c r="I5837">
        <v>-56.236442699999998</v>
      </c>
      <c r="J5837" t="s">
        <v>46</v>
      </c>
      <c r="K5837" t="s">
        <v>1032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25">
      <c r="A5838" t="s">
        <v>18716</v>
      </c>
      <c r="B5838" t="s">
        <v>20848</v>
      </c>
      <c r="C5838" s="1" t="str">
        <f t="shared" si="219"/>
        <v>21:0121</v>
      </c>
      <c r="D5838" s="1" t="str">
        <f t="shared" si="218"/>
        <v>21:0003</v>
      </c>
      <c r="E5838" t="s">
        <v>18718</v>
      </c>
      <c r="F5838" t="s">
        <v>20849</v>
      </c>
      <c r="H5838">
        <v>49.008958999999997</v>
      </c>
      <c r="I5838">
        <v>-56.117145399999998</v>
      </c>
      <c r="J5838" t="s">
        <v>46</v>
      </c>
      <c r="K5838" t="s">
        <v>1032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25">
      <c r="A5839" t="s">
        <v>18720</v>
      </c>
      <c r="B5839" t="s">
        <v>20850</v>
      </c>
      <c r="C5839" s="1" t="str">
        <f t="shared" si="219"/>
        <v>21:0121</v>
      </c>
      <c r="D5839" s="1" t="str">
        <f t="shared" si="218"/>
        <v>21:0003</v>
      </c>
      <c r="E5839" t="s">
        <v>18722</v>
      </c>
      <c r="F5839" t="s">
        <v>20851</v>
      </c>
      <c r="H5839">
        <v>49.026760799999998</v>
      </c>
      <c r="I5839">
        <v>-56.215322200000003</v>
      </c>
      <c r="J5839" t="s">
        <v>46</v>
      </c>
      <c r="K5839" t="s">
        <v>1032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25">
      <c r="A5840" t="s">
        <v>18724</v>
      </c>
      <c r="B5840" t="s">
        <v>20852</v>
      </c>
      <c r="C5840" s="1" t="str">
        <f t="shared" si="219"/>
        <v>21:0121</v>
      </c>
      <c r="D5840" s="1" t="str">
        <f t="shared" si="218"/>
        <v>21:0003</v>
      </c>
      <c r="E5840" t="s">
        <v>18726</v>
      </c>
      <c r="F5840" t="s">
        <v>20853</v>
      </c>
      <c r="H5840">
        <v>49.017114200000002</v>
      </c>
      <c r="I5840">
        <v>-56.266761600000002</v>
      </c>
      <c r="J5840" t="s">
        <v>46</v>
      </c>
      <c r="K5840" t="s">
        <v>1032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25">
      <c r="A5841" t="s">
        <v>18728</v>
      </c>
      <c r="B5841" t="s">
        <v>20854</v>
      </c>
      <c r="C5841" s="1" t="str">
        <f t="shared" si="219"/>
        <v>21:0121</v>
      </c>
      <c r="D5841" s="1" t="str">
        <f t="shared" si="218"/>
        <v>21:0003</v>
      </c>
      <c r="E5841" t="s">
        <v>18730</v>
      </c>
      <c r="F5841" t="s">
        <v>20855</v>
      </c>
      <c r="H5841">
        <v>49.012429699999998</v>
      </c>
      <c r="I5841">
        <v>-56.279958899999997</v>
      </c>
      <c r="J5841" t="s">
        <v>46</v>
      </c>
      <c r="K5841" t="s">
        <v>1032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25">
      <c r="A5842" t="s">
        <v>18732</v>
      </c>
      <c r="B5842" t="s">
        <v>20856</v>
      </c>
      <c r="C5842" s="1" t="str">
        <f t="shared" si="219"/>
        <v>21:0121</v>
      </c>
      <c r="D5842" s="1" t="str">
        <f t="shared" si="218"/>
        <v>21:0003</v>
      </c>
      <c r="E5842" t="s">
        <v>18734</v>
      </c>
      <c r="F5842" t="s">
        <v>20857</v>
      </c>
      <c r="H5842">
        <v>49.011542499999997</v>
      </c>
      <c r="I5842">
        <v>-56.311424700000003</v>
      </c>
      <c r="J5842" t="s">
        <v>46</v>
      </c>
      <c r="K5842" t="s">
        <v>1032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25">
      <c r="A5843" t="s">
        <v>18736</v>
      </c>
      <c r="B5843" t="s">
        <v>20858</v>
      </c>
      <c r="C5843" s="1" t="str">
        <f t="shared" si="219"/>
        <v>21:0121</v>
      </c>
      <c r="D5843" s="1" t="str">
        <f t="shared" si="218"/>
        <v>21:0003</v>
      </c>
      <c r="E5843" t="s">
        <v>18738</v>
      </c>
      <c r="F5843" t="s">
        <v>20859</v>
      </c>
      <c r="H5843">
        <v>49.009022999999999</v>
      </c>
      <c r="I5843">
        <v>-56.342089999999999</v>
      </c>
      <c r="J5843" t="s">
        <v>46</v>
      </c>
      <c r="K5843" t="s">
        <v>1032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25">
      <c r="A5844" t="s">
        <v>18740</v>
      </c>
      <c r="B5844" t="s">
        <v>20860</v>
      </c>
      <c r="C5844" s="1" t="str">
        <f t="shared" si="219"/>
        <v>21:0121</v>
      </c>
      <c r="D5844" s="1" t="str">
        <f t="shared" si="218"/>
        <v>21:0003</v>
      </c>
      <c r="E5844" t="s">
        <v>18742</v>
      </c>
      <c r="F5844" t="s">
        <v>20861</v>
      </c>
      <c r="H5844">
        <v>49.007440600000002</v>
      </c>
      <c r="I5844">
        <v>-56.364672200000001</v>
      </c>
      <c r="J5844" t="s">
        <v>46</v>
      </c>
      <c r="K5844" t="s">
        <v>1032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25">
      <c r="A5845" t="s">
        <v>18744</v>
      </c>
      <c r="B5845" t="s">
        <v>20862</v>
      </c>
      <c r="C5845" s="1" t="str">
        <f t="shared" si="219"/>
        <v>21:0121</v>
      </c>
      <c r="D5845" s="1" t="str">
        <f t="shared" si="218"/>
        <v>21:0003</v>
      </c>
      <c r="E5845" t="s">
        <v>18746</v>
      </c>
      <c r="F5845" t="s">
        <v>20863</v>
      </c>
      <c r="H5845">
        <v>49.065398100000003</v>
      </c>
      <c r="I5845">
        <v>-56.195890300000002</v>
      </c>
      <c r="J5845" t="s">
        <v>46</v>
      </c>
      <c r="K5845" t="s">
        <v>1032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25">
      <c r="A5846" t="s">
        <v>18748</v>
      </c>
      <c r="B5846" t="s">
        <v>20864</v>
      </c>
      <c r="C5846" s="1" t="str">
        <f t="shared" si="219"/>
        <v>21:0121</v>
      </c>
      <c r="D5846" s="1" t="str">
        <f t="shared" si="218"/>
        <v>21:0003</v>
      </c>
      <c r="E5846" t="s">
        <v>18750</v>
      </c>
      <c r="F5846" t="s">
        <v>20865</v>
      </c>
      <c r="H5846">
        <v>49.065201500000001</v>
      </c>
      <c r="I5846">
        <v>-56.193497800000003</v>
      </c>
      <c r="J5846" t="s">
        <v>46</v>
      </c>
      <c r="K5846" t="s">
        <v>1032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25">
      <c r="A5847" t="s">
        <v>18752</v>
      </c>
      <c r="B5847" t="s">
        <v>20866</v>
      </c>
      <c r="C5847" s="1" t="str">
        <f t="shared" si="219"/>
        <v>21:0121</v>
      </c>
      <c r="D5847" s="1" t="str">
        <f t="shared" ref="D5847:D5910" si="220">HYPERLINK("http://geochem.nrcan.gc.ca/cdogs/content/svy/svy210003_e.htm", "21:0003")</f>
        <v>21:0003</v>
      </c>
      <c r="E5847" t="s">
        <v>18754</v>
      </c>
      <c r="F5847" t="s">
        <v>20867</v>
      </c>
      <c r="H5847">
        <v>49.064008700000002</v>
      </c>
      <c r="I5847">
        <v>-56.183797499999997</v>
      </c>
      <c r="J5847" t="s">
        <v>46</v>
      </c>
      <c r="K5847" t="s">
        <v>1032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25">
      <c r="A5848" t="s">
        <v>18756</v>
      </c>
      <c r="B5848" t="s">
        <v>20868</v>
      </c>
      <c r="C5848" s="1" t="str">
        <f t="shared" si="219"/>
        <v>21:0121</v>
      </c>
      <c r="D5848" s="1" t="str">
        <f t="shared" si="220"/>
        <v>21:0003</v>
      </c>
      <c r="E5848" t="s">
        <v>18758</v>
      </c>
      <c r="F5848" t="s">
        <v>20869</v>
      </c>
      <c r="H5848">
        <v>49.069516800000002</v>
      </c>
      <c r="I5848">
        <v>-56.1678256</v>
      </c>
      <c r="J5848" t="s">
        <v>46</v>
      </c>
      <c r="K5848" t="s">
        <v>1032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25">
      <c r="A5849" t="s">
        <v>18760</v>
      </c>
      <c r="B5849" t="s">
        <v>20870</v>
      </c>
      <c r="C5849" s="1" t="str">
        <f t="shared" si="219"/>
        <v>21:0121</v>
      </c>
      <c r="D5849" s="1" t="str">
        <f t="shared" si="220"/>
        <v>21:0003</v>
      </c>
      <c r="E5849" t="s">
        <v>18762</v>
      </c>
      <c r="F5849" t="s">
        <v>20871</v>
      </c>
      <c r="H5849">
        <v>49.080229600000003</v>
      </c>
      <c r="I5849">
        <v>-56.168947600000003</v>
      </c>
      <c r="J5849" t="s">
        <v>46</v>
      </c>
      <c r="K5849" t="s">
        <v>1032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25">
      <c r="A5850" t="s">
        <v>18764</v>
      </c>
      <c r="B5850" t="s">
        <v>20872</v>
      </c>
      <c r="C5850" s="1" t="str">
        <f t="shared" si="219"/>
        <v>21:0121</v>
      </c>
      <c r="D5850" s="1" t="str">
        <f t="shared" si="220"/>
        <v>21:0003</v>
      </c>
      <c r="E5850" t="s">
        <v>18766</v>
      </c>
      <c r="F5850" t="s">
        <v>20873</v>
      </c>
      <c r="H5850">
        <v>49.084330000000001</v>
      </c>
      <c r="I5850">
        <v>-56.163743599999997</v>
      </c>
      <c r="J5850" t="s">
        <v>46</v>
      </c>
      <c r="K5850" t="s">
        <v>1032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25">
      <c r="A5851" t="s">
        <v>18768</v>
      </c>
      <c r="B5851" t="s">
        <v>20874</v>
      </c>
      <c r="C5851" s="1" t="str">
        <f t="shared" si="219"/>
        <v>21:0121</v>
      </c>
      <c r="D5851" s="1" t="str">
        <f t="shared" si="220"/>
        <v>21:0003</v>
      </c>
      <c r="E5851" t="s">
        <v>18770</v>
      </c>
      <c r="F5851" t="s">
        <v>20875</v>
      </c>
      <c r="H5851">
        <v>49.092855</v>
      </c>
      <c r="I5851">
        <v>-56.160860800000002</v>
      </c>
      <c r="J5851" t="s">
        <v>46</v>
      </c>
      <c r="K5851" t="s">
        <v>1032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25">
      <c r="A5852" t="s">
        <v>18772</v>
      </c>
      <c r="B5852" t="s">
        <v>20876</v>
      </c>
      <c r="C5852" s="1" t="str">
        <f t="shared" si="219"/>
        <v>21:0121</v>
      </c>
      <c r="D5852" s="1" t="str">
        <f t="shared" si="220"/>
        <v>21:0003</v>
      </c>
      <c r="E5852" t="s">
        <v>18774</v>
      </c>
      <c r="F5852" t="s">
        <v>20877</v>
      </c>
      <c r="H5852">
        <v>49.020160400000002</v>
      </c>
      <c r="I5852">
        <v>-56.065998399999998</v>
      </c>
      <c r="J5852" t="s">
        <v>46</v>
      </c>
      <c r="K5852" t="s">
        <v>1032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25">
      <c r="A5853" t="s">
        <v>18776</v>
      </c>
      <c r="B5853" t="s">
        <v>20878</v>
      </c>
      <c r="C5853" s="1" t="str">
        <f t="shared" si="219"/>
        <v>21:0121</v>
      </c>
      <c r="D5853" s="1" t="str">
        <f t="shared" si="220"/>
        <v>21:0003</v>
      </c>
      <c r="E5853" t="s">
        <v>18778</v>
      </c>
      <c r="F5853" t="s">
        <v>20879</v>
      </c>
      <c r="H5853">
        <v>49.000084100000002</v>
      </c>
      <c r="I5853">
        <v>-56.208084999999997</v>
      </c>
      <c r="J5853" t="s">
        <v>46</v>
      </c>
      <c r="K5853" t="s">
        <v>1032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25">
      <c r="A5854" t="s">
        <v>18780</v>
      </c>
      <c r="B5854" t="s">
        <v>20880</v>
      </c>
      <c r="C5854" s="1" t="str">
        <f t="shared" si="219"/>
        <v>21:0121</v>
      </c>
      <c r="D5854" s="1" t="str">
        <f t="shared" si="220"/>
        <v>21:0003</v>
      </c>
      <c r="E5854" t="s">
        <v>18782</v>
      </c>
      <c r="F5854" t="s">
        <v>20881</v>
      </c>
      <c r="H5854">
        <v>49.003656599999999</v>
      </c>
      <c r="I5854">
        <v>-56.204336599999998</v>
      </c>
      <c r="J5854" t="s">
        <v>46</v>
      </c>
      <c r="K5854" t="s">
        <v>1032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25">
      <c r="A5855" t="s">
        <v>18784</v>
      </c>
      <c r="B5855" t="s">
        <v>20882</v>
      </c>
      <c r="C5855" s="1" t="str">
        <f t="shared" ref="C5855:C5918" si="221">HYPERLINK("http://geochem.nrcan.gc.ca/cdogs/content/bdl/bdl210121_e.htm", "21:0121")</f>
        <v>21:0121</v>
      </c>
      <c r="D5855" s="1" t="str">
        <f t="shared" si="220"/>
        <v>21:0003</v>
      </c>
      <c r="E5855" t="s">
        <v>18786</v>
      </c>
      <c r="F5855" t="s">
        <v>20883</v>
      </c>
      <c r="H5855">
        <v>49.0107122</v>
      </c>
      <c r="I5855">
        <v>-56.216600100000001</v>
      </c>
      <c r="J5855" t="s">
        <v>46</v>
      </c>
      <c r="K5855" t="s">
        <v>1032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25">
      <c r="A5856" t="s">
        <v>18788</v>
      </c>
      <c r="B5856" t="s">
        <v>20884</v>
      </c>
      <c r="C5856" s="1" t="str">
        <f t="shared" si="221"/>
        <v>21:0121</v>
      </c>
      <c r="D5856" s="1" t="str">
        <f t="shared" si="220"/>
        <v>21:0003</v>
      </c>
      <c r="E5856" t="s">
        <v>18790</v>
      </c>
      <c r="F5856" t="s">
        <v>20885</v>
      </c>
      <c r="H5856">
        <v>49.004702100000003</v>
      </c>
      <c r="I5856">
        <v>-56.225787099999998</v>
      </c>
      <c r="J5856" t="s">
        <v>46</v>
      </c>
      <c r="K5856" t="s">
        <v>1032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25">
      <c r="A5857" t="s">
        <v>18792</v>
      </c>
      <c r="B5857" t="s">
        <v>20886</v>
      </c>
      <c r="C5857" s="1" t="str">
        <f t="shared" si="221"/>
        <v>21:0121</v>
      </c>
      <c r="D5857" s="1" t="str">
        <f t="shared" si="220"/>
        <v>21:0003</v>
      </c>
      <c r="E5857" t="s">
        <v>18794</v>
      </c>
      <c r="F5857" t="s">
        <v>20887</v>
      </c>
      <c r="H5857">
        <v>49.001629999999999</v>
      </c>
      <c r="I5857">
        <v>-56.237251299999997</v>
      </c>
      <c r="J5857" t="s">
        <v>46</v>
      </c>
      <c r="K5857" t="s">
        <v>1032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25">
      <c r="A5858" t="s">
        <v>18796</v>
      </c>
      <c r="B5858" t="s">
        <v>20888</v>
      </c>
      <c r="C5858" s="1" t="str">
        <f t="shared" si="221"/>
        <v>21:0121</v>
      </c>
      <c r="D5858" s="1" t="str">
        <f t="shared" si="220"/>
        <v>21:0003</v>
      </c>
      <c r="E5858" t="s">
        <v>18798</v>
      </c>
      <c r="F5858" t="s">
        <v>20889</v>
      </c>
      <c r="H5858">
        <v>49.011054199999997</v>
      </c>
      <c r="I5858">
        <v>-56.234030400000002</v>
      </c>
      <c r="J5858" t="s">
        <v>46</v>
      </c>
      <c r="K5858" t="s">
        <v>1032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25">
      <c r="A5859" t="s">
        <v>18800</v>
      </c>
      <c r="B5859" t="s">
        <v>20890</v>
      </c>
      <c r="C5859" s="1" t="str">
        <f t="shared" si="221"/>
        <v>21:0121</v>
      </c>
      <c r="D5859" s="1" t="str">
        <f t="shared" si="220"/>
        <v>21:0003</v>
      </c>
      <c r="E5859" t="s">
        <v>18802</v>
      </c>
      <c r="F5859" t="s">
        <v>20891</v>
      </c>
      <c r="H5859">
        <v>49.011517499999997</v>
      </c>
      <c r="I5859">
        <v>-56.236074600000002</v>
      </c>
      <c r="J5859" t="s">
        <v>46</v>
      </c>
      <c r="K5859" t="s">
        <v>1032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25">
      <c r="A5860" t="s">
        <v>18804</v>
      </c>
      <c r="B5860" t="s">
        <v>20892</v>
      </c>
      <c r="C5860" s="1" t="str">
        <f t="shared" si="221"/>
        <v>21:0121</v>
      </c>
      <c r="D5860" s="1" t="str">
        <f t="shared" si="220"/>
        <v>21:0003</v>
      </c>
      <c r="E5860" t="s">
        <v>18806</v>
      </c>
      <c r="F5860" t="s">
        <v>20893</v>
      </c>
      <c r="H5860">
        <v>49.020825100000003</v>
      </c>
      <c r="I5860">
        <v>-56.202421600000001</v>
      </c>
      <c r="J5860" t="s">
        <v>46</v>
      </c>
      <c r="K5860" t="s">
        <v>1032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25">
      <c r="A5861" t="s">
        <v>18808</v>
      </c>
      <c r="B5861" t="s">
        <v>20894</v>
      </c>
      <c r="C5861" s="1" t="str">
        <f t="shared" si="221"/>
        <v>21:0121</v>
      </c>
      <c r="D5861" s="1" t="str">
        <f t="shared" si="220"/>
        <v>21:0003</v>
      </c>
      <c r="E5861" t="s">
        <v>18810</v>
      </c>
      <c r="F5861" t="s">
        <v>20895</v>
      </c>
      <c r="H5861">
        <v>49.052553799999998</v>
      </c>
      <c r="I5861">
        <v>-56.218337900000002</v>
      </c>
      <c r="J5861" t="s">
        <v>46</v>
      </c>
      <c r="K5861" t="s">
        <v>1032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25">
      <c r="A5862" t="s">
        <v>18812</v>
      </c>
      <c r="B5862" t="s">
        <v>20896</v>
      </c>
      <c r="C5862" s="1" t="str">
        <f t="shared" si="221"/>
        <v>21:0121</v>
      </c>
      <c r="D5862" s="1" t="str">
        <f t="shared" si="220"/>
        <v>21:0003</v>
      </c>
      <c r="E5862" t="s">
        <v>18814</v>
      </c>
      <c r="F5862" t="s">
        <v>20897</v>
      </c>
      <c r="H5862">
        <v>49.042067899999999</v>
      </c>
      <c r="I5862">
        <v>-56.230817500000001</v>
      </c>
      <c r="J5862" t="s">
        <v>46</v>
      </c>
      <c r="K5862" t="s">
        <v>1032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25">
      <c r="A5863" t="s">
        <v>18816</v>
      </c>
      <c r="B5863" t="s">
        <v>20898</v>
      </c>
      <c r="C5863" s="1" t="str">
        <f t="shared" si="221"/>
        <v>21:0121</v>
      </c>
      <c r="D5863" s="1" t="str">
        <f t="shared" si="220"/>
        <v>21:0003</v>
      </c>
      <c r="E5863" t="s">
        <v>18818</v>
      </c>
      <c r="F5863" t="s">
        <v>20899</v>
      </c>
      <c r="H5863">
        <v>49.050375600000002</v>
      </c>
      <c r="I5863">
        <v>-56.222135700000003</v>
      </c>
      <c r="J5863" t="s">
        <v>46</v>
      </c>
      <c r="K5863" t="s">
        <v>1032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25">
      <c r="A5864" t="s">
        <v>18820</v>
      </c>
      <c r="B5864" t="s">
        <v>20900</v>
      </c>
      <c r="C5864" s="1" t="str">
        <f t="shared" si="221"/>
        <v>21:0121</v>
      </c>
      <c r="D5864" s="1" t="str">
        <f t="shared" si="220"/>
        <v>21:0003</v>
      </c>
      <c r="E5864" t="s">
        <v>18822</v>
      </c>
      <c r="F5864" t="s">
        <v>20901</v>
      </c>
      <c r="H5864">
        <v>49.057017700000003</v>
      </c>
      <c r="I5864">
        <v>-56.2133404</v>
      </c>
      <c r="J5864" t="s">
        <v>46</v>
      </c>
      <c r="K5864" t="s">
        <v>1032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25">
      <c r="A5865" t="s">
        <v>18824</v>
      </c>
      <c r="B5865" t="s">
        <v>20902</v>
      </c>
      <c r="C5865" s="1" t="str">
        <f t="shared" si="221"/>
        <v>21:0121</v>
      </c>
      <c r="D5865" s="1" t="str">
        <f t="shared" si="220"/>
        <v>21:0003</v>
      </c>
      <c r="E5865" t="s">
        <v>18826</v>
      </c>
      <c r="F5865" t="s">
        <v>20903</v>
      </c>
      <c r="H5865">
        <v>49.0664339</v>
      </c>
      <c r="I5865">
        <v>-56.215656000000003</v>
      </c>
      <c r="J5865" t="s">
        <v>46</v>
      </c>
      <c r="K5865" t="s">
        <v>1032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25">
      <c r="A5866" t="s">
        <v>18828</v>
      </c>
      <c r="B5866" t="s">
        <v>20904</v>
      </c>
      <c r="C5866" s="1" t="str">
        <f t="shared" si="221"/>
        <v>21:0121</v>
      </c>
      <c r="D5866" s="1" t="str">
        <f t="shared" si="220"/>
        <v>21:0003</v>
      </c>
      <c r="E5866" t="s">
        <v>18830</v>
      </c>
      <c r="F5866" t="s">
        <v>20905</v>
      </c>
      <c r="H5866">
        <v>49.073007400000002</v>
      </c>
      <c r="I5866">
        <v>-56.216647899999998</v>
      </c>
      <c r="J5866" t="s">
        <v>46</v>
      </c>
      <c r="K5866" t="s">
        <v>1032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25">
      <c r="A5867" t="s">
        <v>18832</v>
      </c>
      <c r="B5867" t="s">
        <v>20906</v>
      </c>
      <c r="C5867" s="1" t="str">
        <f t="shared" si="221"/>
        <v>21:0121</v>
      </c>
      <c r="D5867" s="1" t="str">
        <f t="shared" si="220"/>
        <v>21:0003</v>
      </c>
      <c r="E5867" t="s">
        <v>18834</v>
      </c>
      <c r="F5867" t="s">
        <v>20907</v>
      </c>
      <c r="H5867">
        <v>49.079765000000002</v>
      </c>
      <c r="I5867">
        <v>-56.218253300000001</v>
      </c>
      <c r="J5867" t="s">
        <v>46</v>
      </c>
      <c r="K5867" t="s">
        <v>1032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25">
      <c r="A5868" t="s">
        <v>18836</v>
      </c>
      <c r="B5868" t="s">
        <v>20908</v>
      </c>
      <c r="C5868" s="1" t="str">
        <f t="shared" si="221"/>
        <v>21:0121</v>
      </c>
      <c r="D5868" s="1" t="str">
        <f t="shared" si="220"/>
        <v>21:0003</v>
      </c>
      <c r="E5868" t="s">
        <v>18838</v>
      </c>
      <c r="F5868" t="s">
        <v>20909</v>
      </c>
      <c r="H5868">
        <v>49.088766700000001</v>
      </c>
      <c r="I5868">
        <v>-56.219139200000001</v>
      </c>
      <c r="J5868" t="s">
        <v>46</v>
      </c>
      <c r="K5868" t="s">
        <v>1032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25">
      <c r="A5869" t="s">
        <v>18840</v>
      </c>
      <c r="B5869" t="s">
        <v>20910</v>
      </c>
      <c r="C5869" s="1" t="str">
        <f t="shared" si="221"/>
        <v>21:0121</v>
      </c>
      <c r="D5869" s="1" t="str">
        <f t="shared" si="220"/>
        <v>21:0003</v>
      </c>
      <c r="E5869" t="s">
        <v>18842</v>
      </c>
      <c r="F5869" t="s">
        <v>20911</v>
      </c>
      <c r="H5869">
        <v>49.094849799999999</v>
      </c>
      <c r="I5869">
        <v>-56.220756100000003</v>
      </c>
      <c r="J5869" t="s">
        <v>46</v>
      </c>
      <c r="K5869" t="s">
        <v>1032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25">
      <c r="A5870" t="s">
        <v>18844</v>
      </c>
      <c r="B5870" t="s">
        <v>20912</v>
      </c>
      <c r="C5870" s="1" t="str">
        <f t="shared" si="221"/>
        <v>21:0121</v>
      </c>
      <c r="D5870" s="1" t="str">
        <f t="shared" si="220"/>
        <v>21:0003</v>
      </c>
      <c r="E5870" t="s">
        <v>18846</v>
      </c>
      <c r="F5870" t="s">
        <v>20913</v>
      </c>
      <c r="H5870">
        <v>49.086486600000001</v>
      </c>
      <c r="I5870">
        <v>-56.248278300000003</v>
      </c>
      <c r="J5870" t="s">
        <v>46</v>
      </c>
      <c r="K5870" t="s">
        <v>1032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25">
      <c r="A5871" t="s">
        <v>18848</v>
      </c>
      <c r="B5871" t="s">
        <v>20914</v>
      </c>
      <c r="C5871" s="1" t="str">
        <f t="shared" si="221"/>
        <v>21:0121</v>
      </c>
      <c r="D5871" s="1" t="str">
        <f t="shared" si="220"/>
        <v>21:0003</v>
      </c>
      <c r="E5871" t="s">
        <v>18850</v>
      </c>
      <c r="F5871" t="s">
        <v>20915</v>
      </c>
      <c r="H5871">
        <v>49.095563599999998</v>
      </c>
      <c r="I5871">
        <v>-56.226566599999998</v>
      </c>
      <c r="J5871" t="s">
        <v>46</v>
      </c>
      <c r="K5871" t="s">
        <v>1032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25">
      <c r="A5872" t="s">
        <v>18852</v>
      </c>
      <c r="B5872" t="s">
        <v>20916</v>
      </c>
      <c r="C5872" s="1" t="str">
        <f t="shared" si="221"/>
        <v>21:0121</v>
      </c>
      <c r="D5872" s="1" t="str">
        <f t="shared" si="220"/>
        <v>21:0003</v>
      </c>
      <c r="E5872" t="s">
        <v>18854</v>
      </c>
      <c r="F5872" t="s">
        <v>20917</v>
      </c>
      <c r="H5872">
        <v>49.090322899999997</v>
      </c>
      <c r="I5872">
        <v>-56.236578199999997</v>
      </c>
      <c r="J5872" t="s">
        <v>46</v>
      </c>
      <c r="K5872" t="s">
        <v>1032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25">
      <c r="A5873" t="s">
        <v>18856</v>
      </c>
      <c r="B5873" t="s">
        <v>20918</v>
      </c>
      <c r="C5873" s="1" t="str">
        <f t="shared" si="221"/>
        <v>21:0121</v>
      </c>
      <c r="D5873" s="1" t="str">
        <f t="shared" si="220"/>
        <v>21:0003</v>
      </c>
      <c r="E5873" t="s">
        <v>18858</v>
      </c>
      <c r="F5873" t="s">
        <v>20919</v>
      </c>
      <c r="H5873">
        <v>49.083405200000001</v>
      </c>
      <c r="I5873">
        <v>-56.25168</v>
      </c>
      <c r="J5873" t="s">
        <v>46</v>
      </c>
      <c r="K5873" t="s">
        <v>1032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25">
      <c r="A5874" t="s">
        <v>18860</v>
      </c>
      <c r="B5874" t="s">
        <v>20920</v>
      </c>
      <c r="C5874" s="1" t="str">
        <f t="shared" si="221"/>
        <v>21:0121</v>
      </c>
      <c r="D5874" s="1" t="str">
        <f t="shared" si="220"/>
        <v>21:0003</v>
      </c>
      <c r="E5874" t="s">
        <v>18862</v>
      </c>
      <c r="F5874" t="s">
        <v>20921</v>
      </c>
      <c r="H5874">
        <v>49.076404400000001</v>
      </c>
      <c r="I5874">
        <v>-56.254112999999997</v>
      </c>
      <c r="J5874" t="s">
        <v>46</v>
      </c>
      <c r="K5874" t="s">
        <v>1032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25">
      <c r="A5875" t="s">
        <v>18864</v>
      </c>
      <c r="B5875" t="s">
        <v>20922</v>
      </c>
      <c r="C5875" s="1" t="str">
        <f t="shared" si="221"/>
        <v>21:0121</v>
      </c>
      <c r="D5875" s="1" t="str">
        <f t="shared" si="220"/>
        <v>21:0003</v>
      </c>
      <c r="E5875" t="s">
        <v>18866</v>
      </c>
      <c r="F5875" t="s">
        <v>20923</v>
      </c>
      <c r="H5875">
        <v>49.072072599999998</v>
      </c>
      <c r="I5875">
        <v>-56.2659527</v>
      </c>
      <c r="J5875" t="s">
        <v>46</v>
      </c>
      <c r="K5875" t="s">
        <v>1032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25">
      <c r="A5876" t="s">
        <v>18868</v>
      </c>
      <c r="B5876" t="s">
        <v>20924</v>
      </c>
      <c r="C5876" s="1" t="str">
        <f t="shared" si="221"/>
        <v>21:0121</v>
      </c>
      <c r="D5876" s="1" t="str">
        <f t="shared" si="220"/>
        <v>21:0003</v>
      </c>
      <c r="E5876" t="s">
        <v>18870</v>
      </c>
      <c r="F5876" t="s">
        <v>20925</v>
      </c>
      <c r="H5876">
        <v>49.067712800000002</v>
      </c>
      <c r="I5876">
        <v>-56.523056099999998</v>
      </c>
      <c r="J5876" t="s">
        <v>46</v>
      </c>
      <c r="K5876" t="s">
        <v>1032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25">
      <c r="A5877" t="s">
        <v>18872</v>
      </c>
      <c r="B5877" t="s">
        <v>20926</v>
      </c>
      <c r="C5877" s="1" t="str">
        <f t="shared" si="221"/>
        <v>21:0121</v>
      </c>
      <c r="D5877" s="1" t="str">
        <f t="shared" si="220"/>
        <v>21:0003</v>
      </c>
      <c r="E5877" t="s">
        <v>18874</v>
      </c>
      <c r="F5877" t="s">
        <v>20927</v>
      </c>
      <c r="H5877">
        <v>49.058291699999998</v>
      </c>
      <c r="I5877">
        <v>-56.270262099999997</v>
      </c>
      <c r="J5877" t="s">
        <v>46</v>
      </c>
      <c r="K5877" t="s">
        <v>1032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25">
      <c r="A5878" t="s">
        <v>18876</v>
      </c>
      <c r="B5878" t="s">
        <v>20928</v>
      </c>
      <c r="C5878" s="1" t="str">
        <f t="shared" si="221"/>
        <v>21:0121</v>
      </c>
      <c r="D5878" s="1" t="str">
        <f t="shared" si="220"/>
        <v>21:0003</v>
      </c>
      <c r="E5878" t="s">
        <v>18878</v>
      </c>
      <c r="F5878" t="s">
        <v>20929</v>
      </c>
      <c r="H5878">
        <v>49.054731799999999</v>
      </c>
      <c r="I5878">
        <v>-56.276336499999999</v>
      </c>
      <c r="J5878" t="s">
        <v>46</v>
      </c>
      <c r="K5878" t="s">
        <v>1032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25">
      <c r="A5879" t="s">
        <v>18880</v>
      </c>
      <c r="B5879" t="s">
        <v>20930</v>
      </c>
      <c r="C5879" s="1" t="str">
        <f t="shared" si="221"/>
        <v>21:0121</v>
      </c>
      <c r="D5879" s="1" t="str">
        <f t="shared" si="220"/>
        <v>21:0003</v>
      </c>
      <c r="E5879" t="s">
        <v>18882</v>
      </c>
      <c r="F5879" t="s">
        <v>20931</v>
      </c>
      <c r="H5879">
        <v>49.0493369</v>
      </c>
      <c r="I5879">
        <v>-56.283941800000001</v>
      </c>
      <c r="J5879" t="s">
        <v>46</v>
      </c>
      <c r="K5879" t="s">
        <v>1032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25">
      <c r="A5880" t="s">
        <v>18884</v>
      </c>
      <c r="B5880" t="s">
        <v>20932</v>
      </c>
      <c r="C5880" s="1" t="str">
        <f t="shared" si="221"/>
        <v>21:0121</v>
      </c>
      <c r="D5880" s="1" t="str">
        <f t="shared" si="220"/>
        <v>21:0003</v>
      </c>
      <c r="E5880" t="s">
        <v>18886</v>
      </c>
      <c r="F5880" t="s">
        <v>20933</v>
      </c>
      <c r="H5880">
        <v>49.043105799999999</v>
      </c>
      <c r="I5880">
        <v>-56.287315499999998</v>
      </c>
      <c r="J5880" t="s">
        <v>46</v>
      </c>
      <c r="K5880" t="s">
        <v>1032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25">
      <c r="A5881" t="s">
        <v>18888</v>
      </c>
      <c r="B5881" t="s">
        <v>20934</v>
      </c>
      <c r="C5881" s="1" t="str">
        <f t="shared" si="221"/>
        <v>21:0121</v>
      </c>
      <c r="D5881" s="1" t="str">
        <f t="shared" si="220"/>
        <v>21:0003</v>
      </c>
      <c r="E5881" t="s">
        <v>18890</v>
      </c>
      <c r="F5881" t="s">
        <v>20935</v>
      </c>
      <c r="H5881">
        <v>49.086949099999998</v>
      </c>
      <c r="I5881">
        <v>-56.257173600000002</v>
      </c>
      <c r="J5881" t="s">
        <v>46</v>
      </c>
      <c r="K5881" t="s">
        <v>1032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25">
      <c r="A5882" t="s">
        <v>18892</v>
      </c>
      <c r="B5882" t="s">
        <v>20936</v>
      </c>
      <c r="C5882" s="1" t="str">
        <f t="shared" si="221"/>
        <v>21:0121</v>
      </c>
      <c r="D5882" s="1" t="str">
        <f t="shared" si="220"/>
        <v>21:0003</v>
      </c>
      <c r="E5882" t="s">
        <v>18894</v>
      </c>
      <c r="F5882" t="s">
        <v>20937</v>
      </c>
      <c r="H5882">
        <v>49.087049899999997</v>
      </c>
      <c r="I5882">
        <v>-56.265868900000001</v>
      </c>
      <c r="J5882" t="s">
        <v>46</v>
      </c>
      <c r="K5882" t="s">
        <v>1032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25">
      <c r="A5883" t="s">
        <v>18896</v>
      </c>
      <c r="B5883" t="s">
        <v>20938</v>
      </c>
      <c r="C5883" s="1" t="str">
        <f t="shared" si="221"/>
        <v>21:0121</v>
      </c>
      <c r="D5883" s="1" t="str">
        <f t="shared" si="220"/>
        <v>21:0003</v>
      </c>
      <c r="E5883" t="s">
        <v>18898</v>
      </c>
      <c r="F5883" t="s">
        <v>20939</v>
      </c>
      <c r="H5883">
        <v>49.083718500000003</v>
      </c>
      <c r="I5883">
        <v>-56.2724914</v>
      </c>
      <c r="J5883" t="s">
        <v>46</v>
      </c>
      <c r="K5883" t="s">
        <v>1032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25">
      <c r="A5884" t="s">
        <v>18900</v>
      </c>
      <c r="B5884" t="s">
        <v>20940</v>
      </c>
      <c r="C5884" s="1" t="str">
        <f t="shared" si="221"/>
        <v>21:0121</v>
      </c>
      <c r="D5884" s="1" t="str">
        <f t="shared" si="220"/>
        <v>21:0003</v>
      </c>
      <c r="E5884" t="s">
        <v>18902</v>
      </c>
      <c r="F5884" t="s">
        <v>20941</v>
      </c>
      <c r="H5884">
        <v>49.082980999999997</v>
      </c>
      <c r="I5884">
        <v>-56.2840056</v>
      </c>
      <c r="J5884" t="s">
        <v>46</v>
      </c>
      <c r="K5884" t="s">
        <v>1032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25">
      <c r="A5885" t="s">
        <v>18904</v>
      </c>
      <c r="B5885" t="s">
        <v>20942</v>
      </c>
      <c r="C5885" s="1" t="str">
        <f t="shared" si="221"/>
        <v>21:0121</v>
      </c>
      <c r="D5885" s="1" t="str">
        <f t="shared" si="220"/>
        <v>21:0003</v>
      </c>
      <c r="E5885" t="s">
        <v>18906</v>
      </c>
      <c r="F5885" t="s">
        <v>20943</v>
      </c>
      <c r="H5885">
        <v>49.078877300000002</v>
      </c>
      <c r="I5885">
        <v>-56.289541999999997</v>
      </c>
      <c r="J5885" t="s">
        <v>46</v>
      </c>
      <c r="K5885" t="s">
        <v>1032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25">
      <c r="A5886" t="s">
        <v>18908</v>
      </c>
      <c r="B5886" t="s">
        <v>20944</v>
      </c>
      <c r="C5886" s="1" t="str">
        <f t="shared" si="221"/>
        <v>21:0121</v>
      </c>
      <c r="D5886" s="1" t="str">
        <f t="shared" si="220"/>
        <v>21:0003</v>
      </c>
      <c r="E5886" t="s">
        <v>18910</v>
      </c>
      <c r="F5886" t="s">
        <v>20945</v>
      </c>
      <c r="H5886">
        <v>49.0775255</v>
      </c>
      <c r="I5886">
        <v>-56.289150499999998</v>
      </c>
      <c r="J5886" t="s">
        <v>46</v>
      </c>
      <c r="K5886" t="s">
        <v>1032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25">
      <c r="A5887" t="s">
        <v>18912</v>
      </c>
      <c r="B5887" t="s">
        <v>20946</v>
      </c>
      <c r="C5887" s="1" t="str">
        <f t="shared" si="221"/>
        <v>21:0121</v>
      </c>
      <c r="D5887" s="1" t="str">
        <f t="shared" si="220"/>
        <v>21:0003</v>
      </c>
      <c r="E5887" t="s">
        <v>18914</v>
      </c>
      <c r="F5887" t="s">
        <v>20947</v>
      </c>
      <c r="H5887">
        <v>49.069469699999999</v>
      </c>
      <c r="I5887">
        <v>-56.2957003</v>
      </c>
      <c r="J5887" t="s">
        <v>46</v>
      </c>
      <c r="K5887" t="s">
        <v>1032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25">
      <c r="A5888" t="s">
        <v>18916</v>
      </c>
      <c r="B5888" t="s">
        <v>20948</v>
      </c>
      <c r="C5888" s="1" t="str">
        <f t="shared" si="221"/>
        <v>21:0121</v>
      </c>
      <c r="D5888" s="1" t="str">
        <f t="shared" si="220"/>
        <v>21:0003</v>
      </c>
      <c r="E5888" t="s">
        <v>18918</v>
      </c>
      <c r="F5888" t="s">
        <v>20949</v>
      </c>
      <c r="H5888">
        <v>49.075346400000001</v>
      </c>
      <c r="I5888">
        <v>-56.300546400000002</v>
      </c>
      <c r="J5888" t="s">
        <v>46</v>
      </c>
      <c r="K5888" t="s">
        <v>1032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25">
      <c r="A5889" t="s">
        <v>18920</v>
      </c>
      <c r="B5889" t="s">
        <v>20950</v>
      </c>
      <c r="C5889" s="1" t="str">
        <f t="shared" si="221"/>
        <v>21:0121</v>
      </c>
      <c r="D5889" s="1" t="str">
        <f t="shared" si="220"/>
        <v>21:0003</v>
      </c>
      <c r="E5889" t="s">
        <v>18922</v>
      </c>
      <c r="F5889" t="s">
        <v>20951</v>
      </c>
      <c r="H5889">
        <v>49.070203300000003</v>
      </c>
      <c r="I5889">
        <v>-56.305410600000002</v>
      </c>
      <c r="J5889" t="s">
        <v>46</v>
      </c>
      <c r="K5889" t="s">
        <v>1032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25">
      <c r="A5890" t="s">
        <v>18924</v>
      </c>
      <c r="B5890" t="s">
        <v>20952</v>
      </c>
      <c r="C5890" s="1" t="str">
        <f t="shared" si="221"/>
        <v>21:0121</v>
      </c>
      <c r="D5890" s="1" t="str">
        <f t="shared" si="220"/>
        <v>21:0003</v>
      </c>
      <c r="E5890" t="s">
        <v>18926</v>
      </c>
      <c r="F5890" t="s">
        <v>20953</v>
      </c>
      <c r="H5890">
        <v>49.063937299999999</v>
      </c>
      <c r="I5890">
        <v>-56.310563100000003</v>
      </c>
      <c r="J5890" t="s">
        <v>46</v>
      </c>
      <c r="K5890" t="s">
        <v>1032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25">
      <c r="A5891" t="s">
        <v>18928</v>
      </c>
      <c r="B5891" t="s">
        <v>20954</v>
      </c>
      <c r="C5891" s="1" t="str">
        <f t="shared" si="221"/>
        <v>21:0121</v>
      </c>
      <c r="D5891" s="1" t="str">
        <f t="shared" si="220"/>
        <v>21:0003</v>
      </c>
      <c r="E5891" t="s">
        <v>18930</v>
      </c>
      <c r="F5891" t="s">
        <v>20955</v>
      </c>
      <c r="H5891">
        <v>49.055923499999999</v>
      </c>
      <c r="I5891">
        <v>-56.3168334</v>
      </c>
      <c r="J5891" t="s">
        <v>46</v>
      </c>
      <c r="K5891" t="s">
        <v>1032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25">
      <c r="A5892" t="s">
        <v>18932</v>
      </c>
      <c r="B5892" t="s">
        <v>20956</v>
      </c>
      <c r="C5892" s="1" t="str">
        <f t="shared" si="221"/>
        <v>21:0121</v>
      </c>
      <c r="D5892" s="1" t="str">
        <f t="shared" si="220"/>
        <v>21:0003</v>
      </c>
      <c r="E5892" t="s">
        <v>18934</v>
      </c>
      <c r="F5892" t="s">
        <v>20957</v>
      </c>
      <c r="H5892">
        <v>49.0475207</v>
      </c>
      <c r="I5892">
        <v>-56.325843900000002</v>
      </c>
      <c r="J5892" t="s">
        <v>46</v>
      </c>
      <c r="K5892" t="s">
        <v>1032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25">
      <c r="A5893" t="s">
        <v>18936</v>
      </c>
      <c r="B5893" t="s">
        <v>20958</v>
      </c>
      <c r="C5893" s="1" t="str">
        <f t="shared" si="221"/>
        <v>21:0121</v>
      </c>
      <c r="D5893" s="1" t="str">
        <f t="shared" si="220"/>
        <v>21:0003</v>
      </c>
      <c r="E5893" t="s">
        <v>18938</v>
      </c>
      <c r="F5893" t="s">
        <v>20959</v>
      </c>
      <c r="H5893">
        <v>49.047820000000002</v>
      </c>
      <c r="I5893">
        <v>-56.315576100000001</v>
      </c>
      <c r="J5893" t="s">
        <v>46</v>
      </c>
      <c r="K5893" t="s">
        <v>1032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25">
      <c r="A5894" t="s">
        <v>18940</v>
      </c>
      <c r="B5894" t="s">
        <v>20960</v>
      </c>
      <c r="C5894" s="1" t="str">
        <f t="shared" si="221"/>
        <v>21:0121</v>
      </c>
      <c r="D5894" s="1" t="str">
        <f t="shared" si="220"/>
        <v>21:0003</v>
      </c>
      <c r="E5894" t="s">
        <v>18942</v>
      </c>
      <c r="F5894" t="s">
        <v>20961</v>
      </c>
      <c r="H5894">
        <v>49.041127500000002</v>
      </c>
      <c r="I5894">
        <v>-56.332498399999999</v>
      </c>
      <c r="J5894" t="s">
        <v>46</v>
      </c>
      <c r="K5894" t="s">
        <v>1032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25">
      <c r="A5895" t="s">
        <v>18944</v>
      </c>
      <c r="B5895" t="s">
        <v>20962</v>
      </c>
      <c r="C5895" s="1" t="str">
        <f t="shared" si="221"/>
        <v>21:0121</v>
      </c>
      <c r="D5895" s="1" t="str">
        <f t="shared" si="220"/>
        <v>21:0003</v>
      </c>
      <c r="E5895" t="s">
        <v>18946</v>
      </c>
      <c r="F5895" t="s">
        <v>20963</v>
      </c>
      <c r="H5895">
        <v>49.034593399999999</v>
      </c>
      <c r="I5895">
        <v>-56.330396999999998</v>
      </c>
      <c r="J5895" t="s">
        <v>46</v>
      </c>
      <c r="K5895" t="s">
        <v>1032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25">
      <c r="A5896" t="s">
        <v>18948</v>
      </c>
      <c r="B5896" t="s">
        <v>20964</v>
      </c>
      <c r="C5896" s="1" t="str">
        <f t="shared" si="221"/>
        <v>21:0121</v>
      </c>
      <c r="D5896" s="1" t="str">
        <f t="shared" si="220"/>
        <v>21:0003</v>
      </c>
      <c r="E5896" t="s">
        <v>18950</v>
      </c>
      <c r="F5896" t="s">
        <v>20965</v>
      </c>
      <c r="H5896">
        <v>49.042161299999997</v>
      </c>
      <c r="I5896">
        <v>-56.317022199999997</v>
      </c>
      <c r="J5896" t="s">
        <v>46</v>
      </c>
      <c r="K5896" t="s">
        <v>1032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25">
      <c r="A5897" t="s">
        <v>18952</v>
      </c>
      <c r="B5897" t="s">
        <v>20966</v>
      </c>
      <c r="C5897" s="1" t="str">
        <f t="shared" si="221"/>
        <v>21:0121</v>
      </c>
      <c r="D5897" s="1" t="str">
        <f t="shared" si="220"/>
        <v>21:0003</v>
      </c>
      <c r="E5897" t="s">
        <v>18954</v>
      </c>
      <c r="F5897" t="s">
        <v>20967</v>
      </c>
      <c r="H5897">
        <v>49.041528900000003</v>
      </c>
      <c r="I5897">
        <v>-56.217552900000001</v>
      </c>
      <c r="J5897" t="s">
        <v>46</v>
      </c>
      <c r="K5897" t="s">
        <v>1032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25">
      <c r="A5898" t="s">
        <v>18956</v>
      </c>
      <c r="B5898" t="s">
        <v>20968</v>
      </c>
      <c r="C5898" s="1" t="str">
        <f t="shared" si="221"/>
        <v>21:0121</v>
      </c>
      <c r="D5898" s="1" t="str">
        <f t="shared" si="220"/>
        <v>21:0003</v>
      </c>
      <c r="E5898" t="s">
        <v>18958</v>
      </c>
      <c r="F5898" t="s">
        <v>20969</v>
      </c>
      <c r="H5898">
        <v>49.025235500000001</v>
      </c>
      <c r="I5898">
        <v>-56.236001399999999</v>
      </c>
      <c r="J5898" t="s">
        <v>46</v>
      </c>
      <c r="K5898" t="s">
        <v>1032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25">
      <c r="A5899" t="s">
        <v>18960</v>
      </c>
      <c r="B5899" t="s">
        <v>20970</v>
      </c>
      <c r="C5899" s="1" t="str">
        <f t="shared" si="221"/>
        <v>21:0121</v>
      </c>
      <c r="D5899" s="1" t="str">
        <f t="shared" si="220"/>
        <v>21:0003</v>
      </c>
      <c r="E5899" t="s">
        <v>18962</v>
      </c>
      <c r="F5899" t="s">
        <v>20971</v>
      </c>
      <c r="H5899">
        <v>49.032664799999999</v>
      </c>
      <c r="I5899">
        <v>-56.2237115</v>
      </c>
      <c r="J5899" t="s">
        <v>46</v>
      </c>
      <c r="K5899" t="s">
        <v>1032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25">
      <c r="A5900" t="s">
        <v>18964</v>
      </c>
      <c r="B5900" t="s">
        <v>20972</v>
      </c>
      <c r="C5900" s="1" t="str">
        <f t="shared" si="221"/>
        <v>21:0121</v>
      </c>
      <c r="D5900" s="1" t="str">
        <f t="shared" si="220"/>
        <v>21:0003</v>
      </c>
      <c r="E5900" t="s">
        <v>18966</v>
      </c>
      <c r="F5900" t="s">
        <v>20973</v>
      </c>
      <c r="H5900">
        <v>49.185479700000002</v>
      </c>
      <c r="I5900">
        <v>-56.097266699999999</v>
      </c>
      <c r="J5900" t="s">
        <v>46</v>
      </c>
      <c r="K5900" t="s">
        <v>1032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25">
      <c r="A5901" t="s">
        <v>18968</v>
      </c>
      <c r="B5901" t="s">
        <v>20974</v>
      </c>
      <c r="C5901" s="1" t="str">
        <f t="shared" si="221"/>
        <v>21:0121</v>
      </c>
      <c r="D5901" s="1" t="str">
        <f t="shared" si="220"/>
        <v>21:0003</v>
      </c>
      <c r="E5901" t="s">
        <v>18970</v>
      </c>
      <c r="F5901" t="s">
        <v>20975</v>
      </c>
      <c r="H5901">
        <v>49.182201300000003</v>
      </c>
      <c r="I5901">
        <v>-56.127103499999997</v>
      </c>
      <c r="J5901" t="s">
        <v>46</v>
      </c>
      <c r="K5901" t="s">
        <v>1032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25">
      <c r="A5902" t="s">
        <v>18972</v>
      </c>
      <c r="B5902" t="s">
        <v>20976</v>
      </c>
      <c r="C5902" s="1" t="str">
        <f t="shared" si="221"/>
        <v>21:0121</v>
      </c>
      <c r="D5902" s="1" t="str">
        <f t="shared" si="220"/>
        <v>21:0003</v>
      </c>
      <c r="E5902" t="s">
        <v>18974</v>
      </c>
      <c r="F5902" t="s">
        <v>20977</v>
      </c>
      <c r="H5902">
        <v>49.178941100000003</v>
      </c>
      <c r="I5902">
        <v>-56.112479200000003</v>
      </c>
      <c r="J5902" t="s">
        <v>46</v>
      </c>
      <c r="K5902" t="s">
        <v>1032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25">
      <c r="A5903" t="s">
        <v>18976</v>
      </c>
      <c r="B5903" t="s">
        <v>20978</v>
      </c>
      <c r="C5903" s="1" t="str">
        <f t="shared" si="221"/>
        <v>21:0121</v>
      </c>
      <c r="D5903" s="1" t="str">
        <f t="shared" si="220"/>
        <v>21:0003</v>
      </c>
      <c r="E5903" t="s">
        <v>18978</v>
      </c>
      <c r="F5903" t="s">
        <v>20979</v>
      </c>
      <c r="H5903">
        <v>49.171520999999998</v>
      </c>
      <c r="I5903">
        <v>-56.124410400000002</v>
      </c>
      <c r="J5903" t="s">
        <v>46</v>
      </c>
      <c r="K5903" t="s">
        <v>1032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25">
      <c r="A5904" t="s">
        <v>18980</v>
      </c>
      <c r="B5904" t="s">
        <v>20980</v>
      </c>
      <c r="C5904" s="1" t="str">
        <f t="shared" si="221"/>
        <v>21:0121</v>
      </c>
      <c r="D5904" s="1" t="str">
        <f t="shared" si="220"/>
        <v>21:0003</v>
      </c>
      <c r="E5904" t="s">
        <v>18982</v>
      </c>
      <c r="F5904" t="s">
        <v>20981</v>
      </c>
      <c r="H5904">
        <v>49.164796600000003</v>
      </c>
      <c r="I5904">
        <v>-56.133308200000002</v>
      </c>
      <c r="J5904" t="s">
        <v>46</v>
      </c>
      <c r="K5904" t="s">
        <v>1032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25">
      <c r="A5905" t="s">
        <v>18984</v>
      </c>
      <c r="B5905" t="s">
        <v>20982</v>
      </c>
      <c r="C5905" s="1" t="str">
        <f t="shared" si="221"/>
        <v>21:0121</v>
      </c>
      <c r="D5905" s="1" t="str">
        <f t="shared" si="220"/>
        <v>21:0003</v>
      </c>
      <c r="E5905" t="s">
        <v>18986</v>
      </c>
      <c r="F5905" t="s">
        <v>20983</v>
      </c>
      <c r="H5905">
        <v>49.159183499999997</v>
      </c>
      <c r="I5905">
        <v>-56.140538300000003</v>
      </c>
      <c r="J5905" t="s">
        <v>46</v>
      </c>
      <c r="K5905" t="s">
        <v>1032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25">
      <c r="A5906" t="s">
        <v>18988</v>
      </c>
      <c r="B5906" t="s">
        <v>20984</v>
      </c>
      <c r="C5906" s="1" t="str">
        <f t="shared" si="221"/>
        <v>21:0121</v>
      </c>
      <c r="D5906" s="1" t="str">
        <f t="shared" si="220"/>
        <v>21:0003</v>
      </c>
      <c r="E5906" t="s">
        <v>18990</v>
      </c>
      <c r="F5906" t="s">
        <v>20985</v>
      </c>
      <c r="H5906">
        <v>49.154336700000002</v>
      </c>
      <c r="I5906">
        <v>-56.1419937</v>
      </c>
      <c r="J5906" t="s">
        <v>46</v>
      </c>
      <c r="K5906" t="s">
        <v>1032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25">
      <c r="A5907" t="s">
        <v>18992</v>
      </c>
      <c r="B5907" t="s">
        <v>20986</v>
      </c>
      <c r="C5907" s="1" t="str">
        <f t="shared" si="221"/>
        <v>21:0121</v>
      </c>
      <c r="D5907" s="1" t="str">
        <f t="shared" si="220"/>
        <v>21:0003</v>
      </c>
      <c r="E5907" t="s">
        <v>18994</v>
      </c>
      <c r="F5907" t="s">
        <v>20987</v>
      </c>
      <c r="H5907">
        <v>49.1597893</v>
      </c>
      <c r="I5907">
        <v>-56.1494432</v>
      </c>
      <c r="J5907" t="s">
        <v>46</v>
      </c>
      <c r="K5907" t="s">
        <v>1032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25">
      <c r="A5908" t="s">
        <v>18996</v>
      </c>
      <c r="B5908" t="s">
        <v>20988</v>
      </c>
      <c r="C5908" s="1" t="str">
        <f t="shared" si="221"/>
        <v>21:0121</v>
      </c>
      <c r="D5908" s="1" t="str">
        <f t="shared" si="220"/>
        <v>21:0003</v>
      </c>
      <c r="E5908" t="s">
        <v>18998</v>
      </c>
      <c r="F5908" t="s">
        <v>20989</v>
      </c>
      <c r="H5908">
        <v>49.148708300000003</v>
      </c>
      <c r="I5908">
        <v>-56.147233200000002</v>
      </c>
      <c r="J5908" t="s">
        <v>46</v>
      </c>
      <c r="K5908" t="s">
        <v>1032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25">
      <c r="A5909" t="s">
        <v>19000</v>
      </c>
      <c r="B5909" t="s">
        <v>20990</v>
      </c>
      <c r="C5909" s="1" t="str">
        <f t="shared" si="221"/>
        <v>21:0121</v>
      </c>
      <c r="D5909" s="1" t="str">
        <f t="shared" si="220"/>
        <v>21:0003</v>
      </c>
      <c r="E5909" t="s">
        <v>19002</v>
      </c>
      <c r="F5909" t="s">
        <v>20991</v>
      </c>
      <c r="H5909">
        <v>49.147243400000001</v>
      </c>
      <c r="I5909">
        <v>-56.155965799999997</v>
      </c>
      <c r="J5909" t="s">
        <v>46</v>
      </c>
      <c r="K5909" t="s">
        <v>1032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25">
      <c r="A5910" t="s">
        <v>19004</v>
      </c>
      <c r="B5910" t="s">
        <v>20992</v>
      </c>
      <c r="C5910" s="1" t="str">
        <f t="shared" si="221"/>
        <v>21:0121</v>
      </c>
      <c r="D5910" s="1" t="str">
        <f t="shared" si="220"/>
        <v>21:0003</v>
      </c>
      <c r="E5910" t="s">
        <v>19006</v>
      </c>
      <c r="F5910" t="s">
        <v>20993</v>
      </c>
      <c r="H5910">
        <v>49.120531800000002</v>
      </c>
      <c r="I5910">
        <v>-56.234059000000002</v>
      </c>
      <c r="J5910" t="s">
        <v>46</v>
      </c>
      <c r="K5910" t="s">
        <v>1032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25">
      <c r="A5911" t="s">
        <v>19008</v>
      </c>
      <c r="B5911" t="s">
        <v>20994</v>
      </c>
      <c r="C5911" s="1" t="str">
        <f t="shared" si="221"/>
        <v>21:0121</v>
      </c>
      <c r="D5911" s="1" t="str">
        <f t="shared" ref="D5911:D5974" si="222">HYPERLINK("http://geochem.nrcan.gc.ca/cdogs/content/svy/svy210003_e.htm", "21:0003")</f>
        <v>21:0003</v>
      </c>
      <c r="E5911" t="s">
        <v>19010</v>
      </c>
      <c r="F5911" t="s">
        <v>20995</v>
      </c>
      <c r="H5911">
        <v>49.116510900000002</v>
      </c>
      <c r="I5911">
        <v>-56.231380100000003</v>
      </c>
      <c r="J5911" t="s">
        <v>46</v>
      </c>
      <c r="K5911" t="s">
        <v>1032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25">
      <c r="A5912" t="s">
        <v>19012</v>
      </c>
      <c r="B5912" t="s">
        <v>20996</v>
      </c>
      <c r="C5912" s="1" t="str">
        <f t="shared" si="221"/>
        <v>21:0121</v>
      </c>
      <c r="D5912" s="1" t="str">
        <f t="shared" si="222"/>
        <v>21:0003</v>
      </c>
      <c r="E5912" t="s">
        <v>19014</v>
      </c>
      <c r="F5912" t="s">
        <v>20997</v>
      </c>
      <c r="H5912">
        <v>49.110910599999997</v>
      </c>
      <c r="I5912">
        <v>-56.234686600000003</v>
      </c>
      <c r="J5912" t="s">
        <v>46</v>
      </c>
      <c r="K5912" t="s">
        <v>1032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25">
      <c r="A5913" t="s">
        <v>19016</v>
      </c>
      <c r="B5913" t="s">
        <v>20998</v>
      </c>
      <c r="C5913" s="1" t="str">
        <f t="shared" si="221"/>
        <v>21:0121</v>
      </c>
      <c r="D5913" s="1" t="str">
        <f t="shared" si="222"/>
        <v>21:0003</v>
      </c>
      <c r="E5913" t="s">
        <v>19018</v>
      </c>
      <c r="F5913" t="s">
        <v>20999</v>
      </c>
      <c r="H5913">
        <v>49.144124900000001</v>
      </c>
      <c r="I5913">
        <v>-56.191532000000002</v>
      </c>
      <c r="J5913" t="s">
        <v>46</v>
      </c>
      <c r="K5913" t="s">
        <v>1032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25">
      <c r="A5914" t="s">
        <v>19020</v>
      </c>
      <c r="B5914" t="s">
        <v>21000</v>
      </c>
      <c r="C5914" s="1" t="str">
        <f t="shared" si="221"/>
        <v>21:0121</v>
      </c>
      <c r="D5914" s="1" t="str">
        <f t="shared" si="222"/>
        <v>21:0003</v>
      </c>
      <c r="E5914" t="s">
        <v>19022</v>
      </c>
      <c r="F5914" t="s">
        <v>21001</v>
      </c>
      <c r="H5914">
        <v>49.158603999999997</v>
      </c>
      <c r="I5914">
        <v>-56.171957200000001</v>
      </c>
      <c r="J5914" t="s">
        <v>46</v>
      </c>
      <c r="K5914" t="s">
        <v>1032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25">
      <c r="A5915" t="s">
        <v>19024</v>
      </c>
      <c r="B5915" t="s">
        <v>21002</v>
      </c>
      <c r="C5915" s="1" t="str">
        <f t="shared" si="221"/>
        <v>21:0121</v>
      </c>
      <c r="D5915" s="1" t="str">
        <f t="shared" si="222"/>
        <v>21:0003</v>
      </c>
      <c r="E5915" t="s">
        <v>19026</v>
      </c>
      <c r="F5915" t="s">
        <v>21003</v>
      </c>
      <c r="H5915">
        <v>49.1536209</v>
      </c>
      <c r="I5915">
        <v>-56.1670345</v>
      </c>
      <c r="J5915" t="s">
        <v>46</v>
      </c>
      <c r="K5915" t="s">
        <v>1032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25">
      <c r="A5916" t="s">
        <v>19028</v>
      </c>
      <c r="B5916" t="s">
        <v>21004</v>
      </c>
      <c r="C5916" s="1" t="str">
        <f t="shared" si="221"/>
        <v>21:0121</v>
      </c>
      <c r="D5916" s="1" t="str">
        <f t="shared" si="222"/>
        <v>21:0003</v>
      </c>
      <c r="E5916" t="s">
        <v>19030</v>
      </c>
      <c r="F5916" t="s">
        <v>21005</v>
      </c>
      <c r="H5916">
        <v>49.138450200000001</v>
      </c>
      <c r="I5916">
        <v>-56.184083800000003</v>
      </c>
      <c r="J5916" t="s">
        <v>46</v>
      </c>
      <c r="K5916" t="s">
        <v>1032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25">
      <c r="A5917" t="s">
        <v>19032</v>
      </c>
      <c r="B5917" t="s">
        <v>21006</v>
      </c>
      <c r="C5917" s="1" t="str">
        <f t="shared" si="221"/>
        <v>21:0121</v>
      </c>
      <c r="D5917" s="1" t="str">
        <f t="shared" si="222"/>
        <v>21:0003</v>
      </c>
      <c r="E5917" t="s">
        <v>19034</v>
      </c>
      <c r="F5917" t="s">
        <v>21007</v>
      </c>
      <c r="H5917">
        <v>49.150273300000002</v>
      </c>
      <c r="I5917">
        <v>-56.189580599999999</v>
      </c>
      <c r="J5917" t="s">
        <v>46</v>
      </c>
      <c r="K5917" t="s">
        <v>1032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25">
      <c r="A5918" t="s">
        <v>19036</v>
      </c>
      <c r="B5918" t="s">
        <v>21008</v>
      </c>
      <c r="C5918" s="1" t="str">
        <f t="shared" si="221"/>
        <v>21:0121</v>
      </c>
      <c r="D5918" s="1" t="str">
        <f t="shared" si="222"/>
        <v>21:0003</v>
      </c>
      <c r="E5918" t="s">
        <v>19038</v>
      </c>
      <c r="F5918" t="s">
        <v>21009</v>
      </c>
      <c r="H5918">
        <v>49.154470799999999</v>
      </c>
      <c r="I5918">
        <v>-56.198083799999999</v>
      </c>
      <c r="J5918" t="s">
        <v>46</v>
      </c>
      <c r="K5918" t="s">
        <v>1032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25">
      <c r="A5919" t="s">
        <v>19040</v>
      </c>
      <c r="B5919" t="s">
        <v>21010</v>
      </c>
      <c r="C5919" s="1" t="str">
        <f t="shared" ref="C5919:C5982" si="223">HYPERLINK("http://geochem.nrcan.gc.ca/cdogs/content/bdl/bdl210121_e.htm", "21:0121")</f>
        <v>21:0121</v>
      </c>
      <c r="D5919" s="1" t="str">
        <f t="shared" si="222"/>
        <v>21:0003</v>
      </c>
      <c r="E5919" t="s">
        <v>19042</v>
      </c>
      <c r="F5919" t="s">
        <v>21011</v>
      </c>
      <c r="H5919">
        <v>49.161600200000002</v>
      </c>
      <c r="I5919">
        <v>-56.188504199999997</v>
      </c>
      <c r="J5919" t="s">
        <v>46</v>
      </c>
      <c r="K5919" t="s">
        <v>1032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25">
      <c r="A5920" t="s">
        <v>19044</v>
      </c>
      <c r="B5920" t="s">
        <v>21012</v>
      </c>
      <c r="C5920" s="1" t="str">
        <f t="shared" si="223"/>
        <v>21:0121</v>
      </c>
      <c r="D5920" s="1" t="str">
        <f t="shared" si="222"/>
        <v>21:0003</v>
      </c>
      <c r="E5920" t="s">
        <v>19046</v>
      </c>
      <c r="F5920" t="s">
        <v>21013</v>
      </c>
      <c r="H5920">
        <v>49.167377799999997</v>
      </c>
      <c r="I5920">
        <v>-56.178669900000003</v>
      </c>
      <c r="J5920" t="s">
        <v>46</v>
      </c>
      <c r="K5920" t="s">
        <v>1032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25">
      <c r="A5921" t="s">
        <v>19048</v>
      </c>
      <c r="B5921" t="s">
        <v>21014</v>
      </c>
      <c r="C5921" s="1" t="str">
        <f t="shared" si="223"/>
        <v>21:0121</v>
      </c>
      <c r="D5921" s="1" t="str">
        <f t="shared" si="222"/>
        <v>21:0003</v>
      </c>
      <c r="E5921" t="s">
        <v>19050</v>
      </c>
      <c r="F5921" t="s">
        <v>21015</v>
      </c>
      <c r="H5921">
        <v>49.144864599999998</v>
      </c>
      <c r="I5921">
        <v>-56.200844099999998</v>
      </c>
      <c r="J5921" t="s">
        <v>46</v>
      </c>
      <c r="K5921" t="s">
        <v>1032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25">
      <c r="A5922" t="s">
        <v>19052</v>
      </c>
      <c r="B5922" t="s">
        <v>21016</v>
      </c>
      <c r="C5922" s="1" t="str">
        <f t="shared" si="223"/>
        <v>21:0121</v>
      </c>
      <c r="D5922" s="1" t="str">
        <f t="shared" si="222"/>
        <v>21:0003</v>
      </c>
      <c r="E5922" t="s">
        <v>19054</v>
      </c>
      <c r="F5922" t="s">
        <v>21017</v>
      </c>
      <c r="H5922">
        <v>49.140960800000002</v>
      </c>
      <c r="I5922">
        <v>-56.208722000000002</v>
      </c>
      <c r="J5922" t="s">
        <v>46</v>
      </c>
      <c r="K5922" t="s">
        <v>1032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25">
      <c r="A5923" t="s">
        <v>19056</v>
      </c>
      <c r="B5923" t="s">
        <v>21018</v>
      </c>
      <c r="C5923" s="1" t="str">
        <f t="shared" si="223"/>
        <v>21:0121</v>
      </c>
      <c r="D5923" s="1" t="str">
        <f t="shared" si="222"/>
        <v>21:0003</v>
      </c>
      <c r="E5923" t="s">
        <v>19058</v>
      </c>
      <c r="F5923" t="s">
        <v>21019</v>
      </c>
      <c r="H5923">
        <v>49.129239400000003</v>
      </c>
      <c r="I5923">
        <v>-56.1854686</v>
      </c>
      <c r="J5923" t="s">
        <v>46</v>
      </c>
      <c r="K5923" t="s">
        <v>1032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25">
      <c r="A5924" t="s">
        <v>19060</v>
      </c>
      <c r="B5924" t="s">
        <v>21020</v>
      </c>
      <c r="C5924" s="1" t="str">
        <f t="shared" si="223"/>
        <v>21:0121</v>
      </c>
      <c r="D5924" s="1" t="str">
        <f t="shared" si="222"/>
        <v>21:0003</v>
      </c>
      <c r="E5924" t="s">
        <v>19062</v>
      </c>
      <c r="F5924" t="s">
        <v>21021</v>
      </c>
      <c r="H5924">
        <v>49.124346299999999</v>
      </c>
      <c r="I5924">
        <v>-56.193224299999997</v>
      </c>
      <c r="J5924" t="s">
        <v>46</v>
      </c>
      <c r="K5924" t="s">
        <v>1032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25">
      <c r="A5925" t="s">
        <v>19064</v>
      </c>
      <c r="B5925" t="s">
        <v>21022</v>
      </c>
      <c r="C5925" s="1" t="str">
        <f t="shared" si="223"/>
        <v>21:0121</v>
      </c>
      <c r="D5925" s="1" t="str">
        <f t="shared" si="222"/>
        <v>21:0003</v>
      </c>
      <c r="E5925" t="s">
        <v>19066</v>
      </c>
      <c r="F5925" t="s">
        <v>21023</v>
      </c>
      <c r="H5925">
        <v>49.122812799999998</v>
      </c>
      <c r="I5925">
        <v>-56.199074099999997</v>
      </c>
      <c r="J5925" t="s">
        <v>46</v>
      </c>
      <c r="K5925" t="s">
        <v>1032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25">
      <c r="A5926" t="s">
        <v>19068</v>
      </c>
      <c r="B5926" t="s">
        <v>21024</v>
      </c>
      <c r="C5926" s="1" t="str">
        <f t="shared" si="223"/>
        <v>21:0121</v>
      </c>
      <c r="D5926" s="1" t="str">
        <f t="shared" si="222"/>
        <v>21:0003</v>
      </c>
      <c r="E5926" t="s">
        <v>19070</v>
      </c>
      <c r="F5926" t="s">
        <v>21025</v>
      </c>
      <c r="H5926">
        <v>49.119683700000003</v>
      </c>
      <c r="I5926">
        <v>-56.201865499999997</v>
      </c>
      <c r="J5926" t="s">
        <v>46</v>
      </c>
      <c r="K5926" t="s">
        <v>1032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25">
      <c r="A5927" t="s">
        <v>19072</v>
      </c>
      <c r="B5927" t="s">
        <v>21026</v>
      </c>
      <c r="C5927" s="1" t="str">
        <f t="shared" si="223"/>
        <v>21:0121</v>
      </c>
      <c r="D5927" s="1" t="str">
        <f t="shared" si="222"/>
        <v>21:0003</v>
      </c>
      <c r="E5927" t="s">
        <v>19074</v>
      </c>
      <c r="F5927" t="s">
        <v>21027</v>
      </c>
      <c r="H5927">
        <v>49.119520399999999</v>
      </c>
      <c r="I5927">
        <v>-56.204266500000003</v>
      </c>
      <c r="J5927" t="s">
        <v>46</v>
      </c>
      <c r="K5927" t="s">
        <v>1032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25">
      <c r="A5928" t="s">
        <v>19076</v>
      </c>
      <c r="B5928" t="s">
        <v>21028</v>
      </c>
      <c r="C5928" s="1" t="str">
        <f t="shared" si="223"/>
        <v>21:0121</v>
      </c>
      <c r="D5928" s="1" t="str">
        <f t="shared" si="222"/>
        <v>21:0003</v>
      </c>
      <c r="E5928" t="s">
        <v>19078</v>
      </c>
      <c r="F5928" t="s">
        <v>21029</v>
      </c>
      <c r="H5928">
        <v>49.127496299999997</v>
      </c>
      <c r="I5928">
        <v>-56.193447300000003</v>
      </c>
      <c r="J5928" t="s">
        <v>46</v>
      </c>
      <c r="K5928" t="s">
        <v>1032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25">
      <c r="A5929" t="s">
        <v>19080</v>
      </c>
      <c r="B5929" t="s">
        <v>21030</v>
      </c>
      <c r="C5929" s="1" t="str">
        <f t="shared" si="223"/>
        <v>21:0121</v>
      </c>
      <c r="D5929" s="1" t="str">
        <f t="shared" si="222"/>
        <v>21:0003</v>
      </c>
      <c r="E5929" t="s">
        <v>19082</v>
      </c>
      <c r="F5929" t="s">
        <v>21031</v>
      </c>
      <c r="H5929">
        <v>49.1328155</v>
      </c>
      <c r="I5929">
        <v>-56.214677799999997</v>
      </c>
      <c r="J5929" t="s">
        <v>46</v>
      </c>
      <c r="K5929" t="s">
        <v>1032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25">
      <c r="A5930" t="s">
        <v>19084</v>
      </c>
      <c r="B5930" t="s">
        <v>21032</v>
      </c>
      <c r="C5930" s="1" t="str">
        <f t="shared" si="223"/>
        <v>21:0121</v>
      </c>
      <c r="D5930" s="1" t="str">
        <f t="shared" si="222"/>
        <v>21:0003</v>
      </c>
      <c r="E5930" t="s">
        <v>19086</v>
      </c>
      <c r="F5930" t="s">
        <v>21033</v>
      </c>
      <c r="H5930">
        <v>49.146397899999997</v>
      </c>
      <c r="I5930">
        <v>-56.2278327</v>
      </c>
      <c r="J5930" t="s">
        <v>46</v>
      </c>
      <c r="K5930" t="s">
        <v>1032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25">
      <c r="A5931" t="s">
        <v>19088</v>
      </c>
      <c r="B5931" t="s">
        <v>21034</v>
      </c>
      <c r="C5931" s="1" t="str">
        <f t="shared" si="223"/>
        <v>21:0121</v>
      </c>
      <c r="D5931" s="1" t="str">
        <f t="shared" si="222"/>
        <v>21:0003</v>
      </c>
      <c r="E5931" t="s">
        <v>19090</v>
      </c>
      <c r="F5931" t="s">
        <v>21035</v>
      </c>
      <c r="H5931">
        <v>49.153354999999998</v>
      </c>
      <c r="I5931">
        <v>-56.225667399999999</v>
      </c>
      <c r="J5931" t="s">
        <v>46</v>
      </c>
      <c r="K5931" t="s">
        <v>1032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25">
      <c r="A5932" t="s">
        <v>19092</v>
      </c>
      <c r="B5932" t="s">
        <v>21036</v>
      </c>
      <c r="C5932" s="1" t="str">
        <f t="shared" si="223"/>
        <v>21:0121</v>
      </c>
      <c r="D5932" s="1" t="str">
        <f t="shared" si="222"/>
        <v>21:0003</v>
      </c>
      <c r="E5932" t="s">
        <v>19094</v>
      </c>
      <c r="F5932" t="s">
        <v>21037</v>
      </c>
      <c r="H5932">
        <v>49.147260500000002</v>
      </c>
      <c r="I5932">
        <v>-56.2223343</v>
      </c>
      <c r="J5932" t="s">
        <v>46</v>
      </c>
      <c r="K5932" t="s">
        <v>1032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25">
      <c r="A5933" t="s">
        <v>19096</v>
      </c>
      <c r="B5933" t="s">
        <v>21038</v>
      </c>
      <c r="C5933" s="1" t="str">
        <f t="shared" si="223"/>
        <v>21:0121</v>
      </c>
      <c r="D5933" s="1" t="str">
        <f t="shared" si="222"/>
        <v>21:0003</v>
      </c>
      <c r="E5933" t="s">
        <v>19098</v>
      </c>
      <c r="F5933" t="s">
        <v>21039</v>
      </c>
      <c r="H5933">
        <v>49.159297700000003</v>
      </c>
      <c r="I5933">
        <v>-56.206646900000003</v>
      </c>
      <c r="J5933" t="s">
        <v>46</v>
      </c>
      <c r="K5933" t="s">
        <v>1032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25">
      <c r="A5934" t="s">
        <v>19100</v>
      </c>
      <c r="B5934" t="s">
        <v>21040</v>
      </c>
      <c r="C5934" s="1" t="str">
        <f t="shared" si="223"/>
        <v>21:0121</v>
      </c>
      <c r="D5934" s="1" t="str">
        <f t="shared" si="222"/>
        <v>21:0003</v>
      </c>
      <c r="E5934" t="s">
        <v>19102</v>
      </c>
      <c r="F5934" t="s">
        <v>21041</v>
      </c>
      <c r="H5934">
        <v>49.154670299999999</v>
      </c>
      <c r="I5934">
        <v>-56.213989499999997</v>
      </c>
      <c r="J5934" t="s">
        <v>46</v>
      </c>
      <c r="K5934" t="s">
        <v>1032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25">
      <c r="A5935" t="s">
        <v>19104</v>
      </c>
      <c r="B5935" t="s">
        <v>21042</v>
      </c>
      <c r="C5935" s="1" t="str">
        <f t="shared" si="223"/>
        <v>21:0121</v>
      </c>
      <c r="D5935" s="1" t="str">
        <f t="shared" si="222"/>
        <v>21:0003</v>
      </c>
      <c r="E5935" t="s">
        <v>19106</v>
      </c>
      <c r="F5935" t="s">
        <v>21043</v>
      </c>
      <c r="H5935">
        <v>49.204061600000003</v>
      </c>
      <c r="I5935">
        <v>-56.103792300000002</v>
      </c>
      <c r="J5935" t="s">
        <v>46</v>
      </c>
      <c r="K5935" t="s">
        <v>1032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25">
      <c r="A5936" t="s">
        <v>19108</v>
      </c>
      <c r="B5936" t="s">
        <v>21044</v>
      </c>
      <c r="C5936" s="1" t="str">
        <f t="shared" si="223"/>
        <v>21:0121</v>
      </c>
      <c r="D5936" s="1" t="str">
        <f t="shared" si="222"/>
        <v>21:0003</v>
      </c>
      <c r="E5936" t="s">
        <v>19110</v>
      </c>
      <c r="F5936" t="s">
        <v>21045</v>
      </c>
      <c r="H5936">
        <v>49.237966399999998</v>
      </c>
      <c r="I5936">
        <v>-56.126120399999998</v>
      </c>
      <c r="J5936" t="s">
        <v>46</v>
      </c>
      <c r="K5936" t="s">
        <v>1032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25">
      <c r="A5937" t="s">
        <v>19112</v>
      </c>
      <c r="B5937" t="s">
        <v>21046</v>
      </c>
      <c r="C5937" s="1" t="str">
        <f t="shared" si="223"/>
        <v>21:0121</v>
      </c>
      <c r="D5937" s="1" t="str">
        <f t="shared" si="222"/>
        <v>21:0003</v>
      </c>
      <c r="E5937" t="s">
        <v>19114</v>
      </c>
      <c r="F5937" t="s">
        <v>21047</v>
      </c>
      <c r="H5937">
        <v>49.233441399999997</v>
      </c>
      <c r="I5937">
        <v>-56.134442200000002</v>
      </c>
      <c r="J5937" t="s">
        <v>46</v>
      </c>
      <c r="K5937" t="s">
        <v>1032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25">
      <c r="A5938" t="s">
        <v>19116</v>
      </c>
      <c r="B5938" t="s">
        <v>21048</v>
      </c>
      <c r="C5938" s="1" t="str">
        <f t="shared" si="223"/>
        <v>21:0121</v>
      </c>
      <c r="D5938" s="1" t="str">
        <f t="shared" si="222"/>
        <v>21:0003</v>
      </c>
      <c r="E5938" t="s">
        <v>19118</v>
      </c>
      <c r="F5938" t="s">
        <v>21049</v>
      </c>
      <c r="H5938">
        <v>49.237394799999997</v>
      </c>
      <c r="I5938">
        <v>-56.133823599999999</v>
      </c>
      <c r="J5938" t="s">
        <v>46</v>
      </c>
      <c r="K5938" t="s">
        <v>1032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25">
      <c r="A5939" t="s">
        <v>19120</v>
      </c>
      <c r="B5939" t="s">
        <v>21050</v>
      </c>
      <c r="C5939" s="1" t="str">
        <f t="shared" si="223"/>
        <v>21:0121</v>
      </c>
      <c r="D5939" s="1" t="str">
        <f t="shared" si="222"/>
        <v>21:0003</v>
      </c>
      <c r="E5939" t="s">
        <v>19122</v>
      </c>
      <c r="F5939" t="s">
        <v>21051</v>
      </c>
      <c r="H5939">
        <v>49.248969500000001</v>
      </c>
      <c r="I5939">
        <v>-56.135888199999997</v>
      </c>
      <c r="J5939" t="s">
        <v>46</v>
      </c>
      <c r="K5939" t="s">
        <v>1032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25">
      <c r="A5940" t="s">
        <v>19124</v>
      </c>
      <c r="B5940" t="s">
        <v>21052</v>
      </c>
      <c r="C5940" s="1" t="str">
        <f t="shared" si="223"/>
        <v>21:0121</v>
      </c>
      <c r="D5940" s="1" t="str">
        <f t="shared" si="222"/>
        <v>21:0003</v>
      </c>
      <c r="E5940" t="s">
        <v>19126</v>
      </c>
      <c r="F5940" t="s">
        <v>21053</v>
      </c>
      <c r="H5940">
        <v>49.233088899999998</v>
      </c>
      <c r="I5940">
        <v>-56.147497899999998</v>
      </c>
      <c r="J5940" t="s">
        <v>46</v>
      </c>
      <c r="K5940" t="s">
        <v>1032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25">
      <c r="A5941" t="s">
        <v>19128</v>
      </c>
      <c r="B5941" t="s">
        <v>21054</v>
      </c>
      <c r="C5941" s="1" t="str">
        <f t="shared" si="223"/>
        <v>21:0121</v>
      </c>
      <c r="D5941" s="1" t="str">
        <f t="shared" si="222"/>
        <v>21:0003</v>
      </c>
      <c r="E5941" t="s">
        <v>19130</v>
      </c>
      <c r="F5941" t="s">
        <v>21055</v>
      </c>
      <c r="H5941">
        <v>49.2386859</v>
      </c>
      <c r="I5941">
        <v>-56.138059699999999</v>
      </c>
      <c r="J5941" t="s">
        <v>46</v>
      </c>
      <c r="K5941" t="s">
        <v>1032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25">
      <c r="A5942" t="s">
        <v>19132</v>
      </c>
      <c r="B5942" t="s">
        <v>21056</v>
      </c>
      <c r="C5942" s="1" t="str">
        <f t="shared" si="223"/>
        <v>21:0121</v>
      </c>
      <c r="D5942" s="1" t="str">
        <f t="shared" si="222"/>
        <v>21:0003</v>
      </c>
      <c r="E5942" t="s">
        <v>19134</v>
      </c>
      <c r="F5942" t="s">
        <v>21057</v>
      </c>
      <c r="H5942">
        <v>49.230319100000003</v>
      </c>
      <c r="I5942">
        <v>-56.137930699999998</v>
      </c>
      <c r="J5942" t="s">
        <v>46</v>
      </c>
      <c r="K5942" t="s">
        <v>1032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25">
      <c r="A5943" t="s">
        <v>19136</v>
      </c>
      <c r="B5943" t="s">
        <v>21058</v>
      </c>
      <c r="C5943" s="1" t="str">
        <f t="shared" si="223"/>
        <v>21:0121</v>
      </c>
      <c r="D5943" s="1" t="str">
        <f t="shared" si="222"/>
        <v>21:0003</v>
      </c>
      <c r="E5943" t="s">
        <v>19138</v>
      </c>
      <c r="F5943" t="s">
        <v>21059</v>
      </c>
      <c r="H5943">
        <v>49.2135514</v>
      </c>
      <c r="I5943">
        <v>-56.151266800000002</v>
      </c>
      <c r="J5943" t="s">
        <v>46</v>
      </c>
      <c r="K5943" t="s">
        <v>1032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25">
      <c r="A5944" t="s">
        <v>19140</v>
      </c>
      <c r="B5944" t="s">
        <v>21060</v>
      </c>
      <c r="C5944" s="1" t="str">
        <f t="shared" si="223"/>
        <v>21:0121</v>
      </c>
      <c r="D5944" s="1" t="str">
        <f t="shared" si="222"/>
        <v>21:0003</v>
      </c>
      <c r="E5944" t="s">
        <v>19142</v>
      </c>
      <c r="F5944" t="s">
        <v>21061</v>
      </c>
      <c r="H5944">
        <v>49.202574499999997</v>
      </c>
      <c r="I5944">
        <v>-56.157083200000002</v>
      </c>
      <c r="J5944" t="s">
        <v>46</v>
      </c>
      <c r="K5944" t="s">
        <v>1032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25">
      <c r="A5945" t="s">
        <v>19144</v>
      </c>
      <c r="B5945" t="s">
        <v>21062</v>
      </c>
      <c r="C5945" s="1" t="str">
        <f t="shared" si="223"/>
        <v>21:0121</v>
      </c>
      <c r="D5945" s="1" t="str">
        <f t="shared" si="222"/>
        <v>21:0003</v>
      </c>
      <c r="E5945" t="s">
        <v>19146</v>
      </c>
      <c r="F5945" t="s">
        <v>21063</v>
      </c>
      <c r="H5945">
        <v>49.199649399999998</v>
      </c>
      <c r="I5945">
        <v>-56.163035600000001</v>
      </c>
      <c r="J5945" t="s">
        <v>46</v>
      </c>
      <c r="K5945" t="s">
        <v>1032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25">
      <c r="A5946" t="s">
        <v>19148</v>
      </c>
      <c r="B5946" t="s">
        <v>21064</v>
      </c>
      <c r="C5946" s="1" t="str">
        <f t="shared" si="223"/>
        <v>21:0121</v>
      </c>
      <c r="D5946" s="1" t="str">
        <f t="shared" si="222"/>
        <v>21:0003</v>
      </c>
      <c r="E5946" t="s">
        <v>19150</v>
      </c>
      <c r="F5946" t="s">
        <v>21065</v>
      </c>
      <c r="H5946">
        <v>49.1925916</v>
      </c>
      <c r="I5946">
        <v>-56.182369899999998</v>
      </c>
      <c r="J5946" t="s">
        <v>46</v>
      </c>
      <c r="K5946" t="s">
        <v>1032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25">
      <c r="A5947" t="s">
        <v>19152</v>
      </c>
      <c r="B5947" t="s">
        <v>21066</v>
      </c>
      <c r="C5947" s="1" t="str">
        <f t="shared" si="223"/>
        <v>21:0121</v>
      </c>
      <c r="D5947" s="1" t="str">
        <f t="shared" si="222"/>
        <v>21:0003</v>
      </c>
      <c r="E5947" t="s">
        <v>19154</v>
      </c>
      <c r="F5947" t="s">
        <v>21067</v>
      </c>
      <c r="H5947">
        <v>49.180953500000001</v>
      </c>
      <c r="I5947">
        <v>-56.1839339</v>
      </c>
      <c r="J5947" t="s">
        <v>46</v>
      </c>
      <c r="K5947" t="s">
        <v>1032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25">
      <c r="A5948" t="s">
        <v>19156</v>
      </c>
      <c r="B5948" t="s">
        <v>21068</v>
      </c>
      <c r="C5948" s="1" t="str">
        <f t="shared" si="223"/>
        <v>21:0121</v>
      </c>
      <c r="D5948" s="1" t="str">
        <f t="shared" si="222"/>
        <v>21:0003</v>
      </c>
      <c r="E5948" t="s">
        <v>19158</v>
      </c>
      <c r="F5948" t="s">
        <v>21069</v>
      </c>
      <c r="H5948">
        <v>49.189235400000001</v>
      </c>
      <c r="I5948">
        <v>-56.178445199999999</v>
      </c>
      <c r="J5948" t="s">
        <v>46</v>
      </c>
      <c r="K5948" t="s">
        <v>1032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25">
      <c r="A5949" t="s">
        <v>19160</v>
      </c>
      <c r="B5949" t="s">
        <v>21070</v>
      </c>
      <c r="C5949" s="1" t="str">
        <f t="shared" si="223"/>
        <v>21:0121</v>
      </c>
      <c r="D5949" s="1" t="str">
        <f t="shared" si="222"/>
        <v>21:0003</v>
      </c>
      <c r="E5949" t="s">
        <v>19162</v>
      </c>
      <c r="F5949" t="s">
        <v>21071</v>
      </c>
      <c r="H5949">
        <v>49.198550400000002</v>
      </c>
      <c r="I5949">
        <v>-56.172800199999998</v>
      </c>
      <c r="J5949" t="s">
        <v>46</v>
      </c>
      <c r="K5949" t="s">
        <v>1032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25">
      <c r="A5950" t="s">
        <v>19164</v>
      </c>
      <c r="B5950" t="s">
        <v>21072</v>
      </c>
      <c r="C5950" s="1" t="str">
        <f t="shared" si="223"/>
        <v>21:0121</v>
      </c>
      <c r="D5950" s="1" t="str">
        <f t="shared" si="222"/>
        <v>21:0003</v>
      </c>
      <c r="E5950" t="s">
        <v>19166</v>
      </c>
      <c r="F5950" t="s">
        <v>21073</v>
      </c>
      <c r="H5950">
        <v>49.207127700000001</v>
      </c>
      <c r="I5950">
        <v>-56.164694099999998</v>
      </c>
      <c r="J5950" t="s">
        <v>46</v>
      </c>
      <c r="K5950" t="s">
        <v>1032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25">
      <c r="A5951" t="s">
        <v>19168</v>
      </c>
      <c r="B5951" t="s">
        <v>21074</v>
      </c>
      <c r="C5951" s="1" t="str">
        <f t="shared" si="223"/>
        <v>21:0121</v>
      </c>
      <c r="D5951" s="1" t="str">
        <f t="shared" si="222"/>
        <v>21:0003</v>
      </c>
      <c r="E5951" t="s">
        <v>19170</v>
      </c>
      <c r="F5951" t="s">
        <v>21075</v>
      </c>
      <c r="H5951">
        <v>49.240648</v>
      </c>
      <c r="I5951">
        <v>-56.265656100000001</v>
      </c>
      <c r="J5951" t="s">
        <v>46</v>
      </c>
      <c r="K5951" t="s">
        <v>1032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25">
      <c r="A5952" t="s">
        <v>19172</v>
      </c>
      <c r="B5952" t="s">
        <v>21076</v>
      </c>
      <c r="C5952" s="1" t="str">
        <f t="shared" si="223"/>
        <v>21:0121</v>
      </c>
      <c r="D5952" s="1" t="str">
        <f t="shared" si="222"/>
        <v>21:0003</v>
      </c>
      <c r="E5952" t="s">
        <v>19174</v>
      </c>
      <c r="F5952" t="s">
        <v>21077</v>
      </c>
      <c r="H5952">
        <v>49.233927399999999</v>
      </c>
      <c r="I5952">
        <v>-56.269739399999999</v>
      </c>
      <c r="J5952" t="s">
        <v>46</v>
      </c>
      <c r="K5952" t="s">
        <v>1032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25">
      <c r="A5953" t="s">
        <v>19176</v>
      </c>
      <c r="B5953" t="s">
        <v>21078</v>
      </c>
      <c r="C5953" s="1" t="str">
        <f t="shared" si="223"/>
        <v>21:0121</v>
      </c>
      <c r="D5953" s="1" t="str">
        <f t="shared" si="222"/>
        <v>21:0003</v>
      </c>
      <c r="E5953" t="s">
        <v>19178</v>
      </c>
      <c r="F5953" t="s">
        <v>21079</v>
      </c>
      <c r="H5953">
        <v>49.226036000000001</v>
      </c>
      <c r="I5953">
        <v>-56.273632800000001</v>
      </c>
      <c r="J5953" t="s">
        <v>46</v>
      </c>
      <c r="K5953" t="s">
        <v>1032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25">
      <c r="A5954" t="s">
        <v>19180</v>
      </c>
      <c r="B5954" t="s">
        <v>21080</v>
      </c>
      <c r="C5954" s="1" t="str">
        <f t="shared" si="223"/>
        <v>21:0121</v>
      </c>
      <c r="D5954" s="1" t="str">
        <f t="shared" si="222"/>
        <v>21:0003</v>
      </c>
      <c r="E5954" t="s">
        <v>19182</v>
      </c>
      <c r="F5954" t="s">
        <v>21081</v>
      </c>
      <c r="H5954">
        <v>49.218621800000001</v>
      </c>
      <c r="I5954">
        <v>-56.267630500000003</v>
      </c>
      <c r="J5954" t="s">
        <v>46</v>
      </c>
      <c r="K5954" t="s">
        <v>1032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25">
      <c r="A5955" t="s">
        <v>19184</v>
      </c>
      <c r="B5955" t="s">
        <v>21082</v>
      </c>
      <c r="C5955" s="1" t="str">
        <f t="shared" si="223"/>
        <v>21:0121</v>
      </c>
      <c r="D5955" s="1" t="str">
        <f t="shared" si="222"/>
        <v>21:0003</v>
      </c>
      <c r="E5955" t="s">
        <v>19186</v>
      </c>
      <c r="F5955" t="s">
        <v>21083</v>
      </c>
      <c r="H5955">
        <v>49.2236026</v>
      </c>
      <c r="I5955">
        <v>-56.258767300000002</v>
      </c>
      <c r="J5955" t="s">
        <v>46</v>
      </c>
      <c r="K5955" t="s">
        <v>1032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25">
      <c r="A5956" t="s">
        <v>19188</v>
      </c>
      <c r="B5956" t="s">
        <v>21084</v>
      </c>
      <c r="C5956" s="1" t="str">
        <f t="shared" si="223"/>
        <v>21:0121</v>
      </c>
      <c r="D5956" s="1" t="str">
        <f t="shared" si="222"/>
        <v>21:0003</v>
      </c>
      <c r="E5956" t="s">
        <v>19190</v>
      </c>
      <c r="F5956" t="s">
        <v>21085</v>
      </c>
      <c r="H5956">
        <v>49.229547199999999</v>
      </c>
      <c r="I5956">
        <v>-56.2529781</v>
      </c>
      <c r="J5956" t="s">
        <v>46</v>
      </c>
      <c r="K5956" t="s">
        <v>1032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25">
      <c r="A5957" t="s">
        <v>19192</v>
      </c>
      <c r="B5957" t="s">
        <v>21086</v>
      </c>
      <c r="C5957" s="1" t="str">
        <f t="shared" si="223"/>
        <v>21:0121</v>
      </c>
      <c r="D5957" s="1" t="str">
        <f t="shared" si="222"/>
        <v>21:0003</v>
      </c>
      <c r="E5957" t="s">
        <v>19194</v>
      </c>
      <c r="F5957" t="s">
        <v>21087</v>
      </c>
      <c r="H5957">
        <v>49.236563599999997</v>
      </c>
      <c r="I5957">
        <v>-56.246072300000002</v>
      </c>
      <c r="J5957" t="s">
        <v>46</v>
      </c>
      <c r="K5957" t="s">
        <v>1032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25">
      <c r="A5958" t="s">
        <v>19196</v>
      </c>
      <c r="B5958" t="s">
        <v>21088</v>
      </c>
      <c r="C5958" s="1" t="str">
        <f t="shared" si="223"/>
        <v>21:0121</v>
      </c>
      <c r="D5958" s="1" t="str">
        <f t="shared" si="222"/>
        <v>21:0003</v>
      </c>
      <c r="E5958" t="s">
        <v>19198</v>
      </c>
      <c r="F5958" t="s">
        <v>21089</v>
      </c>
      <c r="H5958">
        <v>49.208733000000002</v>
      </c>
      <c r="I5958">
        <v>-56.268600499999998</v>
      </c>
      <c r="J5958" t="s">
        <v>46</v>
      </c>
      <c r="K5958" t="s">
        <v>1032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25">
      <c r="A5959" t="s">
        <v>19200</v>
      </c>
      <c r="B5959" t="s">
        <v>21090</v>
      </c>
      <c r="C5959" s="1" t="str">
        <f t="shared" si="223"/>
        <v>21:0121</v>
      </c>
      <c r="D5959" s="1" t="str">
        <f t="shared" si="222"/>
        <v>21:0003</v>
      </c>
      <c r="E5959" t="s">
        <v>19202</v>
      </c>
      <c r="F5959" t="s">
        <v>21091</v>
      </c>
      <c r="H5959">
        <v>49.195077699999999</v>
      </c>
      <c r="I5959">
        <v>-56.271409900000002</v>
      </c>
      <c r="J5959" t="s">
        <v>46</v>
      </c>
      <c r="K5959" t="s">
        <v>1032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25">
      <c r="A5960" t="s">
        <v>19204</v>
      </c>
      <c r="B5960" t="s">
        <v>21092</v>
      </c>
      <c r="C5960" s="1" t="str">
        <f t="shared" si="223"/>
        <v>21:0121</v>
      </c>
      <c r="D5960" s="1" t="str">
        <f t="shared" si="222"/>
        <v>21:0003</v>
      </c>
      <c r="E5960" t="s">
        <v>19206</v>
      </c>
      <c r="F5960" t="s">
        <v>21093</v>
      </c>
      <c r="H5960">
        <v>49.190241800000003</v>
      </c>
      <c r="I5960">
        <v>-56.274843500000003</v>
      </c>
      <c r="J5960" t="s">
        <v>46</v>
      </c>
      <c r="K5960" t="s">
        <v>1032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25">
      <c r="A5961" t="s">
        <v>19208</v>
      </c>
      <c r="B5961" t="s">
        <v>21094</v>
      </c>
      <c r="C5961" s="1" t="str">
        <f t="shared" si="223"/>
        <v>21:0121</v>
      </c>
      <c r="D5961" s="1" t="str">
        <f t="shared" si="222"/>
        <v>21:0003</v>
      </c>
      <c r="E5961" t="s">
        <v>19210</v>
      </c>
      <c r="F5961" t="s">
        <v>21095</v>
      </c>
      <c r="H5961">
        <v>49.199460100000003</v>
      </c>
      <c r="I5961">
        <v>-56.260363699999999</v>
      </c>
      <c r="J5961" t="s">
        <v>46</v>
      </c>
      <c r="K5961" t="s">
        <v>1032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25">
      <c r="A5962" t="s">
        <v>19212</v>
      </c>
      <c r="B5962" t="s">
        <v>21096</v>
      </c>
      <c r="C5962" s="1" t="str">
        <f t="shared" si="223"/>
        <v>21:0121</v>
      </c>
      <c r="D5962" s="1" t="str">
        <f t="shared" si="222"/>
        <v>21:0003</v>
      </c>
      <c r="E5962" t="s">
        <v>19214</v>
      </c>
      <c r="F5962" t="s">
        <v>21097</v>
      </c>
      <c r="H5962">
        <v>49.2043125</v>
      </c>
      <c r="I5962">
        <v>-56.266606400000001</v>
      </c>
      <c r="J5962" t="s">
        <v>46</v>
      </c>
      <c r="K5962" t="s">
        <v>1032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25">
      <c r="A5963" t="s">
        <v>19216</v>
      </c>
      <c r="B5963" t="s">
        <v>21098</v>
      </c>
      <c r="C5963" s="1" t="str">
        <f t="shared" si="223"/>
        <v>21:0121</v>
      </c>
      <c r="D5963" s="1" t="str">
        <f t="shared" si="222"/>
        <v>21:0003</v>
      </c>
      <c r="E5963" t="s">
        <v>19218</v>
      </c>
      <c r="F5963" t="s">
        <v>21099</v>
      </c>
      <c r="H5963">
        <v>49.212127700000003</v>
      </c>
      <c r="I5963">
        <v>-56.271982999999999</v>
      </c>
      <c r="J5963" t="s">
        <v>46</v>
      </c>
      <c r="K5963" t="s">
        <v>1032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25">
      <c r="A5964" t="s">
        <v>19220</v>
      </c>
      <c r="B5964" t="s">
        <v>21100</v>
      </c>
      <c r="C5964" s="1" t="str">
        <f t="shared" si="223"/>
        <v>21:0121</v>
      </c>
      <c r="D5964" s="1" t="str">
        <f t="shared" si="222"/>
        <v>21:0003</v>
      </c>
      <c r="E5964" t="s">
        <v>19222</v>
      </c>
      <c r="F5964" t="s">
        <v>21101</v>
      </c>
      <c r="H5964">
        <v>49.214623699999997</v>
      </c>
      <c r="I5964">
        <v>-56.275516500000002</v>
      </c>
      <c r="J5964" t="s">
        <v>46</v>
      </c>
      <c r="K5964" t="s">
        <v>1032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25">
      <c r="A5965" t="s">
        <v>19224</v>
      </c>
      <c r="B5965" t="s">
        <v>21102</v>
      </c>
      <c r="C5965" s="1" t="str">
        <f t="shared" si="223"/>
        <v>21:0121</v>
      </c>
      <c r="D5965" s="1" t="str">
        <f t="shared" si="222"/>
        <v>21:0003</v>
      </c>
      <c r="E5965" t="s">
        <v>19226</v>
      </c>
      <c r="F5965" t="s">
        <v>21103</v>
      </c>
      <c r="H5965">
        <v>49.202583300000001</v>
      </c>
      <c r="I5965">
        <v>-56.292166199999997</v>
      </c>
      <c r="J5965" t="s">
        <v>46</v>
      </c>
      <c r="K5965" t="s">
        <v>1032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25">
      <c r="A5966" t="s">
        <v>19228</v>
      </c>
      <c r="B5966" t="s">
        <v>21104</v>
      </c>
      <c r="C5966" s="1" t="str">
        <f t="shared" si="223"/>
        <v>21:0121</v>
      </c>
      <c r="D5966" s="1" t="str">
        <f t="shared" si="222"/>
        <v>21:0003</v>
      </c>
      <c r="E5966" t="s">
        <v>19230</v>
      </c>
      <c r="F5966" t="s">
        <v>21105</v>
      </c>
      <c r="H5966">
        <v>49.1753377</v>
      </c>
      <c r="I5966">
        <v>-56.308745399999999</v>
      </c>
      <c r="J5966" t="s">
        <v>46</v>
      </c>
      <c r="K5966" t="s">
        <v>1032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25">
      <c r="A5967" t="s">
        <v>19232</v>
      </c>
      <c r="B5967" t="s">
        <v>21106</v>
      </c>
      <c r="C5967" s="1" t="str">
        <f t="shared" si="223"/>
        <v>21:0121</v>
      </c>
      <c r="D5967" s="1" t="str">
        <f t="shared" si="222"/>
        <v>21:0003</v>
      </c>
      <c r="E5967" t="s">
        <v>19234</v>
      </c>
      <c r="F5967" t="s">
        <v>21107</v>
      </c>
      <c r="H5967">
        <v>49.168056900000003</v>
      </c>
      <c r="I5967">
        <v>-56.309669999999997</v>
      </c>
      <c r="J5967" t="s">
        <v>46</v>
      </c>
      <c r="K5967" t="s">
        <v>1032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25">
      <c r="A5968" t="s">
        <v>19236</v>
      </c>
      <c r="B5968" t="s">
        <v>21108</v>
      </c>
      <c r="C5968" s="1" t="str">
        <f t="shared" si="223"/>
        <v>21:0121</v>
      </c>
      <c r="D5968" s="1" t="str">
        <f t="shared" si="222"/>
        <v>21:0003</v>
      </c>
      <c r="E5968" t="s">
        <v>19238</v>
      </c>
      <c r="F5968" t="s">
        <v>21109</v>
      </c>
      <c r="H5968">
        <v>49.161768700000003</v>
      </c>
      <c r="I5968">
        <v>-56.3111289</v>
      </c>
      <c r="J5968" t="s">
        <v>46</v>
      </c>
      <c r="K5968" t="s">
        <v>1032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25">
      <c r="A5969" t="s">
        <v>19240</v>
      </c>
      <c r="B5969" t="s">
        <v>21110</v>
      </c>
      <c r="C5969" s="1" t="str">
        <f t="shared" si="223"/>
        <v>21:0121</v>
      </c>
      <c r="D5969" s="1" t="str">
        <f t="shared" si="222"/>
        <v>21:0003</v>
      </c>
      <c r="E5969" t="s">
        <v>19242</v>
      </c>
      <c r="F5969" t="s">
        <v>21111</v>
      </c>
      <c r="H5969">
        <v>49.133062099999997</v>
      </c>
      <c r="I5969">
        <v>-56.324548999999998</v>
      </c>
      <c r="J5969" t="s">
        <v>46</v>
      </c>
      <c r="K5969" t="s">
        <v>1032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25">
      <c r="A5970" t="s">
        <v>19244</v>
      </c>
      <c r="B5970" t="s">
        <v>21112</v>
      </c>
      <c r="C5970" s="1" t="str">
        <f t="shared" si="223"/>
        <v>21:0121</v>
      </c>
      <c r="D5970" s="1" t="str">
        <f t="shared" si="222"/>
        <v>21:0003</v>
      </c>
      <c r="E5970" t="s">
        <v>19246</v>
      </c>
      <c r="F5970" t="s">
        <v>21113</v>
      </c>
      <c r="H5970">
        <v>49.123382700000001</v>
      </c>
      <c r="I5970">
        <v>-56.330710600000003</v>
      </c>
      <c r="J5970" t="s">
        <v>46</v>
      </c>
      <c r="K5970" t="s">
        <v>1032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25">
      <c r="A5971" t="s">
        <v>19248</v>
      </c>
      <c r="B5971" t="s">
        <v>21114</v>
      </c>
      <c r="C5971" s="1" t="str">
        <f t="shared" si="223"/>
        <v>21:0121</v>
      </c>
      <c r="D5971" s="1" t="str">
        <f t="shared" si="222"/>
        <v>21:0003</v>
      </c>
      <c r="E5971" t="s">
        <v>19250</v>
      </c>
      <c r="F5971" t="s">
        <v>21115</v>
      </c>
      <c r="H5971">
        <v>49.116615199999998</v>
      </c>
      <c r="I5971">
        <v>-56.342723700000001</v>
      </c>
      <c r="J5971" t="s">
        <v>46</v>
      </c>
      <c r="K5971" t="s">
        <v>1032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25">
      <c r="A5972" t="s">
        <v>19252</v>
      </c>
      <c r="B5972" t="s">
        <v>21116</v>
      </c>
      <c r="C5972" s="1" t="str">
        <f t="shared" si="223"/>
        <v>21:0121</v>
      </c>
      <c r="D5972" s="1" t="str">
        <f t="shared" si="222"/>
        <v>21:0003</v>
      </c>
      <c r="E5972" t="s">
        <v>19254</v>
      </c>
      <c r="F5972" t="s">
        <v>21117</v>
      </c>
      <c r="H5972">
        <v>49.104357100000001</v>
      </c>
      <c r="I5972">
        <v>-56.354393199999997</v>
      </c>
      <c r="J5972" t="s">
        <v>46</v>
      </c>
      <c r="K5972" t="s">
        <v>1032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25">
      <c r="A5973" t="s">
        <v>19256</v>
      </c>
      <c r="B5973" t="s">
        <v>21118</v>
      </c>
      <c r="C5973" s="1" t="str">
        <f t="shared" si="223"/>
        <v>21:0121</v>
      </c>
      <c r="D5973" s="1" t="str">
        <f t="shared" si="222"/>
        <v>21:0003</v>
      </c>
      <c r="E5973" t="s">
        <v>19258</v>
      </c>
      <c r="F5973" t="s">
        <v>21119</v>
      </c>
      <c r="H5973">
        <v>49.095958899999999</v>
      </c>
      <c r="I5973">
        <v>-56.364775000000002</v>
      </c>
      <c r="J5973" t="s">
        <v>46</v>
      </c>
      <c r="K5973" t="s">
        <v>1032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25">
      <c r="A5974" t="s">
        <v>19260</v>
      </c>
      <c r="B5974" t="s">
        <v>21120</v>
      </c>
      <c r="C5974" s="1" t="str">
        <f t="shared" si="223"/>
        <v>21:0121</v>
      </c>
      <c r="D5974" s="1" t="str">
        <f t="shared" si="222"/>
        <v>21:0003</v>
      </c>
      <c r="E5974" t="s">
        <v>19262</v>
      </c>
      <c r="F5974" t="s">
        <v>21121</v>
      </c>
      <c r="H5974">
        <v>49.088166999999999</v>
      </c>
      <c r="I5974">
        <v>-56.3710369</v>
      </c>
      <c r="J5974" t="s">
        <v>46</v>
      </c>
      <c r="K5974" t="s">
        <v>1032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25">
      <c r="A5975" t="s">
        <v>19264</v>
      </c>
      <c r="B5975" t="s">
        <v>21122</v>
      </c>
      <c r="C5975" s="1" t="str">
        <f t="shared" si="223"/>
        <v>21:0121</v>
      </c>
      <c r="D5975" s="1" t="str">
        <f t="shared" ref="D5975:D6038" si="224">HYPERLINK("http://geochem.nrcan.gc.ca/cdogs/content/svy/svy210003_e.htm", "21:0003")</f>
        <v>21:0003</v>
      </c>
      <c r="E5975" t="s">
        <v>19266</v>
      </c>
      <c r="F5975" t="s">
        <v>21123</v>
      </c>
      <c r="H5975">
        <v>49.083894700000002</v>
      </c>
      <c r="I5975">
        <v>-56.379444100000001</v>
      </c>
      <c r="J5975" t="s">
        <v>46</v>
      </c>
      <c r="K5975" t="s">
        <v>1032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25">
      <c r="A5976" t="s">
        <v>19268</v>
      </c>
      <c r="B5976" t="s">
        <v>21124</v>
      </c>
      <c r="C5976" s="1" t="str">
        <f t="shared" si="223"/>
        <v>21:0121</v>
      </c>
      <c r="D5976" s="1" t="str">
        <f t="shared" si="224"/>
        <v>21:0003</v>
      </c>
      <c r="E5976" t="s">
        <v>19270</v>
      </c>
      <c r="F5976" t="s">
        <v>21125</v>
      </c>
      <c r="H5976">
        <v>49.086167400000001</v>
      </c>
      <c r="I5976">
        <v>-56.383866900000001</v>
      </c>
      <c r="J5976" t="s">
        <v>46</v>
      </c>
      <c r="K5976" t="s">
        <v>1032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25">
      <c r="A5977" t="s">
        <v>19272</v>
      </c>
      <c r="B5977" t="s">
        <v>21126</v>
      </c>
      <c r="C5977" s="1" t="str">
        <f t="shared" si="223"/>
        <v>21:0121</v>
      </c>
      <c r="D5977" s="1" t="str">
        <f t="shared" si="224"/>
        <v>21:0003</v>
      </c>
      <c r="E5977" t="s">
        <v>19274</v>
      </c>
      <c r="F5977" t="s">
        <v>21127</v>
      </c>
      <c r="H5977">
        <v>49.079678800000003</v>
      </c>
      <c r="I5977">
        <v>-56.390109000000002</v>
      </c>
      <c r="J5977" t="s">
        <v>46</v>
      </c>
      <c r="K5977" t="s">
        <v>1032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25">
      <c r="A5978" t="s">
        <v>19276</v>
      </c>
      <c r="B5978" t="s">
        <v>21128</v>
      </c>
      <c r="C5978" s="1" t="str">
        <f t="shared" si="223"/>
        <v>21:0121</v>
      </c>
      <c r="D5978" s="1" t="str">
        <f t="shared" si="224"/>
        <v>21:0003</v>
      </c>
      <c r="E5978" t="s">
        <v>19278</v>
      </c>
      <c r="F5978" t="s">
        <v>21129</v>
      </c>
      <c r="H5978">
        <v>49.0734165</v>
      </c>
      <c r="I5978">
        <v>-56.396689299999998</v>
      </c>
      <c r="J5978" t="s">
        <v>46</v>
      </c>
      <c r="K5978" t="s">
        <v>1032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25">
      <c r="A5979" t="s">
        <v>19280</v>
      </c>
      <c r="B5979" t="s">
        <v>21130</v>
      </c>
      <c r="C5979" s="1" t="str">
        <f t="shared" si="223"/>
        <v>21:0121</v>
      </c>
      <c r="D5979" s="1" t="str">
        <f t="shared" si="224"/>
        <v>21:0003</v>
      </c>
      <c r="E5979" t="s">
        <v>19282</v>
      </c>
      <c r="F5979" t="s">
        <v>21131</v>
      </c>
      <c r="H5979">
        <v>49.067390400000001</v>
      </c>
      <c r="I5979">
        <v>-56.405524</v>
      </c>
      <c r="J5979" t="s">
        <v>46</v>
      </c>
      <c r="K5979" t="s">
        <v>1032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25">
      <c r="A5980" t="s">
        <v>19284</v>
      </c>
      <c r="B5980" t="s">
        <v>21132</v>
      </c>
      <c r="C5980" s="1" t="str">
        <f t="shared" si="223"/>
        <v>21:0121</v>
      </c>
      <c r="D5980" s="1" t="str">
        <f t="shared" si="224"/>
        <v>21:0003</v>
      </c>
      <c r="E5980" t="s">
        <v>19286</v>
      </c>
      <c r="F5980" t="s">
        <v>21133</v>
      </c>
      <c r="H5980">
        <v>49.064049599999997</v>
      </c>
      <c r="I5980">
        <v>-56.411860900000001</v>
      </c>
      <c r="J5980" t="s">
        <v>46</v>
      </c>
      <c r="K5980" t="s">
        <v>1032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25">
      <c r="A5981" t="s">
        <v>19288</v>
      </c>
      <c r="B5981" t="s">
        <v>21134</v>
      </c>
      <c r="C5981" s="1" t="str">
        <f t="shared" si="223"/>
        <v>21:0121</v>
      </c>
      <c r="D5981" s="1" t="str">
        <f t="shared" si="224"/>
        <v>21:0003</v>
      </c>
      <c r="E5981" t="s">
        <v>19290</v>
      </c>
      <c r="F5981" t="s">
        <v>21135</v>
      </c>
      <c r="H5981">
        <v>49.070380999999998</v>
      </c>
      <c r="I5981">
        <v>-56.418631499999996</v>
      </c>
      <c r="J5981" t="s">
        <v>46</v>
      </c>
      <c r="K5981" t="s">
        <v>1032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25">
      <c r="A5982" t="s">
        <v>19292</v>
      </c>
      <c r="B5982" t="s">
        <v>21136</v>
      </c>
      <c r="C5982" s="1" t="str">
        <f t="shared" si="223"/>
        <v>21:0121</v>
      </c>
      <c r="D5982" s="1" t="str">
        <f t="shared" si="224"/>
        <v>21:0003</v>
      </c>
      <c r="E5982" t="s">
        <v>19294</v>
      </c>
      <c r="F5982" t="s">
        <v>21137</v>
      </c>
      <c r="H5982">
        <v>49.075949100000003</v>
      </c>
      <c r="I5982">
        <v>-56.4257554</v>
      </c>
      <c r="J5982" t="s">
        <v>46</v>
      </c>
      <c r="K5982" t="s">
        <v>1032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25">
      <c r="A5983" t="s">
        <v>19296</v>
      </c>
      <c r="B5983" t="s">
        <v>21138</v>
      </c>
      <c r="C5983" s="1" t="str">
        <f t="shared" ref="C5983:C6050" si="225">HYPERLINK("http://geochem.nrcan.gc.ca/cdogs/content/bdl/bdl210121_e.htm", "21:0121")</f>
        <v>21:0121</v>
      </c>
      <c r="D5983" s="1" t="str">
        <f t="shared" si="224"/>
        <v>21:0003</v>
      </c>
      <c r="E5983" t="s">
        <v>19298</v>
      </c>
      <c r="F5983" t="s">
        <v>21139</v>
      </c>
      <c r="H5983">
        <v>49.080313699999998</v>
      </c>
      <c r="I5983">
        <v>-56.417145900000001</v>
      </c>
      <c r="J5983" t="s">
        <v>46</v>
      </c>
      <c r="K5983" t="s">
        <v>1032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25">
      <c r="A5984" t="s">
        <v>19300</v>
      </c>
      <c r="B5984" t="s">
        <v>21140</v>
      </c>
      <c r="C5984" s="1" t="str">
        <f t="shared" si="225"/>
        <v>21:0121</v>
      </c>
      <c r="D5984" s="1" t="str">
        <f t="shared" si="224"/>
        <v>21:0003</v>
      </c>
      <c r="E5984" t="s">
        <v>19302</v>
      </c>
      <c r="F5984" t="s">
        <v>21141</v>
      </c>
      <c r="H5984">
        <v>49.086886800000002</v>
      </c>
      <c r="I5984">
        <v>-56.392280700000001</v>
      </c>
      <c r="J5984" t="s">
        <v>46</v>
      </c>
      <c r="K5984" t="s">
        <v>1032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25">
      <c r="A5985" t="s">
        <v>19304</v>
      </c>
      <c r="B5985" t="s">
        <v>21142</v>
      </c>
      <c r="C5985" s="1" t="str">
        <f t="shared" si="225"/>
        <v>21:0121</v>
      </c>
      <c r="D5985" s="1" t="str">
        <f t="shared" si="224"/>
        <v>21:0003</v>
      </c>
      <c r="E5985" t="s">
        <v>19306</v>
      </c>
      <c r="F5985" t="s">
        <v>21143</v>
      </c>
      <c r="H5985">
        <v>49.083560300000002</v>
      </c>
      <c r="I5985">
        <v>-56.401222300000001</v>
      </c>
      <c r="J5985" t="s">
        <v>46</v>
      </c>
      <c r="K5985" t="s">
        <v>1032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25">
      <c r="A5986" t="s">
        <v>19308</v>
      </c>
      <c r="B5986" t="s">
        <v>21144</v>
      </c>
      <c r="C5986" s="1" t="str">
        <f t="shared" si="225"/>
        <v>21:0121</v>
      </c>
      <c r="D5986" s="1" t="str">
        <f t="shared" si="224"/>
        <v>21:0003</v>
      </c>
      <c r="E5986" t="s">
        <v>19310</v>
      </c>
      <c r="F5986" t="s">
        <v>21145</v>
      </c>
      <c r="H5986">
        <v>49.0920013</v>
      </c>
      <c r="I5986">
        <v>-56.381398300000001</v>
      </c>
      <c r="J5986" t="s">
        <v>46</v>
      </c>
      <c r="K5986" t="s">
        <v>1032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25">
      <c r="A5987" t="s">
        <v>19312</v>
      </c>
      <c r="B5987" t="s">
        <v>21146</v>
      </c>
      <c r="C5987" s="1" t="str">
        <f t="shared" si="225"/>
        <v>21:0121</v>
      </c>
      <c r="D5987" s="1" t="str">
        <f t="shared" si="224"/>
        <v>21:0003</v>
      </c>
      <c r="E5987" t="s">
        <v>19314</v>
      </c>
      <c r="F5987" t="s">
        <v>21147</v>
      </c>
      <c r="H5987">
        <v>49.079796799999997</v>
      </c>
      <c r="I5987">
        <v>-56.370252200000003</v>
      </c>
      <c r="J5987" t="s">
        <v>46</v>
      </c>
      <c r="K5987" t="s">
        <v>1032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25">
      <c r="A5988" t="s">
        <v>19316</v>
      </c>
      <c r="B5988" t="s">
        <v>21148</v>
      </c>
      <c r="C5988" s="1" t="str">
        <f t="shared" si="225"/>
        <v>21:0121</v>
      </c>
      <c r="D5988" s="1" t="str">
        <f t="shared" si="224"/>
        <v>21:0003</v>
      </c>
      <c r="E5988" t="s">
        <v>19318</v>
      </c>
      <c r="F5988" t="s">
        <v>21149</v>
      </c>
      <c r="H5988">
        <v>49.079735900000003</v>
      </c>
      <c r="I5988">
        <v>-56.359229900000003</v>
      </c>
      <c r="J5988" t="s">
        <v>46</v>
      </c>
      <c r="K5988" t="s">
        <v>1032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25">
      <c r="A5989" t="s">
        <v>19320</v>
      </c>
      <c r="B5989" t="s">
        <v>21150</v>
      </c>
      <c r="C5989" s="1" t="str">
        <f t="shared" si="225"/>
        <v>21:0121</v>
      </c>
      <c r="D5989" s="1" t="str">
        <f t="shared" si="224"/>
        <v>21:0003</v>
      </c>
      <c r="E5989" t="s">
        <v>19322</v>
      </c>
      <c r="F5989" t="s">
        <v>21151</v>
      </c>
      <c r="H5989">
        <v>49.081456299999999</v>
      </c>
      <c r="I5989">
        <v>-56.345239999999997</v>
      </c>
      <c r="J5989" t="s">
        <v>46</v>
      </c>
      <c r="K5989" t="s">
        <v>1032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25">
      <c r="A5990" t="s">
        <v>19324</v>
      </c>
      <c r="B5990" t="s">
        <v>21152</v>
      </c>
      <c r="C5990" s="1" t="str">
        <f t="shared" si="225"/>
        <v>21:0121</v>
      </c>
      <c r="D5990" s="1" t="str">
        <f t="shared" si="224"/>
        <v>21:0003</v>
      </c>
      <c r="E5990" t="s">
        <v>19326</v>
      </c>
      <c r="F5990" t="s">
        <v>21153</v>
      </c>
      <c r="H5990">
        <v>49.082845300000002</v>
      </c>
      <c r="I5990">
        <v>-56.336457500000002</v>
      </c>
      <c r="J5990" t="s">
        <v>46</v>
      </c>
      <c r="K5990" t="s">
        <v>1032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25">
      <c r="A5991" t="s">
        <v>19328</v>
      </c>
      <c r="B5991" t="s">
        <v>21154</v>
      </c>
      <c r="C5991" s="1" t="str">
        <f t="shared" si="225"/>
        <v>21:0121</v>
      </c>
      <c r="D5991" s="1" t="str">
        <f t="shared" si="224"/>
        <v>21:0003</v>
      </c>
      <c r="E5991" t="s">
        <v>19330</v>
      </c>
      <c r="F5991" t="s">
        <v>21155</v>
      </c>
      <c r="H5991">
        <v>49.083973299999997</v>
      </c>
      <c r="I5991">
        <v>-56.352875900000001</v>
      </c>
      <c r="J5991" t="s">
        <v>46</v>
      </c>
      <c r="K5991" t="s">
        <v>1032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25">
      <c r="A5992" t="s">
        <v>19332</v>
      </c>
      <c r="B5992" t="s">
        <v>21156</v>
      </c>
      <c r="C5992" s="1" t="str">
        <f t="shared" si="225"/>
        <v>21:0121</v>
      </c>
      <c r="D5992" s="1" t="str">
        <f t="shared" si="224"/>
        <v>21:0003</v>
      </c>
      <c r="E5992" t="s">
        <v>19334</v>
      </c>
      <c r="F5992" t="s">
        <v>21157</v>
      </c>
      <c r="H5992">
        <v>49.113194800000002</v>
      </c>
      <c r="I5992">
        <v>-56.350305300000002</v>
      </c>
      <c r="J5992" t="s">
        <v>46</v>
      </c>
      <c r="K5992" t="s">
        <v>1032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25">
      <c r="A5993" t="s">
        <v>19336</v>
      </c>
      <c r="B5993" t="s">
        <v>21158</v>
      </c>
      <c r="C5993" s="1" t="str">
        <f t="shared" si="225"/>
        <v>21:0121</v>
      </c>
      <c r="D5993" s="1" t="str">
        <f t="shared" si="224"/>
        <v>21:0003</v>
      </c>
      <c r="E5993" t="s">
        <v>19338</v>
      </c>
      <c r="F5993" t="s">
        <v>21159</v>
      </c>
      <c r="H5993">
        <v>49.113563399999997</v>
      </c>
      <c r="I5993">
        <v>-56.359892600000002</v>
      </c>
      <c r="J5993" t="s">
        <v>46</v>
      </c>
      <c r="K5993" t="s">
        <v>1032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25">
      <c r="A5994" t="s">
        <v>19340</v>
      </c>
      <c r="B5994" t="s">
        <v>21160</v>
      </c>
      <c r="C5994" s="1" t="str">
        <f t="shared" si="225"/>
        <v>21:0121</v>
      </c>
      <c r="D5994" s="1" t="str">
        <f t="shared" si="224"/>
        <v>21:0003</v>
      </c>
      <c r="E5994" t="s">
        <v>19342</v>
      </c>
      <c r="F5994" t="s">
        <v>21161</v>
      </c>
      <c r="H5994">
        <v>49.113510499999997</v>
      </c>
      <c r="I5994">
        <v>-56.366607700000003</v>
      </c>
      <c r="J5994" t="s">
        <v>46</v>
      </c>
      <c r="K5994" t="s">
        <v>1032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25">
      <c r="A5995" t="s">
        <v>19344</v>
      </c>
      <c r="B5995" t="s">
        <v>21162</v>
      </c>
      <c r="C5995" s="1" t="str">
        <f t="shared" si="225"/>
        <v>21:0121</v>
      </c>
      <c r="D5995" s="1" t="str">
        <f t="shared" si="224"/>
        <v>21:0003</v>
      </c>
      <c r="E5995" t="s">
        <v>19346</v>
      </c>
      <c r="F5995" t="s">
        <v>21163</v>
      </c>
      <c r="H5995">
        <v>49.166059300000001</v>
      </c>
      <c r="I5995">
        <v>-56.314087499999999</v>
      </c>
      <c r="J5995" t="s">
        <v>46</v>
      </c>
      <c r="K5995" t="s">
        <v>1032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25">
      <c r="A5996" t="s">
        <v>19348</v>
      </c>
      <c r="B5996" t="s">
        <v>21164</v>
      </c>
      <c r="C5996" s="1" t="str">
        <f t="shared" si="225"/>
        <v>21:0121</v>
      </c>
      <c r="D5996" s="1" t="str">
        <f t="shared" si="224"/>
        <v>21:0003</v>
      </c>
      <c r="E5996" t="s">
        <v>19350</v>
      </c>
      <c r="F5996" t="s">
        <v>21165</v>
      </c>
      <c r="H5996">
        <v>49.160947999999998</v>
      </c>
      <c r="I5996">
        <v>-56.324445400000002</v>
      </c>
      <c r="J5996" t="s">
        <v>46</v>
      </c>
      <c r="K5996" t="s">
        <v>1032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25">
      <c r="A5997" t="s">
        <v>19352</v>
      </c>
      <c r="B5997" t="s">
        <v>21166</v>
      </c>
      <c r="C5997" s="1" t="str">
        <f t="shared" si="225"/>
        <v>21:0121</v>
      </c>
      <c r="D5997" s="1" t="str">
        <f t="shared" si="224"/>
        <v>21:0003</v>
      </c>
      <c r="E5997" t="s">
        <v>19354</v>
      </c>
      <c r="F5997" t="s">
        <v>21167</v>
      </c>
      <c r="H5997">
        <v>49.1589733</v>
      </c>
      <c r="I5997">
        <v>-56.332907499999997</v>
      </c>
      <c r="J5997" t="s">
        <v>46</v>
      </c>
      <c r="K5997" t="s">
        <v>1032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25">
      <c r="A5998" t="s">
        <v>19356</v>
      </c>
      <c r="B5998" t="s">
        <v>21168</v>
      </c>
      <c r="C5998" s="1" t="str">
        <f t="shared" si="225"/>
        <v>21:0121</v>
      </c>
      <c r="D5998" s="1" t="str">
        <f t="shared" si="224"/>
        <v>21:0003</v>
      </c>
      <c r="E5998" t="s">
        <v>19358</v>
      </c>
      <c r="F5998" t="s">
        <v>21169</v>
      </c>
      <c r="H5998">
        <v>49.155657300000001</v>
      </c>
      <c r="I5998">
        <v>-56.342895300000002</v>
      </c>
      <c r="J5998" t="s">
        <v>46</v>
      </c>
      <c r="K5998" t="s">
        <v>1032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25">
      <c r="A5999" t="s">
        <v>19360</v>
      </c>
      <c r="B5999" t="s">
        <v>21170</v>
      </c>
      <c r="C5999" s="1" t="str">
        <f t="shared" si="225"/>
        <v>21:0121</v>
      </c>
      <c r="D5999" s="1" t="str">
        <f t="shared" si="224"/>
        <v>21:0003</v>
      </c>
      <c r="E5999" t="s">
        <v>19362</v>
      </c>
      <c r="F5999" t="s">
        <v>21171</v>
      </c>
      <c r="H5999">
        <v>49.151470799999998</v>
      </c>
      <c r="I5999">
        <v>-56.350218699999999</v>
      </c>
      <c r="J5999" t="s">
        <v>46</v>
      </c>
      <c r="K5999" t="s">
        <v>1032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25">
      <c r="A6000" t="s">
        <v>19364</v>
      </c>
      <c r="B6000" t="s">
        <v>21172</v>
      </c>
      <c r="C6000" s="1" t="str">
        <f t="shared" si="225"/>
        <v>21:0121</v>
      </c>
      <c r="D6000" s="1" t="str">
        <f t="shared" si="224"/>
        <v>21:0003</v>
      </c>
      <c r="E6000" t="s">
        <v>19366</v>
      </c>
      <c r="F6000" t="s">
        <v>21173</v>
      </c>
      <c r="H6000">
        <v>49.1448453</v>
      </c>
      <c r="I6000">
        <v>-56.355789700000003</v>
      </c>
      <c r="J6000" t="s">
        <v>46</v>
      </c>
      <c r="K6000" t="s">
        <v>1032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25">
      <c r="A6001" t="s">
        <v>19368</v>
      </c>
      <c r="B6001" t="s">
        <v>21174</v>
      </c>
      <c r="C6001" s="1" t="str">
        <f t="shared" si="225"/>
        <v>21:0121</v>
      </c>
      <c r="D6001" s="1" t="str">
        <f t="shared" si="224"/>
        <v>21:0003</v>
      </c>
      <c r="E6001" t="s">
        <v>19370</v>
      </c>
      <c r="F6001" t="s">
        <v>21175</v>
      </c>
      <c r="H6001">
        <v>49.157464099999999</v>
      </c>
      <c r="I6001">
        <v>-56.344242999999999</v>
      </c>
      <c r="J6001" t="s">
        <v>46</v>
      </c>
      <c r="K6001" t="s">
        <v>1032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25">
      <c r="A6002" t="s">
        <v>19372</v>
      </c>
      <c r="B6002" t="s">
        <v>21176</v>
      </c>
      <c r="C6002" s="1" t="str">
        <f t="shared" si="225"/>
        <v>21:0121</v>
      </c>
      <c r="D6002" s="1" t="str">
        <f t="shared" si="224"/>
        <v>21:0003</v>
      </c>
      <c r="E6002" t="s">
        <v>19374</v>
      </c>
      <c r="F6002" t="s">
        <v>21177</v>
      </c>
      <c r="H6002">
        <v>49.162692800000002</v>
      </c>
      <c r="I6002">
        <v>-56.346231799999998</v>
      </c>
      <c r="J6002" t="s">
        <v>46</v>
      </c>
      <c r="K6002" t="s">
        <v>1032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25">
      <c r="A6003" t="s">
        <v>19376</v>
      </c>
      <c r="B6003" t="s">
        <v>21178</v>
      </c>
      <c r="C6003" s="1" t="str">
        <f t="shared" si="225"/>
        <v>21:0121</v>
      </c>
      <c r="D6003" s="1" t="str">
        <f t="shared" si="224"/>
        <v>21:0003</v>
      </c>
      <c r="E6003" t="s">
        <v>19378</v>
      </c>
      <c r="F6003" t="s">
        <v>21179</v>
      </c>
      <c r="H6003">
        <v>49.170042100000003</v>
      </c>
      <c r="I6003">
        <v>-56.341470700000002</v>
      </c>
      <c r="J6003" t="s">
        <v>46</v>
      </c>
      <c r="K6003" t="s">
        <v>1032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25">
      <c r="A6004" t="s">
        <v>19380</v>
      </c>
      <c r="B6004" t="s">
        <v>21180</v>
      </c>
      <c r="C6004" s="1" t="str">
        <f t="shared" si="225"/>
        <v>21:0121</v>
      </c>
      <c r="D6004" s="1" t="str">
        <f t="shared" si="224"/>
        <v>21:0003</v>
      </c>
      <c r="E6004" t="s">
        <v>19382</v>
      </c>
      <c r="F6004" t="s">
        <v>21181</v>
      </c>
      <c r="H6004">
        <v>49.176322800000001</v>
      </c>
      <c r="I6004">
        <v>-56.338643099999999</v>
      </c>
      <c r="J6004" t="s">
        <v>46</v>
      </c>
      <c r="K6004" t="s">
        <v>1032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25">
      <c r="A6005" t="s">
        <v>19384</v>
      </c>
      <c r="B6005" t="s">
        <v>21182</v>
      </c>
      <c r="C6005" s="1" t="str">
        <f t="shared" si="225"/>
        <v>21:0121</v>
      </c>
      <c r="D6005" s="1" t="str">
        <f t="shared" si="224"/>
        <v>21:0003</v>
      </c>
      <c r="E6005" t="s">
        <v>19386</v>
      </c>
      <c r="F6005" t="s">
        <v>21183</v>
      </c>
      <c r="H6005">
        <v>49.1837521</v>
      </c>
      <c r="I6005">
        <v>-56.340053400000002</v>
      </c>
      <c r="J6005" t="s">
        <v>46</v>
      </c>
      <c r="K6005" t="s">
        <v>1032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25">
      <c r="A6006" t="s">
        <v>19388</v>
      </c>
      <c r="B6006" t="s">
        <v>21184</v>
      </c>
      <c r="C6006" s="1" t="str">
        <f t="shared" si="225"/>
        <v>21:0121</v>
      </c>
      <c r="D6006" s="1" t="str">
        <f t="shared" si="224"/>
        <v>21:0003</v>
      </c>
      <c r="E6006" t="s">
        <v>19390</v>
      </c>
      <c r="F6006" t="s">
        <v>21185</v>
      </c>
      <c r="H6006">
        <v>49.190201399999999</v>
      </c>
      <c r="I6006">
        <v>-56.343124199999998</v>
      </c>
      <c r="J6006" t="s">
        <v>46</v>
      </c>
      <c r="K6006" t="s">
        <v>1032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25">
      <c r="A6007" t="s">
        <v>19392</v>
      </c>
      <c r="B6007" t="s">
        <v>21186</v>
      </c>
      <c r="C6007" s="1" t="str">
        <f t="shared" si="225"/>
        <v>21:0121</v>
      </c>
      <c r="D6007" s="1" t="str">
        <f t="shared" si="224"/>
        <v>21:0003</v>
      </c>
      <c r="E6007" t="s">
        <v>19394</v>
      </c>
      <c r="F6007" t="s">
        <v>21187</v>
      </c>
      <c r="H6007">
        <v>49.232908500000001</v>
      </c>
      <c r="I6007">
        <v>-56.279369899999999</v>
      </c>
      <c r="J6007" t="s">
        <v>46</v>
      </c>
      <c r="K6007" t="s">
        <v>1032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25">
      <c r="A6008" t="s">
        <v>19396</v>
      </c>
      <c r="B6008" t="s">
        <v>21188</v>
      </c>
      <c r="C6008" s="1" t="str">
        <f t="shared" si="225"/>
        <v>21:0121</v>
      </c>
      <c r="D6008" s="1" t="str">
        <f t="shared" si="224"/>
        <v>21:0003</v>
      </c>
      <c r="E6008" t="s">
        <v>19398</v>
      </c>
      <c r="F6008" t="s">
        <v>21189</v>
      </c>
      <c r="H6008">
        <v>49.227931300000002</v>
      </c>
      <c r="I6008">
        <v>-56.289056799999997</v>
      </c>
      <c r="J6008" t="s">
        <v>46</v>
      </c>
      <c r="K6008" t="s">
        <v>1032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25">
      <c r="A6009" t="s">
        <v>19400</v>
      </c>
      <c r="B6009" t="s">
        <v>21190</v>
      </c>
      <c r="C6009" s="1" t="str">
        <f t="shared" si="225"/>
        <v>21:0121</v>
      </c>
      <c r="D6009" s="1" t="str">
        <f t="shared" si="224"/>
        <v>21:0003</v>
      </c>
      <c r="E6009" t="s">
        <v>19402</v>
      </c>
      <c r="F6009" t="s">
        <v>21191</v>
      </c>
      <c r="H6009">
        <v>49.225201800000001</v>
      </c>
      <c r="I6009">
        <v>-56.29871</v>
      </c>
      <c r="J6009" t="s">
        <v>46</v>
      </c>
      <c r="K6009" t="s">
        <v>1032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25">
      <c r="A6010" t="s">
        <v>19404</v>
      </c>
      <c r="B6010" t="s">
        <v>21192</v>
      </c>
      <c r="C6010" s="1" t="str">
        <f t="shared" si="225"/>
        <v>21:0121</v>
      </c>
      <c r="D6010" s="1" t="str">
        <f t="shared" si="224"/>
        <v>21:0003</v>
      </c>
      <c r="E6010" t="s">
        <v>19406</v>
      </c>
      <c r="F6010" t="s">
        <v>21193</v>
      </c>
      <c r="H6010">
        <v>49.225698100000002</v>
      </c>
      <c r="I6010">
        <v>-56.3063942</v>
      </c>
      <c r="J6010" t="s">
        <v>46</v>
      </c>
      <c r="K6010" t="s">
        <v>1032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25">
      <c r="A6011" t="s">
        <v>19408</v>
      </c>
      <c r="B6011" t="s">
        <v>21194</v>
      </c>
      <c r="C6011" s="1" t="str">
        <f t="shared" si="225"/>
        <v>21:0121</v>
      </c>
      <c r="D6011" s="1" t="str">
        <f t="shared" si="224"/>
        <v>21:0003</v>
      </c>
      <c r="E6011" t="s">
        <v>19410</v>
      </c>
      <c r="F6011" t="s">
        <v>21195</v>
      </c>
      <c r="H6011">
        <v>49.2319283</v>
      </c>
      <c r="I6011">
        <v>-56.310290299999998</v>
      </c>
      <c r="J6011" t="s">
        <v>46</v>
      </c>
      <c r="K6011" t="s">
        <v>1032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25">
      <c r="A6012" t="s">
        <v>19412</v>
      </c>
      <c r="B6012" t="s">
        <v>21196</v>
      </c>
      <c r="C6012" s="1" t="str">
        <f t="shared" si="225"/>
        <v>21:0121</v>
      </c>
      <c r="D6012" s="1" t="str">
        <f t="shared" si="224"/>
        <v>21:0003</v>
      </c>
      <c r="E6012" t="s">
        <v>19414</v>
      </c>
      <c r="F6012" t="s">
        <v>21197</v>
      </c>
      <c r="H6012">
        <v>49.236716000000001</v>
      </c>
      <c r="I6012">
        <v>-56.313657900000003</v>
      </c>
      <c r="J6012" t="s">
        <v>46</v>
      </c>
      <c r="K6012" t="s">
        <v>1032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25">
      <c r="A6013" t="s">
        <v>19416</v>
      </c>
      <c r="B6013" t="s">
        <v>21198</v>
      </c>
      <c r="C6013" s="1" t="str">
        <f t="shared" si="225"/>
        <v>21:0121</v>
      </c>
      <c r="D6013" s="1" t="str">
        <f t="shared" si="224"/>
        <v>21:0003</v>
      </c>
      <c r="E6013" t="s">
        <v>19418</v>
      </c>
      <c r="F6013" t="s">
        <v>21199</v>
      </c>
      <c r="H6013">
        <v>49.240456700000003</v>
      </c>
      <c r="I6013">
        <v>-56.307423700000001</v>
      </c>
      <c r="J6013" t="s">
        <v>46</v>
      </c>
      <c r="K6013" t="s">
        <v>1032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25">
      <c r="A6014" t="s">
        <v>19420</v>
      </c>
      <c r="B6014" t="s">
        <v>21200</v>
      </c>
      <c r="C6014" s="1" t="str">
        <f t="shared" si="225"/>
        <v>21:0121</v>
      </c>
      <c r="D6014" s="1" t="str">
        <f t="shared" si="224"/>
        <v>21:0003</v>
      </c>
      <c r="E6014" t="s">
        <v>19422</v>
      </c>
      <c r="F6014" t="s">
        <v>21201</v>
      </c>
      <c r="H6014">
        <v>49.231098099999997</v>
      </c>
      <c r="I6014">
        <v>-56.3219773</v>
      </c>
      <c r="J6014" t="s">
        <v>3514</v>
      </c>
      <c r="K6014" t="s">
        <v>1032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25">
      <c r="A6015" t="s">
        <v>19424</v>
      </c>
      <c r="B6015" t="s">
        <v>21202</v>
      </c>
      <c r="C6015" s="1" t="str">
        <f t="shared" si="225"/>
        <v>21:0121</v>
      </c>
      <c r="D6015" s="1" t="str">
        <f t="shared" si="224"/>
        <v>21:0003</v>
      </c>
      <c r="E6015" t="s">
        <v>19426</v>
      </c>
      <c r="F6015" t="s">
        <v>21203</v>
      </c>
      <c r="H6015">
        <v>49.221371099999999</v>
      </c>
      <c r="I6015">
        <v>-56.312360099999999</v>
      </c>
      <c r="J6015" t="s">
        <v>46</v>
      </c>
      <c r="K6015" t="s">
        <v>1032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25">
      <c r="A6016" t="s">
        <v>19428</v>
      </c>
      <c r="B6016" t="s">
        <v>21204</v>
      </c>
      <c r="C6016" s="1" t="str">
        <f t="shared" si="225"/>
        <v>21:0121</v>
      </c>
      <c r="D6016" s="1" t="str">
        <f t="shared" si="224"/>
        <v>21:0003</v>
      </c>
      <c r="E6016" t="s">
        <v>19430</v>
      </c>
      <c r="F6016" t="s">
        <v>21205</v>
      </c>
      <c r="H6016">
        <v>49.220737999999997</v>
      </c>
      <c r="I6016">
        <v>-56.319372700000002</v>
      </c>
      <c r="J6016" t="s">
        <v>46</v>
      </c>
      <c r="K6016" t="s">
        <v>1032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25">
      <c r="A6017" t="s">
        <v>19432</v>
      </c>
      <c r="B6017" t="s">
        <v>21206</v>
      </c>
      <c r="C6017" s="1" t="str">
        <f t="shared" si="225"/>
        <v>21:0121</v>
      </c>
      <c r="D6017" s="1" t="str">
        <f t="shared" si="224"/>
        <v>21:0003</v>
      </c>
      <c r="E6017" t="s">
        <v>19434</v>
      </c>
      <c r="F6017" t="s">
        <v>21207</v>
      </c>
      <c r="H6017">
        <v>49.203966399999999</v>
      </c>
      <c r="I6017">
        <v>-56.312601700000002</v>
      </c>
      <c r="J6017" t="s">
        <v>46</v>
      </c>
      <c r="K6017" t="s">
        <v>1032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25">
      <c r="A6018" t="s">
        <v>19436</v>
      </c>
      <c r="B6018" t="s">
        <v>21208</v>
      </c>
      <c r="C6018" s="1" t="str">
        <f t="shared" si="225"/>
        <v>21:0121</v>
      </c>
      <c r="D6018" s="1" t="str">
        <f t="shared" si="224"/>
        <v>21:0003</v>
      </c>
      <c r="E6018" t="s">
        <v>19438</v>
      </c>
      <c r="F6018" t="s">
        <v>21209</v>
      </c>
      <c r="H6018">
        <v>49.192630399999999</v>
      </c>
      <c r="I6018">
        <v>-56.319896200000002</v>
      </c>
      <c r="J6018" t="s">
        <v>46</v>
      </c>
      <c r="K6018" t="s">
        <v>1032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25">
      <c r="A6019" t="s">
        <v>19440</v>
      </c>
      <c r="B6019" t="s">
        <v>21210</v>
      </c>
      <c r="C6019" s="1" t="str">
        <f t="shared" si="225"/>
        <v>21:0121</v>
      </c>
      <c r="D6019" s="1" t="str">
        <f t="shared" si="224"/>
        <v>21:0003</v>
      </c>
      <c r="E6019" t="s">
        <v>19442</v>
      </c>
      <c r="F6019" t="s">
        <v>21211</v>
      </c>
      <c r="H6019">
        <v>49.214775899999999</v>
      </c>
      <c r="I6019">
        <v>-56.330439699999999</v>
      </c>
      <c r="J6019" t="s">
        <v>46</v>
      </c>
      <c r="K6019" t="s">
        <v>1032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25">
      <c r="A6020" t="s">
        <v>19444</v>
      </c>
      <c r="B6020" t="s">
        <v>21212</v>
      </c>
      <c r="C6020" s="1" t="str">
        <f t="shared" si="225"/>
        <v>21:0121</v>
      </c>
      <c r="D6020" s="1" t="str">
        <f t="shared" si="224"/>
        <v>21:0003</v>
      </c>
      <c r="E6020" t="s">
        <v>19446</v>
      </c>
      <c r="F6020" t="s">
        <v>21213</v>
      </c>
      <c r="H6020">
        <v>49.209154400000003</v>
      </c>
      <c r="I6020">
        <v>-56.338341800000002</v>
      </c>
      <c r="J6020" t="s">
        <v>46</v>
      </c>
      <c r="K6020" t="s">
        <v>1032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25">
      <c r="A6021" t="s">
        <v>19448</v>
      </c>
      <c r="B6021" t="s">
        <v>21214</v>
      </c>
      <c r="C6021" s="1" t="str">
        <f t="shared" si="225"/>
        <v>21:0121</v>
      </c>
      <c r="D6021" s="1" t="str">
        <f t="shared" si="224"/>
        <v>21:0003</v>
      </c>
      <c r="E6021" t="s">
        <v>19450</v>
      </c>
      <c r="F6021" t="s">
        <v>21215</v>
      </c>
      <c r="H6021">
        <v>49.201081899999998</v>
      </c>
      <c r="I6021">
        <v>-56.342430700000001</v>
      </c>
      <c r="J6021" t="s">
        <v>46</v>
      </c>
      <c r="K6021" t="s">
        <v>1032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25">
      <c r="A6022" t="s">
        <v>19452</v>
      </c>
      <c r="B6022" t="s">
        <v>21216</v>
      </c>
      <c r="C6022" s="1" t="str">
        <f t="shared" si="225"/>
        <v>21:0121</v>
      </c>
      <c r="D6022" s="1" t="str">
        <f t="shared" si="224"/>
        <v>21:0003</v>
      </c>
      <c r="E6022" t="s">
        <v>19454</v>
      </c>
      <c r="F6022" t="s">
        <v>21217</v>
      </c>
      <c r="H6022">
        <v>49.2453784</v>
      </c>
      <c r="I6022">
        <v>-56.1992227</v>
      </c>
      <c r="J6022" t="s">
        <v>46</v>
      </c>
      <c r="K6022" t="s">
        <v>1032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25">
      <c r="A6023" t="s">
        <v>19456</v>
      </c>
      <c r="B6023" t="s">
        <v>21218</v>
      </c>
      <c r="C6023" s="1" t="str">
        <f t="shared" si="225"/>
        <v>21:0121</v>
      </c>
      <c r="D6023" s="1" t="str">
        <f t="shared" si="224"/>
        <v>21:0003</v>
      </c>
      <c r="E6023" t="s">
        <v>19458</v>
      </c>
      <c r="F6023" t="s">
        <v>21219</v>
      </c>
      <c r="H6023">
        <v>49.237971799999997</v>
      </c>
      <c r="I6023">
        <v>-56.201334500000002</v>
      </c>
      <c r="J6023" t="s">
        <v>46</v>
      </c>
      <c r="K6023" t="s">
        <v>1032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25">
      <c r="A6024" t="s">
        <v>19460</v>
      </c>
      <c r="B6024" t="s">
        <v>21220</v>
      </c>
      <c r="C6024" s="1" t="str">
        <f t="shared" si="225"/>
        <v>21:0121</v>
      </c>
      <c r="D6024" s="1" t="str">
        <f t="shared" si="224"/>
        <v>21:0003</v>
      </c>
      <c r="E6024" t="s">
        <v>19462</v>
      </c>
      <c r="F6024" t="s">
        <v>21221</v>
      </c>
      <c r="H6024">
        <v>49.230222300000001</v>
      </c>
      <c r="I6024">
        <v>-56.199399100000001</v>
      </c>
      <c r="J6024" t="s">
        <v>46</v>
      </c>
      <c r="K6024" t="s">
        <v>1032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25">
      <c r="A6025" t="s">
        <v>19464</v>
      </c>
      <c r="B6025" t="s">
        <v>21222</v>
      </c>
      <c r="C6025" s="1" t="str">
        <f t="shared" si="225"/>
        <v>21:0121</v>
      </c>
      <c r="D6025" s="1" t="str">
        <f t="shared" si="224"/>
        <v>21:0003</v>
      </c>
      <c r="E6025" t="s">
        <v>19466</v>
      </c>
      <c r="F6025" t="s">
        <v>21223</v>
      </c>
      <c r="H6025">
        <v>49.224629899999996</v>
      </c>
      <c r="I6025">
        <v>-56.190768400000003</v>
      </c>
      <c r="J6025" t="s">
        <v>46</v>
      </c>
      <c r="K6025" t="s">
        <v>1032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25">
      <c r="A6026" t="s">
        <v>19468</v>
      </c>
      <c r="B6026" t="s">
        <v>21224</v>
      </c>
      <c r="C6026" s="1" t="str">
        <f t="shared" si="225"/>
        <v>21:0121</v>
      </c>
      <c r="D6026" s="1" t="str">
        <f t="shared" si="224"/>
        <v>21:0003</v>
      </c>
      <c r="E6026" t="s">
        <v>19470</v>
      </c>
      <c r="F6026" t="s">
        <v>21225</v>
      </c>
      <c r="H6026">
        <v>49.217421799999997</v>
      </c>
      <c r="I6026">
        <v>-56.1891009</v>
      </c>
      <c r="J6026" t="s">
        <v>46</v>
      </c>
      <c r="K6026" t="s">
        <v>1032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25">
      <c r="A6027" t="s">
        <v>19472</v>
      </c>
      <c r="B6027" t="s">
        <v>21226</v>
      </c>
      <c r="C6027" s="1" t="str">
        <f t="shared" si="225"/>
        <v>21:0121</v>
      </c>
      <c r="D6027" s="1" t="str">
        <f t="shared" si="224"/>
        <v>21:0003</v>
      </c>
      <c r="E6027" t="s">
        <v>19474</v>
      </c>
      <c r="F6027" t="s">
        <v>21227</v>
      </c>
      <c r="H6027">
        <v>49.211376100000003</v>
      </c>
      <c r="I6027">
        <v>-56.192838399999999</v>
      </c>
      <c r="J6027" t="s">
        <v>46</v>
      </c>
      <c r="K6027" t="s">
        <v>1032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25">
      <c r="A6028" t="s">
        <v>19476</v>
      </c>
      <c r="B6028" t="s">
        <v>21228</v>
      </c>
      <c r="C6028" s="1" t="str">
        <f t="shared" si="225"/>
        <v>21:0121</v>
      </c>
      <c r="D6028" s="1" t="str">
        <f t="shared" si="224"/>
        <v>21:0003</v>
      </c>
      <c r="E6028" t="s">
        <v>19478</v>
      </c>
      <c r="F6028" t="s">
        <v>21229</v>
      </c>
      <c r="H6028">
        <v>49.204687999999997</v>
      </c>
      <c r="I6028">
        <v>-56.201253100000002</v>
      </c>
      <c r="J6028" t="s">
        <v>46</v>
      </c>
      <c r="K6028" t="s">
        <v>1032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25">
      <c r="A6029" t="s">
        <v>19480</v>
      </c>
      <c r="B6029" t="s">
        <v>21230</v>
      </c>
      <c r="C6029" s="1" t="str">
        <f t="shared" si="225"/>
        <v>21:0121</v>
      </c>
      <c r="D6029" s="1" t="str">
        <f t="shared" si="224"/>
        <v>21:0003</v>
      </c>
      <c r="E6029" t="s">
        <v>19482</v>
      </c>
      <c r="F6029" t="s">
        <v>21231</v>
      </c>
      <c r="H6029">
        <v>49.198903899999998</v>
      </c>
      <c r="I6029">
        <v>-56.210405999999999</v>
      </c>
      <c r="J6029" t="s">
        <v>46</v>
      </c>
      <c r="K6029" t="s">
        <v>1032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25">
      <c r="A6030" t="s">
        <v>19484</v>
      </c>
      <c r="B6030" t="s">
        <v>21232</v>
      </c>
      <c r="C6030" s="1" t="str">
        <f t="shared" si="225"/>
        <v>21:0121</v>
      </c>
      <c r="D6030" s="1" t="str">
        <f t="shared" si="224"/>
        <v>21:0003</v>
      </c>
      <c r="E6030" t="s">
        <v>19486</v>
      </c>
      <c r="F6030" t="s">
        <v>21233</v>
      </c>
      <c r="H6030">
        <v>49.203096100000003</v>
      </c>
      <c r="I6030">
        <v>-56.231755</v>
      </c>
      <c r="J6030" t="s">
        <v>3514</v>
      </c>
      <c r="K6030" t="s">
        <v>1032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25">
      <c r="A6031" t="s">
        <v>19488</v>
      </c>
      <c r="B6031" t="s">
        <v>21234</v>
      </c>
      <c r="C6031" s="1" t="str">
        <f t="shared" si="225"/>
        <v>21:0121</v>
      </c>
      <c r="D6031" s="1" t="str">
        <f t="shared" si="224"/>
        <v>21:0003</v>
      </c>
      <c r="E6031" t="s">
        <v>19490</v>
      </c>
      <c r="F6031" t="s">
        <v>21235</v>
      </c>
      <c r="H6031">
        <v>49.215364399999999</v>
      </c>
      <c r="I6031">
        <v>-56.223463299999999</v>
      </c>
      <c r="J6031" t="s">
        <v>46</v>
      </c>
      <c r="K6031" t="s">
        <v>1032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25">
      <c r="A6032" t="s">
        <v>19492</v>
      </c>
      <c r="B6032" t="s">
        <v>21236</v>
      </c>
      <c r="C6032" s="1" t="str">
        <f t="shared" si="225"/>
        <v>21:0121</v>
      </c>
      <c r="D6032" s="1" t="str">
        <f t="shared" si="224"/>
        <v>21:0003</v>
      </c>
      <c r="E6032" t="s">
        <v>19494</v>
      </c>
      <c r="F6032" t="s">
        <v>21237</v>
      </c>
      <c r="H6032">
        <v>49.196162999999999</v>
      </c>
      <c r="I6032">
        <v>-56.230764299999997</v>
      </c>
      <c r="J6032" t="s">
        <v>46</v>
      </c>
      <c r="K6032" t="s">
        <v>1032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25">
      <c r="A6033" t="s">
        <v>19496</v>
      </c>
      <c r="B6033" t="s">
        <v>21238</v>
      </c>
      <c r="C6033" s="1" t="str">
        <f t="shared" si="225"/>
        <v>21:0121</v>
      </c>
      <c r="D6033" s="1" t="str">
        <f t="shared" si="224"/>
        <v>21:0003</v>
      </c>
      <c r="E6033" t="s">
        <v>19498</v>
      </c>
      <c r="F6033" t="s">
        <v>21239</v>
      </c>
      <c r="H6033">
        <v>49.199095800000002</v>
      </c>
      <c r="I6033">
        <v>-56.238954999999997</v>
      </c>
      <c r="J6033" t="s">
        <v>46</v>
      </c>
      <c r="K6033" t="s">
        <v>1032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25">
      <c r="A6034" t="s">
        <v>19500</v>
      </c>
      <c r="B6034" t="s">
        <v>21240</v>
      </c>
      <c r="C6034" s="1" t="str">
        <f t="shared" si="225"/>
        <v>21:0121</v>
      </c>
      <c r="D6034" s="1" t="str">
        <f t="shared" si="224"/>
        <v>21:0003</v>
      </c>
      <c r="E6034" t="s">
        <v>19502</v>
      </c>
      <c r="F6034" t="s">
        <v>21241</v>
      </c>
      <c r="H6034">
        <v>49.246958900000003</v>
      </c>
      <c r="I6034">
        <v>-56.108099299999999</v>
      </c>
      <c r="J6034" t="s">
        <v>46</v>
      </c>
      <c r="K6034" t="s">
        <v>1032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25">
      <c r="A6035" t="s">
        <v>19504</v>
      </c>
      <c r="B6035" t="s">
        <v>21242</v>
      </c>
      <c r="C6035" s="1" t="str">
        <f t="shared" si="225"/>
        <v>21:0121</v>
      </c>
      <c r="D6035" s="1" t="str">
        <f t="shared" si="224"/>
        <v>21:0003</v>
      </c>
      <c r="E6035" t="s">
        <v>19506</v>
      </c>
      <c r="F6035" t="s">
        <v>21243</v>
      </c>
      <c r="H6035">
        <v>49.227982799999999</v>
      </c>
      <c r="I6035">
        <v>-56.0971099</v>
      </c>
      <c r="J6035" t="s">
        <v>46</v>
      </c>
      <c r="K6035" t="s">
        <v>1032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25">
      <c r="A6036" t="s">
        <v>19508</v>
      </c>
      <c r="B6036" t="s">
        <v>21244</v>
      </c>
      <c r="C6036" s="1" t="str">
        <f t="shared" si="225"/>
        <v>21:0121</v>
      </c>
      <c r="D6036" s="1" t="str">
        <f t="shared" si="224"/>
        <v>21:0003</v>
      </c>
      <c r="E6036" t="s">
        <v>19510</v>
      </c>
      <c r="F6036" t="s">
        <v>21245</v>
      </c>
      <c r="H6036">
        <v>49.238574700000001</v>
      </c>
      <c r="I6036">
        <v>-56.071570399999999</v>
      </c>
      <c r="J6036" t="s">
        <v>3514</v>
      </c>
      <c r="K6036" t="s">
        <v>1032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25">
      <c r="A6037" t="s">
        <v>19512</v>
      </c>
      <c r="B6037" t="s">
        <v>21246</v>
      </c>
      <c r="C6037" s="1" t="str">
        <f t="shared" si="225"/>
        <v>21:0121</v>
      </c>
      <c r="D6037" s="1" t="str">
        <f t="shared" si="224"/>
        <v>21:0003</v>
      </c>
      <c r="E6037" t="s">
        <v>19514</v>
      </c>
      <c r="F6037" t="s">
        <v>21247</v>
      </c>
      <c r="H6037">
        <v>49.138785800000001</v>
      </c>
      <c r="I6037">
        <v>-56.382739800000003</v>
      </c>
      <c r="J6037" t="s">
        <v>46</v>
      </c>
      <c r="K6037" t="s">
        <v>1032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25">
      <c r="A6038" t="s">
        <v>19516</v>
      </c>
      <c r="B6038" t="s">
        <v>21248</v>
      </c>
      <c r="C6038" s="1" t="str">
        <f t="shared" si="225"/>
        <v>21:0121</v>
      </c>
      <c r="D6038" s="1" t="str">
        <f t="shared" si="224"/>
        <v>21:0003</v>
      </c>
      <c r="E6038" t="s">
        <v>19518</v>
      </c>
      <c r="F6038" t="s">
        <v>21249</v>
      </c>
      <c r="H6038">
        <v>48.998166300000001</v>
      </c>
      <c r="I6038">
        <v>-56.379554800000001</v>
      </c>
      <c r="J6038" t="s">
        <v>46</v>
      </c>
      <c r="K6038" t="s">
        <v>1032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25">
      <c r="A6039" t="s">
        <v>19520</v>
      </c>
      <c r="B6039" t="s">
        <v>21250</v>
      </c>
      <c r="C6039" s="1" t="str">
        <f t="shared" si="225"/>
        <v>21:0121</v>
      </c>
      <c r="D6039" s="1" t="str">
        <f t="shared" ref="D6039:D6050" si="226">HYPERLINK("http://geochem.nrcan.gc.ca/cdogs/content/svy/svy210003_e.htm", "21:0003")</f>
        <v>21:0003</v>
      </c>
      <c r="E6039" t="s">
        <v>19522</v>
      </c>
      <c r="F6039" t="s">
        <v>21251</v>
      </c>
      <c r="H6039">
        <v>48.990888099999999</v>
      </c>
      <c r="I6039">
        <v>-56.397960500000003</v>
      </c>
      <c r="J6039" t="s">
        <v>46</v>
      </c>
      <c r="K6039" t="s">
        <v>1032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25">
      <c r="A6040" t="s">
        <v>19524</v>
      </c>
      <c r="B6040" t="s">
        <v>21252</v>
      </c>
      <c r="C6040" s="1" t="str">
        <f t="shared" si="225"/>
        <v>21:0121</v>
      </c>
      <c r="D6040" s="1" t="str">
        <f t="shared" si="226"/>
        <v>21:0003</v>
      </c>
      <c r="E6040" t="s">
        <v>19526</v>
      </c>
      <c r="F6040" t="s">
        <v>21253</v>
      </c>
      <c r="H6040">
        <v>48.990095500000002</v>
      </c>
      <c r="I6040">
        <v>-56.4187461</v>
      </c>
      <c r="J6040" t="s">
        <v>46</v>
      </c>
      <c r="K6040" t="s">
        <v>1032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25">
      <c r="A6041" t="s">
        <v>19528</v>
      </c>
      <c r="B6041" t="s">
        <v>21254</v>
      </c>
      <c r="C6041" s="1" t="str">
        <f t="shared" si="225"/>
        <v>21:0121</v>
      </c>
      <c r="D6041" s="1" t="str">
        <f t="shared" si="226"/>
        <v>21:0003</v>
      </c>
      <c r="E6041" t="s">
        <v>19530</v>
      </c>
      <c r="F6041" t="s">
        <v>21255</v>
      </c>
      <c r="H6041">
        <v>48.989905899999997</v>
      </c>
      <c r="I6041">
        <v>-56.434876099999997</v>
      </c>
      <c r="J6041" t="s">
        <v>46</v>
      </c>
      <c r="K6041" t="s">
        <v>1032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25">
      <c r="A6042" t="s">
        <v>19532</v>
      </c>
      <c r="B6042" t="s">
        <v>21256</v>
      </c>
      <c r="C6042" s="1" t="str">
        <f t="shared" si="225"/>
        <v>21:0121</v>
      </c>
      <c r="D6042" s="1" t="str">
        <f t="shared" si="226"/>
        <v>21:0003</v>
      </c>
      <c r="E6042" t="s">
        <v>19534</v>
      </c>
      <c r="F6042" t="s">
        <v>21257</v>
      </c>
      <c r="H6042">
        <v>48.992496600000003</v>
      </c>
      <c r="I6042">
        <v>-56.449745700000001</v>
      </c>
      <c r="J6042" t="s">
        <v>46</v>
      </c>
      <c r="K6042" t="s">
        <v>1032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25">
      <c r="A6043" t="s">
        <v>19536</v>
      </c>
      <c r="B6043" t="s">
        <v>21258</v>
      </c>
      <c r="C6043" s="1" t="str">
        <f t="shared" si="225"/>
        <v>21:0121</v>
      </c>
      <c r="D6043" s="1" t="str">
        <f t="shared" si="226"/>
        <v>21:0003</v>
      </c>
      <c r="E6043" t="s">
        <v>19538</v>
      </c>
      <c r="F6043" t="s">
        <v>21259</v>
      </c>
      <c r="H6043">
        <v>48.992001600000002</v>
      </c>
      <c r="I6043">
        <v>-56.4591821</v>
      </c>
      <c r="J6043" t="s">
        <v>46</v>
      </c>
      <c r="K6043" t="s">
        <v>1032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25">
      <c r="A6044" t="s">
        <v>19540</v>
      </c>
      <c r="B6044" t="s">
        <v>21260</v>
      </c>
      <c r="C6044" s="1" t="str">
        <f t="shared" si="225"/>
        <v>21:0121</v>
      </c>
      <c r="D6044" s="1" t="str">
        <f t="shared" si="226"/>
        <v>21:0003</v>
      </c>
      <c r="E6044" t="s">
        <v>19542</v>
      </c>
      <c r="F6044" t="s">
        <v>21261</v>
      </c>
      <c r="H6044">
        <v>48.990389700000001</v>
      </c>
      <c r="I6044">
        <v>-56.480247599999998</v>
      </c>
      <c r="J6044" t="s">
        <v>46</v>
      </c>
      <c r="K6044" t="s">
        <v>1032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25">
      <c r="A6045" t="s">
        <v>19544</v>
      </c>
      <c r="B6045" t="s">
        <v>21262</v>
      </c>
      <c r="C6045" s="1" t="str">
        <f t="shared" si="225"/>
        <v>21:0121</v>
      </c>
      <c r="D6045" s="1" t="str">
        <f t="shared" si="226"/>
        <v>21:0003</v>
      </c>
      <c r="E6045" t="s">
        <v>19546</v>
      </c>
      <c r="F6045" t="s">
        <v>21263</v>
      </c>
      <c r="H6045">
        <v>48.989114000000001</v>
      </c>
      <c r="I6045">
        <v>-56.496798099999999</v>
      </c>
      <c r="J6045" t="s">
        <v>46</v>
      </c>
      <c r="K6045" t="s">
        <v>1032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25">
      <c r="A6046" t="s">
        <v>19548</v>
      </c>
      <c r="B6046" t="s">
        <v>21264</v>
      </c>
      <c r="C6046" s="1" t="str">
        <f t="shared" si="225"/>
        <v>21:0121</v>
      </c>
      <c r="D6046" s="1" t="str">
        <f t="shared" si="226"/>
        <v>21:0003</v>
      </c>
      <c r="E6046" t="s">
        <v>19550</v>
      </c>
      <c r="F6046" t="s">
        <v>21265</v>
      </c>
      <c r="H6046">
        <v>48.990206999999998</v>
      </c>
      <c r="I6046">
        <v>-56.543118300000003</v>
      </c>
      <c r="J6046" t="s">
        <v>46</v>
      </c>
      <c r="K6046" t="s">
        <v>1032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25">
      <c r="A6047" t="s">
        <v>19552</v>
      </c>
      <c r="B6047" t="s">
        <v>21266</v>
      </c>
      <c r="C6047" s="1" t="str">
        <f t="shared" si="225"/>
        <v>21:0121</v>
      </c>
      <c r="D6047" s="1" t="str">
        <f t="shared" si="226"/>
        <v>21:0003</v>
      </c>
      <c r="E6047" t="s">
        <v>19554</v>
      </c>
      <c r="F6047" t="s">
        <v>21267</v>
      </c>
      <c r="H6047">
        <v>48.634821600000002</v>
      </c>
      <c r="I6047">
        <v>-56.635977699999998</v>
      </c>
      <c r="J6047" t="s">
        <v>46</v>
      </c>
      <c r="K6047" t="s">
        <v>1032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25">
      <c r="A6048" t="s">
        <v>19556</v>
      </c>
      <c r="B6048" t="s">
        <v>21268</v>
      </c>
      <c r="C6048" s="1" t="str">
        <f t="shared" si="225"/>
        <v>21:0121</v>
      </c>
      <c r="D6048" s="1" t="str">
        <f t="shared" si="226"/>
        <v>21:0003</v>
      </c>
      <c r="E6048" t="s">
        <v>19558</v>
      </c>
      <c r="F6048" t="s">
        <v>21269</v>
      </c>
      <c r="H6048">
        <v>48.5188141</v>
      </c>
      <c r="I6048">
        <v>-56.840614500000001</v>
      </c>
      <c r="J6048" t="s">
        <v>46</v>
      </c>
      <c r="K6048" t="s">
        <v>1032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25">
      <c r="A6049" t="s">
        <v>19560</v>
      </c>
      <c r="B6049" t="s">
        <v>21270</v>
      </c>
      <c r="C6049" s="1" t="str">
        <f t="shared" si="225"/>
        <v>21:0121</v>
      </c>
      <c r="D6049" s="1" t="str">
        <f t="shared" si="226"/>
        <v>21:0003</v>
      </c>
      <c r="E6049" t="s">
        <v>19562</v>
      </c>
      <c r="F6049" t="s">
        <v>21271</v>
      </c>
      <c r="H6049">
        <v>48.524475899999999</v>
      </c>
      <c r="I6049">
        <v>-56.836532900000002</v>
      </c>
      <c r="J6049" t="s">
        <v>46</v>
      </c>
      <c r="K6049" t="s">
        <v>1032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25">
      <c r="A6050" t="s">
        <v>19564</v>
      </c>
      <c r="B6050" t="s">
        <v>21272</v>
      </c>
      <c r="C6050" s="1" t="str">
        <f t="shared" si="225"/>
        <v>21:0121</v>
      </c>
      <c r="D6050" s="1" t="str">
        <f t="shared" si="226"/>
        <v>21:0003</v>
      </c>
      <c r="E6050" t="s">
        <v>19566</v>
      </c>
      <c r="F6050" t="s">
        <v>21273</v>
      </c>
      <c r="H6050">
        <v>48.535715500000002</v>
      </c>
      <c r="I6050">
        <v>-56.8327022</v>
      </c>
      <c r="J6050" t="s">
        <v>46</v>
      </c>
      <c r="K6050" t="s">
        <v>1032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25">
      <c r="A6051" t="s">
        <v>21274</v>
      </c>
      <c r="B6051" t="s">
        <v>21275</v>
      </c>
      <c r="C6051" s="1" t="str">
        <f t="shared" ref="C6051:C6114" si="227">HYPERLINK("http://geochem.nrcan.gc.ca/cdogs/content/bdl/bdl210134_e.htm", "21:0134")</f>
        <v>21:0134</v>
      </c>
      <c r="D6051" s="1" t="str">
        <f t="shared" ref="D6051:D6114" si="228">HYPERLINK("http://geochem.nrcan.gc.ca/cdogs/content/svy/svy210078_e.htm", "21:0078")</f>
        <v>21:0078</v>
      </c>
      <c r="E6051" t="s">
        <v>21276</v>
      </c>
      <c r="F6051" t="s">
        <v>21277</v>
      </c>
      <c r="H6051">
        <v>54.723082499999997</v>
      </c>
      <c r="I6051">
        <v>-59.998086999999998</v>
      </c>
      <c r="J6051" t="s">
        <v>46</v>
      </c>
      <c r="K6051" t="s">
        <v>1032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25">
      <c r="A6052" t="s">
        <v>21278</v>
      </c>
      <c r="B6052" t="s">
        <v>21279</v>
      </c>
      <c r="C6052" s="1" t="str">
        <f t="shared" si="227"/>
        <v>21:0134</v>
      </c>
      <c r="D6052" s="1" t="str">
        <f t="shared" si="228"/>
        <v>21:0078</v>
      </c>
      <c r="E6052" t="s">
        <v>21280</v>
      </c>
      <c r="F6052" t="s">
        <v>21281</v>
      </c>
      <c r="H6052">
        <v>54.719031600000001</v>
      </c>
      <c r="I6052">
        <v>-60.077066299999998</v>
      </c>
      <c r="J6052" t="s">
        <v>46</v>
      </c>
      <c r="K6052" t="s">
        <v>1032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25">
      <c r="A6053" t="s">
        <v>21282</v>
      </c>
      <c r="B6053" t="s">
        <v>21283</v>
      </c>
      <c r="C6053" s="1" t="str">
        <f t="shared" si="227"/>
        <v>21:0134</v>
      </c>
      <c r="D6053" s="1" t="str">
        <f t="shared" si="228"/>
        <v>21:0078</v>
      </c>
      <c r="E6053" t="s">
        <v>21284</v>
      </c>
      <c r="F6053" t="s">
        <v>21285</v>
      </c>
      <c r="H6053">
        <v>53.905314599999997</v>
      </c>
      <c r="I6053">
        <v>-64.549480099999997</v>
      </c>
      <c r="J6053" t="s">
        <v>46</v>
      </c>
      <c r="K6053" t="s">
        <v>1032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25">
      <c r="A6054" t="s">
        <v>21286</v>
      </c>
      <c r="B6054" t="s">
        <v>21287</v>
      </c>
      <c r="C6054" s="1" t="str">
        <f t="shared" si="227"/>
        <v>21:0134</v>
      </c>
      <c r="D6054" s="1" t="str">
        <f t="shared" si="228"/>
        <v>21:0078</v>
      </c>
      <c r="E6054" t="s">
        <v>21288</v>
      </c>
      <c r="F6054" t="s">
        <v>21289</v>
      </c>
      <c r="H6054">
        <v>54.528533000000003</v>
      </c>
      <c r="I6054">
        <v>-62.343640000000001</v>
      </c>
      <c r="J6054" t="s">
        <v>46</v>
      </c>
      <c r="K6054" t="s">
        <v>1032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25">
      <c r="A6055" t="s">
        <v>21290</v>
      </c>
      <c r="B6055" t="s">
        <v>21291</v>
      </c>
      <c r="C6055" s="1" t="str">
        <f t="shared" si="227"/>
        <v>21:0134</v>
      </c>
      <c r="D6055" s="1" t="str">
        <f t="shared" si="228"/>
        <v>21:0078</v>
      </c>
      <c r="E6055" t="s">
        <v>21292</v>
      </c>
      <c r="F6055" t="s">
        <v>21293</v>
      </c>
      <c r="H6055">
        <v>54.482026699999999</v>
      </c>
      <c r="I6055">
        <v>-62.387218400000002</v>
      </c>
      <c r="J6055" t="s">
        <v>46</v>
      </c>
      <c r="K6055" t="s">
        <v>1032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25">
      <c r="A6056" t="s">
        <v>21294</v>
      </c>
      <c r="B6056" t="s">
        <v>21295</v>
      </c>
      <c r="C6056" s="1" t="str">
        <f t="shared" si="227"/>
        <v>21:0134</v>
      </c>
      <c r="D6056" s="1" t="str">
        <f t="shared" si="228"/>
        <v>21:0078</v>
      </c>
      <c r="E6056" t="s">
        <v>21296</v>
      </c>
      <c r="F6056" t="s">
        <v>21297</v>
      </c>
      <c r="H6056">
        <v>54.364308700000002</v>
      </c>
      <c r="I6056">
        <v>-62.3485771</v>
      </c>
      <c r="J6056" t="s">
        <v>46</v>
      </c>
      <c r="K6056" t="s">
        <v>1032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25">
      <c r="A6057" t="s">
        <v>21298</v>
      </c>
      <c r="B6057" t="s">
        <v>21299</v>
      </c>
      <c r="C6057" s="1" t="str">
        <f t="shared" si="227"/>
        <v>21:0134</v>
      </c>
      <c r="D6057" s="1" t="str">
        <f t="shared" si="228"/>
        <v>21:0078</v>
      </c>
      <c r="E6057" t="s">
        <v>21300</v>
      </c>
      <c r="F6057" t="s">
        <v>21301</v>
      </c>
      <c r="H6057">
        <v>54.426671499999998</v>
      </c>
      <c r="I6057">
        <v>-62.060492400000001</v>
      </c>
      <c r="J6057" t="s">
        <v>46</v>
      </c>
      <c r="K6057" t="s">
        <v>1032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25">
      <c r="A6058" t="s">
        <v>21302</v>
      </c>
      <c r="B6058" t="s">
        <v>21303</v>
      </c>
      <c r="C6058" s="1" t="str">
        <f t="shared" si="227"/>
        <v>21:0134</v>
      </c>
      <c r="D6058" s="1" t="str">
        <f t="shared" si="228"/>
        <v>21:0078</v>
      </c>
      <c r="E6058" t="s">
        <v>21304</v>
      </c>
      <c r="F6058" t="s">
        <v>21305</v>
      </c>
      <c r="H6058">
        <v>54.812204000000001</v>
      </c>
      <c r="I6058">
        <v>-61.896327999999997</v>
      </c>
      <c r="J6058" t="s">
        <v>46</v>
      </c>
      <c r="K6058" t="s">
        <v>1032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25">
      <c r="A6059" t="s">
        <v>21306</v>
      </c>
      <c r="B6059" t="s">
        <v>21307</v>
      </c>
      <c r="C6059" s="1" t="str">
        <f t="shared" si="227"/>
        <v>21:0134</v>
      </c>
      <c r="D6059" s="1" t="str">
        <f t="shared" si="228"/>
        <v>21:0078</v>
      </c>
      <c r="E6059" t="s">
        <v>21308</v>
      </c>
      <c r="F6059" t="s">
        <v>21309</v>
      </c>
      <c r="H6059">
        <v>54.924089000000002</v>
      </c>
      <c r="I6059">
        <v>-61.920962400000001</v>
      </c>
      <c r="J6059" t="s">
        <v>46</v>
      </c>
      <c r="K6059" t="s">
        <v>1032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25">
      <c r="A6060" t="s">
        <v>21310</v>
      </c>
      <c r="B6060" t="s">
        <v>21311</v>
      </c>
      <c r="C6060" s="1" t="str">
        <f t="shared" si="227"/>
        <v>21:0134</v>
      </c>
      <c r="D6060" s="1" t="str">
        <f t="shared" si="228"/>
        <v>21:0078</v>
      </c>
      <c r="E6060" t="s">
        <v>21312</v>
      </c>
      <c r="F6060" t="s">
        <v>21313</v>
      </c>
      <c r="H6060">
        <v>54.97757</v>
      </c>
      <c r="I6060">
        <v>-62.328880599999998</v>
      </c>
      <c r="J6060" t="s">
        <v>46</v>
      </c>
      <c r="K6060" t="s">
        <v>1032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25">
      <c r="A6061" t="s">
        <v>21314</v>
      </c>
      <c r="B6061" t="s">
        <v>21315</v>
      </c>
      <c r="C6061" s="1" t="str">
        <f t="shared" si="227"/>
        <v>21:0134</v>
      </c>
      <c r="D6061" s="1" t="str">
        <f t="shared" si="228"/>
        <v>21:0078</v>
      </c>
      <c r="E6061" t="s">
        <v>21316</v>
      </c>
      <c r="F6061" t="s">
        <v>21317</v>
      </c>
      <c r="H6061">
        <v>54.8499591</v>
      </c>
      <c r="I6061">
        <v>-62.417454800000002</v>
      </c>
      <c r="J6061" t="s">
        <v>46</v>
      </c>
      <c r="K6061" t="s">
        <v>1032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25">
      <c r="A6062" t="s">
        <v>21318</v>
      </c>
      <c r="B6062" t="s">
        <v>21319</v>
      </c>
      <c r="C6062" s="1" t="str">
        <f t="shared" si="227"/>
        <v>21:0134</v>
      </c>
      <c r="D6062" s="1" t="str">
        <f t="shared" si="228"/>
        <v>21:0078</v>
      </c>
      <c r="E6062" t="s">
        <v>21320</v>
      </c>
      <c r="F6062" t="s">
        <v>21321</v>
      </c>
      <c r="H6062">
        <v>54.7804018</v>
      </c>
      <c r="I6062">
        <v>-62.437119500000001</v>
      </c>
      <c r="J6062" t="s">
        <v>46</v>
      </c>
      <c r="K6062" t="s">
        <v>1032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25">
      <c r="A6063" t="s">
        <v>21322</v>
      </c>
      <c r="B6063" t="s">
        <v>21323</v>
      </c>
      <c r="C6063" s="1" t="str">
        <f t="shared" si="227"/>
        <v>21:0134</v>
      </c>
      <c r="D6063" s="1" t="str">
        <f t="shared" si="228"/>
        <v>21:0078</v>
      </c>
      <c r="E6063" t="s">
        <v>21324</v>
      </c>
      <c r="F6063" t="s">
        <v>21325</v>
      </c>
      <c r="H6063">
        <v>54.719437499999998</v>
      </c>
      <c r="I6063">
        <v>-62.523743799999998</v>
      </c>
      <c r="J6063" t="s">
        <v>46</v>
      </c>
      <c r="K6063" t="s">
        <v>1032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25">
      <c r="A6064" t="s">
        <v>21326</v>
      </c>
      <c r="B6064" t="s">
        <v>21327</v>
      </c>
      <c r="C6064" s="1" t="str">
        <f t="shared" si="227"/>
        <v>21:0134</v>
      </c>
      <c r="D6064" s="1" t="str">
        <f t="shared" si="228"/>
        <v>21:0078</v>
      </c>
      <c r="E6064" t="s">
        <v>21328</v>
      </c>
      <c r="F6064" t="s">
        <v>21329</v>
      </c>
      <c r="H6064">
        <v>53.903245599999998</v>
      </c>
      <c r="I6064">
        <v>-64.570331899999999</v>
      </c>
      <c r="J6064" t="s">
        <v>46</v>
      </c>
      <c r="K6064" t="s">
        <v>1032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25">
      <c r="A6065" t="s">
        <v>21330</v>
      </c>
      <c r="B6065" t="s">
        <v>21331</v>
      </c>
      <c r="C6065" s="1" t="str">
        <f t="shared" si="227"/>
        <v>21:0134</v>
      </c>
      <c r="D6065" s="1" t="str">
        <f t="shared" si="228"/>
        <v>21:0078</v>
      </c>
      <c r="E6065" t="s">
        <v>21332</v>
      </c>
      <c r="F6065" t="s">
        <v>21333</v>
      </c>
      <c r="H6065">
        <v>54.460865900000002</v>
      </c>
      <c r="I6065">
        <v>-60.975084199999998</v>
      </c>
      <c r="J6065" t="s">
        <v>46</v>
      </c>
      <c r="K6065" t="s">
        <v>1032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25">
      <c r="A6066" t="s">
        <v>21334</v>
      </c>
      <c r="B6066" t="s">
        <v>21335</v>
      </c>
      <c r="C6066" s="1" t="str">
        <f t="shared" si="227"/>
        <v>21:0134</v>
      </c>
      <c r="D6066" s="1" t="str">
        <f t="shared" si="228"/>
        <v>21:0078</v>
      </c>
      <c r="E6066" t="s">
        <v>21336</v>
      </c>
      <c r="F6066" t="s">
        <v>21337</v>
      </c>
      <c r="H6066">
        <v>54.421673499999997</v>
      </c>
      <c r="I6066">
        <v>-60.927381599999997</v>
      </c>
      <c r="J6066" t="s">
        <v>46</v>
      </c>
      <c r="K6066" t="s">
        <v>1032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25">
      <c r="A6067" t="s">
        <v>21338</v>
      </c>
      <c r="B6067" t="s">
        <v>21339</v>
      </c>
      <c r="C6067" s="1" t="str">
        <f t="shared" si="227"/>
        <v>21:0134</v>
      </c>
      <c r="D6067" s="1" t="str">
        <f t="shared" si="228"/>
        <v>21:0078</v>
      </c>
      <c r="E6067" t="s">
        <v>21340</v>
      </c>
      <c r="F6067" t="s">
        <v>21341</v>
      </c>
      <c r="H6067">
        <v>54.325984200000001</v>
      </c>
      <c r="I6067">
        <v>-60.924816300000003</v>
      </c>
      <c r="J6067" t="s">
        <v>46</v>
      </c>
      <c r="K6067" t="s">
        <v>1032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25">
      <c r="A6068" t="s">
        <v>21342</v>
      </c>
      <c r="B6068" t="s">
        <v>21343</v>
      </c>
      <c r="C6068" s="1" t="str">
        <f t="shared" si="227"/>
        <v>21:0134</v>
      </c>
      <c r="D6068" s="1" t="str">
        <f t="shared" si="228"/>
        <v>21:0078</v>
      </c>
      <c r="E6068" t="s">
        <v>21344</v>
      </c>
      <c r="F6068" t="s">
        <v>21345</v>
      </c>
      <c r="H6068">
        <v>54.331624900000001</v>
      </c>
      <c r="I6068">
        <v>-60.871927999999997</v>
      </c>
      <c r="J6068" t="s">
        <v>46</v>
      </c>
      <c r="K6068" t="s">
        <v>1032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25">
      <c r="A6069" t="s">
        <v>21346</v>
      </c>
      <c r="B6069" t="s">
        <v>21347</v>
      </c>
      <c r="C6069" s="1" t="str">
        <f t="shared" si="227"/>
        <v>21:0134</v>
      </c>
      <c r="D6069" s="1" t="str">
        <f t="shared" si="228"/>
        <v>21:0078</v>
      </c>
      <c r="E6069" t="s">
        <v>21348</v>
      </c>
      <c r="F6069" t="s">
        <v>21349</v>
      </c>
      <c r="H6069">
        <v>54.354605900000003</v>
      </c>
      <c r="I6069">
        <v>-60.900904199999999</v>
      </c>
      <c r="J6069" t="s">
        <v>46</v>
      </c>
      <c r="K6069" t="s">
        <v>1032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25">
      <c r="A6070" t="s">
        <v>21350</v>
      </c>
      <c r="B6070" t="s">
        <v>21351</v>
      </c>
      <c r="C6070" s="1" t="str">
        <f t="shared" si="227"/>
        <v>21:0134</v>
      </c>
      <c r="D6070" s="1" t="str">
        <f t="shared" si="228"/>
        <v>21:0078</v>
      </c>
      <c r="E6070" t="s">
        <v>21352</v>
      </c>
      <c r="F6070" t="s">
        <v>21353</v>
      </c>
      <c r="H6070">
        <v>54.406890799999999</v>
      </c>
      <c r="I6070">
        <v>-60.883594100000003</v>
      </c>
      <c r="J6070" t="s">
        <v>46</v>
      </c>
      <c r="K6070" t="s">
        <v>1032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25">
      <c r="A6071" t="s">
        <v>21354</v>
      </c>
      <c r="B6071" t="s">
        <v>21355</v>
      </c>
      <c r="C6071" s="1" t="str">
        <f t="shared" si="227"/>
        <v>21:0134</v>
      </c>
      <c r="D6071" s="1" t="str">
        <f t="shared" si="228"/>
        <v>21:0078</v>
      </c>
      <c r="E6071" t="s">
        <v>21356</v>
      </c>
      <c r="F6071" t="s">
        <v>21357</v>
      </c>
      <c r="H6071">
        <v>54.425440199999997</v>
      </c>
      <c r="I6071">
        <v>-60.804783800000003</v>
      </c>
      <c r="J6071" t="s">
        <v>46</v>
      </c>
      <c r="K6071" t="s">
        <v>1032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25">
      <c r="A6072" t="s">
        <v>21358</v>
      </c>
      <c r="B6072" t="s">
        <v>21359</v>
      </c>
      <c r="C6072" s="1" t="str">
        <f t="shared" si="227"/>
        <v>21:0134</v>
      </c>
      <c r="D6072" s="1" t="str">
        <f t="shared" si="228"/>
        <v>21:0078</v>
      </c>
      <c r="E6072" t="s">
        <v>21360</v>
      </c>
      <c r="F6072" t="s">
        <v>21361</v>
      </c>
      <c r="H6072">
        <v>54.462477499999999</v>
      </c>
      <c r="I6072">
        <v>-60.755891400000003</v>
      </c>
      <c r="J6072" t="s">
        <v>46</v>
      </c>
      <c r="K6072" t="s">
        <v>1032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25">
      <c r="A6073" t="s">
        <v>21362</v>
      </c>
      <c r="B6073" t="s">
        <v>21363</v>
      </c>
      <c r="C6073" s="1" t="str">
        <f t="shared" si="227"/>
        <v>21:0134</v>
      </c>
      <c r="D6073" s="1" t="str">
        <f t="shared" si="228"/>
        <v>21:0078</v>
      </c>
      <c r="E6073" t="s">
        <v>21364</v>
      </c>
      <c r="F6073" t="s">
        <v>21365</v>
      </c>
      <c r="H6073">
        <v>54.453521000000002</v>
      </c>
      <c r="I6073">
        <v>-60.8466314</v>
      </c>
      <c r="J6073" t="s">
        <v>46</v>
      </c>
      <c r="K6073" t="s">
        <v>1032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25">
      <c r="A6074" t="s">
        <v>21366</v>
      </c>
      <c r="B6074" t="s">
        <v>21367</v>
      </c>
      <c r="C6074" s="1" t="str">
        <f t="shared" si="227"/>
        <v>21:0134</v>
      </c>
      <c r="D6074" s="1" t="str">
        <f t="shared" si="228"/>
        <v>21:0078</v>
      </c>
      <c r="E6074" t="s">
        <v>21368</v>
      </c>
      <c r="F6074" t="s">
        <v>21369</v>
      </c>
      <c r="H6074">
        <v>54.426507299999997</v>
      </c>
      <c r="I6074">
        <v>-61.834665200000003</v>
      </c>
      <c r="J6074" t="s">
        <v>46</v>
      </c>
      <c r="K6074" t="s">
        <v>1032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25">
      <c r="A6075" t="s">
        <v>21370</v>
      </c>
      <c r="B6075" t="s">
        <v>21371</v>
      </c>
      <c r="C6075" s="1" t="str">
        <f t="shared" si="227"/>
        <v>21:0134</v>
      </c>
      <c r="D6075" s="1" t="str">
        <f t="shared" si="228"/>
        <v>21:0078</v>
      </c>
      <c r="E6075" t="s">
        <v>21372</v>
      </c>
      <c r="F6075" t="s">
        <v>21373</v>
      </c>
      <c r="H6075">
        <v>53.900494000000002</v>
      </c>
      <c r="I6075">
        <v>-64.625022799999996</v>
      </c>
      <c r="J6075" t="s">
        <v>46</v>
      </c>
      <c r="K6075" t="s">
        <v>1032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25">
      <c r="A6076" t="s">
        <v>21374</v>
      </c>
      <c r="B6076" t="s">
        <v>21375</v>
      </c>
      <c r="C6076" s="1" t="str">
        <f t="shared" si="227"/>
        <v>21:0134</v>
      </c>
      <c r="D6076" s="1" t="str">
        <f t="shared" si="228"/>
        <v>21:0078</v>
      </c>
      <c r="E6076" t="s">
        <v>21376</v>
      </c>
      <c r="F6076" t="s">
        <v>21377</v>
      </c>
      <c r="H6076">
        <v>54.264931400000002</v>
      </c>
      <c r="I6076">
        <v>-61.856503600000003</v>
      </c>
      <c r="J6076" t="s">
        <v>46</v>
      </c>
      <c r="K6076" t="s">
        <v>1032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25">
      <c r="A6077" t="s">
        <v>21378</v>
      </c>
      <c r="B6077" t="s">
        <v>21379</v>
      </c>
      <c r="C6077" s="1" t="str">
        <f t="shared" si="227"/>
        <v>21:0134</v>
      </c>
      <c r="D6077" s="1" t="str">
        <f t="shared" si="228"/>
        <v>21:0078</v>
      </c>
      <c r="E6077" t="s">
        <v>21380</v>
      </c>
      <c r="F6077" t="s">
        <v>21381</v>
      </c>
      <c r="H6077">
        <v>54.258142200000002</v>
      </c>
      <c r="I6077">
        <v>-61.760352900000001</v>
      </c>
      <c r="J6077" t="s">
        <v>46</v>
      </c>
      <c r="K6077" t="s">
        <v>1032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25">
      <c r="A6078" t="s">
        <v>21382</v>
      </c>
      <c r="B6078" t="s">
        <v>21383</v>
      </c>
      <c r="C6078" s="1" t="str">
        <f t="shared" si="227"/>
        <v>21:0134</v>
      </c>
      <c r="D6078" s="1" t="str">
        <f t="shared" si="228"/>
        <v>21:0078</v>
      </c>
      <c r="E6078" t="s">
        <v>21384</v>
      </c>
      <c r="F6078" t="s">
        <v>21385</v>
      </c>
      <c r="H6078">
        <v>54.292061699999998</v>
      </c>
      <c r="I6078">
        <v>-61.759334699999997</v>
      </c>
      <c r="J6078" t="s">
        <v>46</v>
      </c>
      <c r="K6078" t="s">
        <v>1032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25">
      <c r="A6079" t="s">
        <v>21386</v>
      </c>
      <c r="B6079" t="s">
        <v>21387</v>
      </c>
      <c r="C6079" s="1" t="str">
        <f t="shared" si="227"/>
        <v>21:0134</v>
      </c>
      <c r="D6079" s="1" t="str">
        <f t="shared" si="228"/>
        <v>21:0078</v>
      </c>
      <c r="E6079" t="s">
        <v>21388</v>
      </c>
      <c r="F6079" t="s">
        <v>21389</v>
      </c>
      <c r="H6079">
        <v>54.303764399999999</v>
      </c>
      <c r="I6079">
        <v>-61.596835599999999</v>
      </c>
      <c r="J6079" t="s">
        <v>46</v>
      </c>
      <c r="K6079" t="s">
        <v>1032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25">
      <c r="A6080" t="s">
        <v>21390</v>
      </c>
      <c r="B6080" t="s">
        <v>21391</v>
      </c>
      <c r="C6080" s="1" t="str">
        <f t="shared" si="227"/>
        <v>21:0134</v>
      </c>
      <c r="D6080" s="1" t="str">
        <f t="shared" si="228"/>
        <v>21:0078</v>
      </c>
      <c r="E6080" t="s">
        <v>21392</v>
      </c>
      <c r="F6080" t="s">
        <v>21393</v>
      </c>
      <c r="H6080">
        <v>54.277312799999997</v>
      </c>
      <c r="I6080">
        <v>-61.602342299999997</v>
      </c>
      <c r="J6080" t="s">
        <v>46</v>
      </c>
      <c r="K6080" t="s">
        <v>1032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25">
      <c r="A6081" t="s">
        <v>21394</v>
      </c>
      <c r="B6081" t="s">
        <v>21395</v>
      </c>
      <c r="C6081" s="1" t="str">
        <f t="shared" si="227"/>
        <v>21:0134</v>
      </c>
      <c r="D6081" s="1" t="str">
        <f t="shared" si="228"/>
        <v>21:0078</v>
      </c>
      <c r="E6081" t="s">
        <v>21396</v>
      </c>
      <c r="F6081" t="s">
        <v>21397</v>
      </c>
      <c r="H6081">
        <v>54.205734700000001</v>
      </c>
      <c r="I6081">
        <v>-62.142943199999998</v>
      </c>
      <c r="J6081" t="s">
        <v>46</v>
      </c>
      <c r="K6081" t="s">
        <v>1032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25">
      <c r="A6082" t="s">
        <v>21398</v>
      </c>
      <c r="B6082" t="s">
        <v>21399</v>
      </c>
      <c r="C6082" s="1" t="str">
        <f t="shared" si="227"/>
        <v>21:0134</v>
      </c>
      <c r="D6082" s="1" t="str">
        <f t="shared" si="228"/>
        <v>21:0078</v>
      </c>
      <c r="E6082" t="s">
        <v>21400</v>
      </c>
      <c r="F6082" t="s">
        <v>21401</v>
      </c>
      <c r="H6082">
        <v>54.164258699999998</v>
      </c>
      <c r="I6082">
        <v>-62.156053300000004</v>
      </c>
      <c r="J6082" t="s">
        <v>46</v>
      </c>
      <c r="K6082" t="s">
        <v>1032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25">
      <c r="A6083" t="s">
        <v>21402</v>
      </c>
      <c r="B6083" t="s">
        <v>21403</v>
      </c>
      <c r="C6083" s="1" t="str">
        <f t="shared" si="227"/>
        <v>21:0134</v>
      </c>
      <c r="D6083" s="1" t="str">
        <f t="shared" si="228"/>
        <v>21:0078</v>
      </c>
      <c r="E6083" t="s">
        <v>21404</v>
      </c>
      <c r="F6083" t="s">
        <v>21405</v>
      </c>
      <c r="H6083">
        <v>54.171128899999999</v>
      </c>
      <c r="I6083">
        <v>-62.319067599999997</v>
      </c>
      <c r="J6083" t="s">
        <v>46</v>
      </c>
      <c r="K6083" t="s">
        <v>1032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25">
      <c r="A6084" t="s">
        <v>21406</v>
      </c>
      <c r="B6084" t="s">
        <v>21407</v>
      </c>
      <c r="C6084" s="1" t="str">
        <f t="shared" si="227"/>
        <v>21:0134</v>
      </c>
      <c r="D6084" s="1" t="str">
        <f t="shared" si="228"/>
        <v>21:0078</v>
      </c>
      <c r="E6084" t="s">
        <v>21408</v>
      </c>
      <c r="F6084" t="s">
        <v>21409</v>
      </c>
      <c r="H6084">
        <v>54.140578400000003</v>
      </c>
      <c r="I6084">
        <v>-62.319948099999998</v>
      </c>
      <c r="J6084" t="s">
        <v>46</v>
      </c>
      <c r="K6084" t="s">
        <v>1032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25">
      <c r="A6085" t="s">
        <v>21410</v>
      </c>
      <c r="B6085" t="s">
        <v>21411</v>
      </c>
      <c r="C6085" s="1" t="str">
        <f t="shared" si="227"/>
        <v>21:0134</v>
      </c>
      <c r="D6085" s="1" t="str">
        <f t="shared" si="228"/>
        <v>21:0078</v>
      </c>
      <c r="E6085" t="s">
        <v>21412</v>
      </c>
      <c r="F6085" t="s">
        <v>21413</v>
      </c>
      <c r="H6085">
        <v>54.103923700000003</v>
      </c>
      <c r="I6085">
        <v>-62.314042899999997</v>
      </c>
      <c r="J6085" t="s">
        <v>46</v>
      </c>
      <c r="K6085" t="s">
        <v>1032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25">
      <c r="A6086" t="s">
        <v>21414</v>
      </c>
      <c r="B6086" t="s">
        <v>21415</v>
      </c>
      <c r="C6086" s="1" t="str">
        <f t="shared" si="227"/>
        <v>21:0134</v>
      </c>
      <c r="D6086" s="1" t="str">
        <f t="shared" si="228"/>
        <v>21:0078</v>
      </c>
      <c r="E6086" t="s">
        <v>21416</v>
      </c>
      <c r="F6086" t="s">
        <v>21417</v>
      </c>
      <c r="H6086">
        <v>53.897646999999999</v>
      </c>
      <c r="I6086">
        <v>-64.668669600000001</v>
      </c>
      <c r="J6086" t="s">
        <v>46</v>
      </c>
      <c r="K6086" t="s">
        <v>1032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25">
      <c r="A6087" t="s">
        <v>21418</v>
      </c>
      <c r="B6087" t="s">
        <v>21419</v>
      </c>
      <c r="C6087" s="1" t="str">
        <f t="shared" si="227"/>
        <v>21:0134</v>
      </c>
      <c r="D6087" s="1" t="str">
        <f t="shared" si="228"/>
        <v>21:0078</v>
      </c>
      <c r="E6087" t="s">
        <v>21420</v>
      </c>
      <c r="F6087" t="s">
        <v>21421</v>
      </c>
      <c r="H6087">
        <v>54.065163099999999</v>
      </c>
      <c r="I6087">
        <v>-62.221470500000002</v>
      </c>
      <c r="J6087" t="s">
        <v>46</v>
      </c>
      <c r="K6087" t="s">
        <v>1032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25">
      <c r="A6088" t="s">
        <v>21422</v>
      </c>
      <c r="B6088" t="s">
        <v>21423</v>
      </c>
      <c r="C6088" s="1" t="str">
        <f t="shared" si="227"/>
        <v>21:0134</v>
      </c>
      <c r="D6088" s="1" t="str">
        <f t="shared" si="228"/>
        <v>21:0078</v>
      </c>
      <c r="E6088" t="s">
        <v>21424</v>
      </c>
      <c r="F6088" t="s">
        <v>21425</v>
      </c>
      <c r="H6088">
        <v>54.018008000000002</v>
      </c>
      <c r="I6088">
        <v>-62.247533400000002</v>
      </c>
      <c r="J6088" t="s">
        <v>46</v>
      </c>
      <c r="K6088" t="s">
        <v>1032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25">
      <c r="A6089" t="s">
        <v>21426</v>
      </c>
      <c r="B6089" t="s">
        <v>21427</v>
      </c>
      <c r="C6089" s="1" t="str">
        <f t="shared" si="227"/>
        <v>21:0134</v>
      </c>
      <c r="D6089" s="1" t="str">
        <f t="shared" si="228"/>
        <v>21:0078</v>
      </c>
      <c r="E6089" t="s">
        <v>21428</v>
      </c>
      <c r="F6089" t="s">
        <v>21429</v>
      </c>
      <c r="H6089">
        <v>54.008991100000003</v>
      </c>
      <c r="I6089">
        <v>-62.294618900000003</v>
      </c>
      <c r="J6089" t="s">
        <v>46</v>
      </c>
      <c r="K6089" t="s">
        <v>1032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25">
      <c r="A6090" t="s">
        <v>21430</v>
      </c>
      <c r="B6090" t="s">
        <v>21431</v>
      </c>
      <c r="C6090" s="1" t="str">
        <f t="shared" si="227"/>
        <v>21:0134</v>
      </c>
      <c r="D6090" s="1" t="str">
        <f t="shared" si="228"/>
        <v>21:0078</v>
      </c>
      <c r="E6090" t="s">
        <v>21432</v>
      </c>
      <c r="F6090" t="s">
        <v>21433</v>
      </c>
      <c r="H6090">
        <v>54.032397099999997</v>
      </c>
      <c r="I6090">
        <v>-62.340790900000002</v>
      </c>
      <c r="J6090" t="s">
        <v>46</v>
      </c>
      <c r="K6090" t="s">
        <v>1032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25">
      <c r="A6091" t="s">
        <v>21434</v>
      </c>
      <c r="B6091" t="s">
        <v>21435</v>
      </c>
      <c r="C6091" s="1" t="str">
        <f t="shared" si="227"/>
        <v>21:0134</v>
      </c>
      <c r="D6091" s="1" t="str">
        <f t="shared" si="228"/>
        <v>21:0078</v>
      </c>
      <c r="E6091" t="s">
        <v>21436</v>
      </c>
      <c r="F6091" t="s">
        <v>21437</v>
      </c>
      <c r="H6091">
        <v>54.011082100000003</v>
      </c>
      <c r="I6091">
        <v>-62.435359699999999</v>
      </c>
      <c r="J6091" t="s">
        <v>46</v>
      </c>
      <c r="K6091" t="s">
        <v>1032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25">
      <c r="A6092" t="s">
        <v>21438</v>
      </c>
      <c r="B6092" t="s">
        <v>21439</v>
      </c>
      <c r="C6092" s="1" t="str">
        <f t="shared" si="227"/>
        <v>21:0134</v>
      </c>
      <c r="D6092" s="1" t="str">
        <f t="shared" si="228"/>
        <v>21:0078</v>
      </c>
      <c r="E6092" t="s">
        <v>21440</v>
      </c>
      <c r="F6092" t="s">
        <v>21441</v>
      </c>
      <c r="H6092">
        <v>54.080535900000001</v>
      </c>
      <c r="I6092">
        <v>-62.105774699999998</v>
      </c>
      <c r="J6092" t="s">
        <v>46</v>
      </c>
      <c r="K6092" t="s">
        <v>1032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25">
      <c r="A6093" t="s">
        <v>21442</v>
      </c>
      <c r="B6093" t="s">
        <v>21443</v>
      </c>
      <c r="C6093" s="1" t="str">
        <f t="shared" si="227"/>
        <v>21:0134</v>
      </c>
      <c r="D6093" s="1" t="str">
        <f t="shared" si="228"/>
        <v>21:0078</v>
      </c>
      <c r="E6093" t="s">
        <v>21444</v>
      </c>
      <c r="F6093" t="s">
        <v>21445</v>
      </c>
      <c r="H6093">
        <v>54.061357999999998</v>
      </c>
      <c r="I6093">
        <v>-62.037431499999997</v>
      </c>
      <c r="J6093" t="s">
        <v>46</v>
      </c>
      <c r="K6093" t="s">
        <v>1032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25">
      <c r="A6094" t="s">
        <v>21446</v>
      </c>
      <c r="B6094" t="s">
        <v>21447</v>
      </c>
      <c r="C6094" s="1" t="str">
        <f t="shared" si="227"/>
        <v>21:0134</v>
      </c>
      <c r="D6094" s="1" t="str">
        <f t="shared" si="228"/>
        <v>21:0078</v>
      </c>
      <c r="E6094" t="s">
        <v>21448</v>
      </c>
      <c r="F6094" t="s">
        <v>21449</v>
      </c>
      <c r="H6094">
        <v>54.032876000000002</v>
      </c>
      <c r="I6094">
        <v>-62.102597699999997</v>
      </c>
      <c r="J6094" t="s">
        <v>46</v>
      </c>
      <c r="K6094" t="s">
        <v>1032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25">
      <c r="A6095" t="s">
        <v>21450</v>
      </c>
      <c r="B6095" t="s">
        <v>21451</v>
      </c>
      <c r="C6095" s="1" t="str">
        <f t="shared" si="227"/>
        <v>21:0134</v>
      </c>
      <c r="D6095" s="1" t="str">
        <f t="shared" si="228"/>
        <v>21:0078</v>
      </c>
      <c r="E6095" t="s">
        <v>21452</v>
      </c>
      <c r="F6095" t="s">
        <v>21453</v>
      </c>
      <c r="H6095">
        <v>54.025236599999999</v>
      </c>
      <c r="I6095">
        <v>-62.044371099999999</v>
      </c>
      <c r="J6095" t="s">
        <v>46</v>
      </c>
      <c r="K6095" t="s">
        <v>1032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25">
      <c r="A6096" t="s">
        <v>21454</v>
      </c>
      <c r="B6096" t="s">
        <v>21455</v>
      </c>
      <c r="C6096" s="1" t="str">
        <f t="shared" si="227"/>
        <v>21:0134</v>
      </c>
      <c r="D6096" s="1" t="str">
        <f t="shared" si="228"/>
        <v>21:0078</v>
      </c>
      <c r="E6096" t="s">
        <v>21456</v>
      </c>
      <c r="F6096" t="s">
        <v>21457</v>
      </c>
      <c r="H6096">
        <v>54.013142600000002</v>
      </c>
      <c r="I6096">
        <v>-62.0213745</v>
      </c>
      <c r="J6096" t="s">
        <v>46</v>
      </c>
      <c r="K6096" t="s">
        <v>1032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25">
      <c r="A6097" t="s">
        <v>21458</v>
      </c>
      <c r="B6097" t="s">
        <v>21459</v>
      </c>
      <c r="C6097" s="1" t="str">
        <f t="shared" si="227"/>
        <v>21:0134</v>
      </c>
      <c r="D6097" s="1" t="str">
        <f t="shared" si="228"/>
        <v>21:0078</v>
      </c>
      <c r="E6097" t="s">
        <v>21460</v>
      </c>
      <c r="F6097" t="s">
        <v>21461</v>
      </c>
      <c r="H6097">
        <v>53.895748099999999</v>
      </c>
      <c r="I6097">
        <v>-64.707784099999998</v>
      </c>
      <c r="J6097" t="s">
        <v>46</v>
      </c>
      <c r="K6097" t="s">
        <v>1032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25">
      <c r="A6098" t="s">
        <v>21462</v>
      </c>
      <c r="B6098" t="s">
        <v>21463</v>
      </c>
      <c r="C6098" s="1" t="str">
        <f t="shared" si="227"/>
        <v>21:0134</v>
      </c>
      <c r="D6098" s="1" t="str">
        <f t="shared" si="228"/>
        <v>21:0078</v>
      </c>
      <c r="E6098" t="s">
        <v>21464</v>
      </c>
      <c r="F6098" t="s">
        <v>21465</v>
      </c>
      <c r="H6098">
        <v>53.9764731</v>
      </c>
      <c r="I6098">
        <v>-62.132779399999997</v>
      </c>
      <c r="J6098" t="s">
        <v>46</v>
      </c>
      <c r="K6098" t="s">
        <v>1032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25">
      <c r="A6099" t="s">
        <v>21466</v>
      </c>
      <c r="B6099" t="s">
        <v>21467</v>
      </c>
      <c r="C6099" s="1" t="str">
        <f t="shared" si="227"/>
        <v>21:0134</v>
      </c>
      <c r="D6099" s="1" t="str">
        <f t="shared" si="228"/>
        <v>21:0078</v>
      </c>
      <c r="E6099" t="s">
        <v>21468</v>
      </c>
      <c r="F6099" t="s">
        <v>21469</v>
      </c>
      <c r="H6099">
        <v>54.5191722</v>
      </c>
      <c r="I6099">
        <v>-62.241439900000003</v>
      </c>
      <c r="J6099" t="s">
        <v>46</v>
      </c>
      <c r="K6099" t="s">
        <v>1032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25">
      <c r="A6100" t="s">
        <v>21470</v>
      </c>
      <c r="B6100" t="s">
        <v>21471</v>
      </c>
      <c r="C6100" s="1" t="str">
        <f t="shared" si="227"/>
        <v>21:0134</v>
      </c>
      <c r="D6100" s="1" t="str">
        <f t="shared" si="228"/>
        <v>21:0078</v>
      </c>
      <c r="E6100" t="s">
        <v>21472</v>
      </c>
      <c r="F6100" t="s">
        <v>21473</v>
      </c>
      <c r="H6100">
        <v>54.3962109</v>
      </c>
      <c r="I6100">
        <v>-62.390813100000003</v>
      </c>
      <c r="J6100" t="s">
        <v>46</v>
      </c>
      <c r="K6100" t="s">
        <v>1032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25">
      <c r="A6101" t="s">
        <v>21474</v>
      </c>
      <c r="B6101" t="s">
        <v>21475</v>
      </c>
      <c r="C6101" s="1" t="str">
        <f t="shared" si="227"/>
        <v>21:0134</v>
      </c>
      <c r="D6101" s="1" t="str">
        <f t="shared" si="228"/>
        <v>21:0078</v>
      </c>
      <c r="E6101" t="s">
        <v>21476</v>
      </c>
      <c r="F6101" t="s">
        <v>21477</v>
      </c>
      <c r="H6101">
        <v>54.269025499999998</v>
      </c>
      <c r="I6101">
        <v>-62.543180300000003</v>
      </c>
      <c r="J6101" t="s">
        <v>46</v>
      </c>
      <c r="K6101" t="s">
        <v>1032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25">
      <c r="A6102" t="s">
        <v>21478</v>
      </c>
      <c r="B6102" t="s">
        <v>21479</v>
      </c>
      <c r="C6102" s="1" t="str">
        <f t="shared" si="227"/>
        <v>21:0134</v>
      </c>
      <c r="D6102" s="1" t="str">
        <f t="shared" si="228"/>
        <v>21:0078</v>
      </c>
      <c r="E6102" t="s">
        <v>21480</v>
      </c>
      <c r="F6102" t="s">
        <v>21481</v>
      </c>
      <c r="H6102">
        <v>54.275620000000004</v>
      </c>
      <c r="I6102">
        <v>-62.720648400000002</v>
      </c>
      <c r="J6102" t="s">
        <v>46</v>
      </c>
      <c r="K6102" t="s">
        <v>1032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25">
      <c r="A6103" t="s">
        <v>21482</v>
      </c>
      <c r="B6103" t="s">
        <v>21483</v>
      </c>
      <c r="C6103" s="1" t="str">
        <f t="shared" si="227"/>
        <v>21:0134</v>
      </c>
      <c r="D6103" s="1" t="str">
        <f t="shared" si="228"/>
        <v>21:0078</v>
      </c>
      <c r="E6103" t="s">
        <v>21484</v>
      </c>
      <c r="F6103" t="s">
        <v>21485</v>
      </c>
      <c r="H6103">
        <v>54.359083800000001</v>
      </c>
      <c r="I6103">
        <v>-62.706844099999998</v>
      </c>
      <c r="J6103" t="s">
        <v>46</v>
      </c>
      <c r="K6103" t="s">
        <v>1032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25">
      <c r="A6104" t="s">
        <v>21486</v>
      </c>
      <c r="B6104" t="s">
        <v>21487</v>
      </c>
      <c r="C6104" s="1" t="str">
        <f t="shared" si="227"/>
        <v>21:0134</v>
      </c>
      <c r="D6104" s="1" t="str">
        <f t="shared" si="228"/>
        <v>21:0078</v>
      </c>
      <c r="E6104" t="s">
        <v>21488</v>
      </c>
      <c r="F6104" t="s">
        <v>21489</v>
      </c>
      <c r="H6104">
        <v>54.458517200000003</v>
      </c>
      <c r="I6104">
        <v>-62.561886999999999</v>
      </c>
      <c r="J6104" t="s">
        <v>46</v>
      </c>
      <c r="K6104" t="s">
        <v>1032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25">
      <c r="A6105" t="s">
        <v>21490</v>
      </c>
      <c r="B6105" t="s">
        <v>21491</v>
      </c>
      <c r="C6105" s="1" t="str">
        <f t="shared" si="227"/>
        <v>21:0134</v>
      </c>
      <c r="D6105" s="1" t="str">
        <f t="shared" si="228"/>
        <v>21:0078</v>
      </c>
      <c r="E6105" t="s">
        <v>21492</v>
      </c>
      <c r="F6105" t="s">
        <v>21493</v>
      </c>
      <c r="H6105">
        <v>54.459420199999997</v>
      </c>
      <c r="I6105">
        <v>-62.452348899999997</v>
      </c>
      <c r="J6105" t="s">
        <v>46</v>
      </c>
      <c r="K6105" t="s">
        <v>1032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25">
      <c r="A6106" t="s">
        <v>21494</v>
      </c>
      <c r="B6106" t="s">
        <v>21495</v>
      </c>
      <c r="C6106" s="1" t="str">
        <f t="shared" si="227"/>
        <v>21:0134</v>
      </c>
      <c r="D6106" s="1" t="str">
        <f t="shared" si="228"/>
        <v>21:0078</v>
      </c>
      <c r="E6106" t="s">
        <v>21496</v>
      </c>
      <c r="F6106" t="s">
        <v>21497</v>
      </c>
      <c r="H6106">
        <v>54.582643900000001</v>
      </c>
      <c r="I6106">
        <v>-60.861489800000001</v>
      </c>
      <c r="J6106" t="s">
        <v>46</v>
      </c>
      <c r="K6106" t="s">
        <v>1032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25">
      <c r="A6107" t="s">
        <v>21498</v>
      </c>
      <c r="B6107" t="s">
        <v>21499</v>
      </c>
      <c r="C6107" s="1" t="str">
        <f t="shared" si="227"/>
        <v>21:0134</v>
      </c>
      <c r="D6107" s="1" t="str">
        <f t="shared" si="228"/>
        <v>21:0078</v>
      </c>
      <c r="E6107" t="s">
        <v>21500</v>
      </c>
      <c r="F6107" t="s">
        <v>21501</v>
      </c>
      <c r="H6107">
        <v>54.586988099999999</v>
      </c>
      <c r="I6107">
        <v>-60.840367299999997</v>
      </c>
      <c r="J6107" t="s">
        <v>46</v>
      </c>
      <c r="K6107" t="s">
        <v>1032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25">
      <c r="A6108" t="s">
        <v>21502</v>
      </c>
      <c r="B6108" t="s">
        <v>21503</v>
      </c>
      <c r="C6108" s="1" t="str">
        <f t="shared" si="227"/>
        <v>21:0134</v>
      </c>
      <c r="D6108" s="1" t="str">
        <f t="shared" si="228"/>
        <v>21:0078</v>
      </c>
      <c r="E6108" t="s">
        <v>21504</v>
      </c>
      <c r="F6108" t="s">
        <v>21505</v>
      </c>
      <c r="H6108">
        <v>53.8957367</v>
      </c>
      <c r="I6108">
        <v>-64.770565099999999</v>
      </c>
      <c r="J6108" t="s">
        <v>46</v>
      </c>
      <c r="K6108" t="s">
        <v>1032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25">
      <c r="A6109" t="s">
        <v>21506</v>
      </c>
      <c r="B6109" t="s">
        <v>21507</v>
      </c>
      <c r="C6109" s="1" t="str">
        <f t="shared" si="227"/>
        <v>21:0134</v>
      </c>
      <c r="D6109" s="1" t="str">
        <f t="shared" si="228"/>
        <v>21:0078</v>
      </c>
      <c r="E6109" t="s">
        <v>21508</v>
      </c>
      <c r="F6109" t="s">
        <v>21509</v>
      </c>
      <c r="H6109">
        <v>54.576701399999997</v>
      </c>
      <c r="I6109">
        <v>-60.793329700000001</v>
      </c>
      <c r="J6109" t="s">
        <v>46</v>
      </c>
      <c r="K6109" t="s">
        <v>1032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25">
      <c r="A6110" t="s">
        <v>21510</v>
      </c>
      <c r="B6110" t="s">
        <v>21511</v>
      </c>
      <c r="C6110" s="1" t="str">
        <f t="shared" si="227"/>
        <v>21:0134</v>
      </c>
      <c r="D6110" s="1" t="str">
        <f t="shared" si="228"/>
        <v>21:0078</v>
      </c>
      <c r="E6110" t="s">
        <v>21512</v>
      </c>
      <c r="F6110" t="s">
        <v>21513</v>
      </c>
      <c r="H6110">
        <v>54.530795699999999</v>
      </c>
      <c r="I6110">
        <v>-60.647036700000001</v>
      </c>
      <c r="J6110" t="s">
        <v>46</v>
      </c>
      <c r="K6110" t="s">
        <v>1032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25">
      <c r="A6111" t="s">
        <v>21514</v>
      </c>
      <c r="B6111" t="s">
        <v>21515</v>
      </c>
      <c r="C6111" s="1" t="str">
        <f t="shared" si="227"/>
        <v>21:0134</v>
      </c>
      <c r="D6111" s="1" t="str">
        <f t="shared" si="228"/>
        <v>21:0078</v>
      </c>
      <c r="E6111" t="s">
        <v>21516</v>
      </c>
      <c r="F6111" t="s">
        <v>21517</v>
      </c>
      <c r="H6111">
        <v>54.4460202</v>
      </c>
      <c r="I6111">
        <v>-60.738667900000003</v>
      </c>
      <c r="J6111" t="s">
        <v>46</v>
      </c>
      <c r="K6111" t="s">
        <v>1032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25">
      <c r="A6112" t="s">
        <v>21518</v>
      </c>
      <c r="B6112" t="s">
        <v>21519</v>
      </c>
      <c r="C6112" s="1" t="str">
        <f t="shared" si="227"/>
        <v>21:0134</v>
      </c>
      <c r="D6112" s="1" t="str">
        <f t="shared" si="228"/>
        <v>21:0078</v>
      </c>
      <c r="E6112" t="s">
        <v>21520</v>
      </c>
      <c r="F6112" t="s">
        <v>21521</v>
      </c>
      <c r="H6112">
        <v>54.456516800000003</v>
      </c>
      <c r="I6112">
        <v>-60.9097297</v>
      </c>
      <c r="J6112" t="s">
        <v>46</v>
      </c>
      <c r="K6112" t="s">
        <v>1032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25">
      <c r="A6113" t="s">
        <v>21522</v>
      </c>
      <c r="B6113" t="s">
        <v>21523</v>
      </c>
      <c r="C6113" s="1" t="str">
        <f t="shared" si="227"/>
        <v>21:0134</v>
      </c>
      <c r="D6113" s="1" t="str">
        <f t="shared" si="228"/>
        <v>21:0078</v>
      </c>
      <c r="E6113" t="s">
        <v>21524</v>
      </c>
      <c r="F6113" t="s">
        <v>21525</v>
      </c>
      <c r="H6113">
        <v>54.200123900000001</v>
      </c>
      <c r="I6113">
        <v>-60.834920599999997</v>
      </c>
      <c r="J6113" t="s">
        <v>46</v>
      </c>
      <c r="K6113" t="s">
        <v>1032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25">
      <c r="A6114" t="s">
        <v>21526</v>
      </c>
      <c r="B6114" t="s">
        <v>21527</v>
      </c>
      <c r="C6114" s="1" t="str">
        <f t="shared" si="227"/>
        <v>21:0134</v>
      </c>
      <c r="D6114" s="1" t="str">
        <f t="shared" si="228"/>
        <v>21:0078</v>
      </c>
      <c r="E6114" t="s">
        <v>21528</v>
      </c>
      <c r="F6114" t="s">
        <v>21529</v>
      </c>
      <c r="H6114">
        <v>54.0894336</v>
      </c>
      <c r="I6114">
        <v>-60.943527799999998</v>
      </c>
      <c r="J6114" t="s">
        <v>46</v>
      </c>
      <c r="K6114" t="s">
        <v>1032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25">
      <c r="A6115" t="s">
        <v>21530</v>
      </c>
      <c r="B6115" t="s">
        <v>21531</v>
      </c>
      <c r="C6115" s="1" t="str">
        <f t="shared" ref="C6115:C6178" si="229">HYPERLINK("http://geochem.nrcan.gc.ca/cdogs/content/bdl/bdl210134_e.htm", "21:0134")</f>
        <v>21:0134</v>
      </c>
      <c r="D6115" s="1" t="str">
        <f t="shared" ref="D6115:D6178" si="230">HYPERLINK("http://geochem.nrcan.gc.ca/cdogs/content/svy/svy210078_e.htm", "21:0078")</f>
        <v>21:0078</v>
      </c>
      <c r="E6115" t="s">
        <v>21532</v>
      </c>
      <c r="F6115" t="s">
        <v>21533</v>
      </c>
      <c r="H6115">
        <v>54.0284908</v>
      </c>
      <c r="I6115">
        <v>-60.902256999999999</v>
      </c>
      <c r="J6115" t="s">
        <v>46</v>
      </c>
      <c r="K6115" t="s">
        <v>1032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25">
      <c r="A6116" t="s">
        <v>21534</v>
      </c>
      <c r="B6116" t="s">
        <v>21535</v>
      </c>
      <c r="C6116" s="1" t="str">
        <f t="shared" si="229"/>
        <v>21:0134</v>
      </c>
      <c r="D6116" s="1" t="str">
        <f t="shared" si="230"/>
        <v>21:0078</v>
      </c>
      <c r="E6116" t="s">
        <v>21536</v>
      </c>
      <c r="F6116" t="s">
        <v>21537</v>
      </c>
      <c r="H6116">
        <v>54.047739399999998</v>
      </c>
      <c r="I6116">
        <v>-60.724843</v>
      </c>
      <c r="J6116" t="s">
        <v>46</v>
      </c>
      <c r="K6116" t="s">
        <v>1032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25">
      <c r="A6117" t="s">
        <v>21538</v>
      </c>
      <c r="B6117" t="s">
        <v>21539</v>
      </c>
      <c r="C6117" s="1" t="str">
        <f t="shared" si="229"/>
        <v>21:0134</v>
      </c>
      <c r="D6117" s="1" t="str">
        <f t="shared" si="230"/>
        <v>21:0078</v>
      </c>
      <c r="E6117" t="s">
        <v>21540</v>
      </c>
      <c r="F6117" t="s">
        <v>21541</v>
      </c>
      <c r="H6117">
        <v>54.106833199999997</v>
      </c>
      <c r="I6117">
        <v>-60.772092000000001</v>
      </c>
      <c r="J6117" t="s">
        <v>46</v>
      </c>
      <c r="K6117" t="s">
        <v>1032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25">
      <c r="A6118" t="s">
        <v>21542</v>
      </c>
      <c r="B6118" t="s">
        <v>21543</v>
      </c>
      <c r="C6118" s="1" t="str">
        <f t="shared" si="229"/>
        <v>21:0134</v>
      </c>
      <c r="D6118" s="1" t="str">
        <f t="shared" si="230"/>
        <v>21:0078</v>
      </c>
      <c r="E6118" t="s">
        <v>21544</v>
      </c>
      <c r="F6118" t="s">
        <v>21545</v>
      </c>
      <c r="H6118">
        <v>54.1718191</v>
      </c>
      <c r="I6118">
        <v>-60.690454199999998</v>
      </c>
      <c r="J6118" t="s">
        <v>46</v>
      </c>
      <c r="K6118" t="s">
        <v>1032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25">
      <c r="A6119" t="s">
        <v>21546</v>
      </c>
      <c r="B6119" t="s">
        <v>21547</v>
      </c>
      <c r="C6119" s="1" t="str">
        <f t="shared" si="229"/>
        <v>21:0134</v>
      </c>
      <c r="D6119" s="1" t="str">
        <f t="shared" si="230"/>
        <v>21:0078</v>
      </c>
      <c r="E6119" t="s">
        <v>21548</v>
      </c>
      <c r="F6119" t="s">
        <v>21549</v>
      </c>
      <c r="H6119">
        <v>53.905759799999998</v>
      </c>
      <c r="I6119">
        <v>-64.821607799999995</v>
      </c>
      <c r="J6119" t="s">
        <v>46</v>
      </c>
      <c r="K6119" t="s">
        <v>1032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25">
      <c r="A6120" t="s">
        <v>21550</v>
      </c>
      <c r="B6120" t="s">
        <v>21551</v>
      </c>
      <c r="C6120" s="1" t="str">
        <f t="shared" si="229"/>
        <v>21:0134</v>
      </c>
      <c r="D6120" s="1" t="str">
        <f t="shared" si="230"/>
        <v>21:0078</v>
      </c>
      <c r="E6120" t="s">
        <v>21552</v>
      </c>
      <c r="F6120" t="s">
        <v>21553</v>
      </c>
      <c r="H6120">
        <v>54.040239499999998</v>
      </c>
      <c r="I6120">
        <v>-60.494608399999997</v>
      </c>
      <c r="J6120" t="s">
        <v>46</v>
      </c>
      <c r="K6120" t="s">
        <v>1032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25">
      <c r="A6121" t="s">
        <v>21554</v>
      </c>
      <c r="B6121" t="s">
        <v>21555</v>
      </c>
      <c r="C6121" s="1" t="str">
        <f t="shared" si="229"/>
        <v>21:0134</v>
      </c>
      <c r="D6121" s="1" t="str">
        <f t="shared" si="230"/>
        <v>21:0078</v>
      </c>
      <c r="E6121" t="s">
        <v>21556</v>
      </c>
      <c r="F6121" t="s">
        <v>21557</v>
      </c>
      <c r="H6121">
        <v>54.330599100000001</v>
      </c>
      <c r="I6121">
        <v>-61.547861699999999</v>
      </c>
      <c r="J6121" t="s">
        <v>46</v>
      </c>
      <c r="K6121" t="s">
        <v>1032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25">
      <c r="A6122" t="s">
        <v>21558</v>
      </c>
      <c r="B6122" t="s">
        <v>21559</v>
      </c>
      <c r="C6122" s="1" t="str">
        <f t="shared" si="229"/>
        <v>21:0134</v>
      </c>
      <c r="D6122" s="1" t="str">
        <f t="shared" si="230"/>
        <v>21:0078</v>
      </c>
      <c r="E6122" t="s">
        <v>21560</v>
      </c>
      <c r="F6122" t="s">
        <v>21561</v>
      </c>
      <c r="H6122">
        <v>54.319280300000003</v>
      </c>
      <c r="I6122">
        <v>-61.540957200000001</v>
      </c>
      <c r="J6122" t="s">
        <v>46</v>
      </c>
      <c r="K6122" t="s">
        <v>1032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25">
      <c r="A6123" t="s">
        <v>21562</v>
      </c>
      <c r="B6123" t="s">
        <v>21563</v>
      </c>
      <c r="C6123" s="1" t="str">
        <f t="shared" si="229"/>
        <v>21:0134</v>
      </c>
      <c r="D6123" s="1" t="str">
        <f t="shared" si="230"/>
        <v>21:0078</v>
      </c>
      <c r="E6123" t="s">
        <v>21564</v>
      </c>
      <c r="F6123" t="s">
        <v>21565</v>
      </c>
      <c r="H6123">
        <v>54.284418799999997</v>
      </c>
      <c r="I6123">
        <v>-61.538348999999997</v>
      </c>
      <c r="J6123" t="s">
        <v>46</v>
      </c>
      <c r="K6123" t="s">
        <v>1032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25">
      <c r="A6124" t="s">
        <v>21566</v>
      </c>
      <c r="B6124" t="s">
        <v>21567</v>
      </c>
      <c r="C6124" s="1" t="str">
        <f t="shared" si="229"/>
        <v>21:0134</v>
      </c>
      <c r="D6124" s="1" t="str">
        <f t="shared" si="230"/>
        <v>21:0078</v>
      </c>
      <c r="E6124" t="s">
        <v>21568</v>
      </c>
      <c r="F6124" t="s">
        <v>21569</v>
      </c>
      <c r="H6124">
        <v>54.121617499999999</v>
      </c>
      <c r="I6124">
        <v>-61.624419500000002</v>
      </c>
      <c r="J6124" t="s">
        <v>46</v>
      </c>
      <c r="K6124" t="s">
        <v>1032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25">
      <c r="A6125" t="s">
        <v>21570</v>
      </c>
      <c r="B6125" t="s">
        <v>21571</v>
      </c>
      <c r="C6125" s="1" t="str">
        <f t="shared" si="229"/>
        <v>21:0134</v>
      </c>
      <c r="D6125" s="1" t="str">
        <f t="shared" si="230"/>
        <v>21:0078</v>
      </c>
      <c r="E6125" t="s">
        <v>21572</v>
      </c>
      <c r="F6125" t="s">
        <v>21573</v>
      </c>
      <c r="H6125">
        <v>54.080078800000003</v>
      </c>
      <c r="I6125">
        <v>-61.647195099999998</v>
      </c>
      <c r="J6125" t="s">
        <v>46</v>
      </c>
      <c r="K6125" t="s">
        <v>1032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25">
      <c r="A6126" t="s">
        <v>21574</v>
      </c>
      <c r="B6126" t="s">
        <v>21575</v>
      </c>
      <c r="C6126" s="1" t="str">
        <f t="shared" si="229"/>
        <v>21:0134</v>
      </c>
      <c r="D6126" s="1" t="str">
        <f t="shared" si="230"/>
        <v>21:0078</v>
      </c>
      <c r="E6126" t="s">
        <v>21576</v>
      </c>
      <c r="F6126" t="s">
        <v>21577</v>
      </c>
      <c r="H6126">
        <v>54.001821100000001</v>
      </c>
      <c r="I6126">
        <v>-61.5276718</v>
      </c>
      <c r="J6126" t="s">
        <v>46</v>
      </c>
      <c r="K6126" t="s">
        <v>1032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25">
      <c r="A6127" t="s">
        <v>21578</v>
      </c>
      <c r="B6127" t="s">
        <v>21579</v>
      </c>
      <c r="C6127" s="1" t="str">
        <f t="shared" si="229"/>
        <v>21:0134</v>
      </c>
      <c r="D6127" s="1" t="str">
        <f t="shared" si="230"/>
        <v>21:0078</v>
      </c>
      <c r="E6127" t="s">
        <v>21580</v>
      </c>
      <c r="F6127" t="s">
        <v>21581</v>
      </c>
      <c r="H6127">
        <v>54.064115100000002</v>
      </c>
      <c r="I6127">
        <v>-61.357762700000002</v>
      </c>
      <c r="J6127" t="s">
        <v>46</v>
      </c>
      <c r="K6127" t="s">
        <v>1032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25">
      <c r="A6128" t="s">
        <v>21582</v>
      </c>
      <c r="B6128" t="s">
        <v>21583</v>
      </c>
      <c r="C6128" s="1" t="str">
        <f t="shared" si="229"/>
        <v>21:0134</v>
      </c>
      <c r="D6128" s="1" t="str">
        <f t="shared" si="230"/>
        <v>21:0078</v>
      </c>
      <c r="E6128" t="s">
        <v>21584</v>
      </c>
      <c r="F6128" t="s">
        <v>21585</v>
      </c>
      <c r="H6128">
        <v>54.946350500000001</v>
      </c>
      <c r="I6128">
        <v>-61.780239199999997</v>
      </c>
      <c r="J6128" t="s">
        <v>46</v>
      </c>
      <c r="K6128" t="s">
        <v>1032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25">
      <c r="A6129" t="s">
        <v>21586</v>
      </c>
      <c r="B6129" t="s">
        <v>21587</v>
      </c>
      <c r="C6129" s="1" t="str">
        <f t="shared" si="229"/>
        <v>21:0134</v>
      </c>
      <c r="D6129" s="1" t="str">
        <f t="shared" si="230"/>
        <v>21:0078</v>
      </c>
      <c r="E6129" t="s">
        <v>21588</v>
      </c>
      <c r="F6129" t="s">
        <v>21589</v>
      </c>
      <c r="H6129">
        <v>54.857849600000002</v>
      </c>
      <c r="I6129">
        <v>-61.8051125</v>
      </c>
      <c r="J6129" t="s">
        <v>46</v>
      </c>
      <c r="K6129" t="s">
        <v>1032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25">
      <c r="A6130" t="s">
        <v>21590</v>
      </c>
      <c r="B6130" t="s">
        <v>21591</v>
      </c>
      <c r="C6130" s="1" t="str">
        <f t="shared" si="229"/>
        <v>21:0134</v>
      </c>
      <c r="D6130" s="1" t="str">
        <f t="shared" si="230"/>
        <v>21:0078</v>
      </c>
      <c r="E6130" t="s">
        <v>21592</v>
      </c>
      <c r="F6130" t="s">
        <v>21593</v>
      </c>
      <c r="H6130">
        <v>53.903862699999998</v>
      </c>
      <c r="I6130">
        <v>-64.842837000000003</v>
      </c>
      <c r="J6130" t="s">
        <v>46</v>
      </c>
      <c r="K6130" t="s">
        <v>1032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25">
      <c r="A6131" t="s">
        <v>21594</v>
      </c>
      <c r="B6131" t="s">
        <v>21595</v>
      </c>
      <c r="C6131" s="1" t="str">
        <f t="shared" si="229"/>
        <v>21:0134</v>
      </c>
      <c r="D6131" s="1" t="str">
        <f t="shared" si="230"/>
        <v>21:0078</v>
      </c>
      <c r="E6131" t="s">
        <v>21596</v>
      </c>
      <c r="F6131" t="s">
        <v>21597</v>
      </c>
      <c r="H6131">
        <v>54.823497500000002</v>
      </c>
      <c r="I6131">
        <v>-61.617002800000002</v>
      </c>
      <c r="J6131" t="s">
        <v>46</v>
      </c>
      <c r="K6131" t="s">
        <v>1032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25">
      <c r="A6132" t="s">
        <v>21598</v>
      </c>
      <c r="B6132" t="s">
        <v>21599</v>
      </c>
      <c r="C6132" s="1" t="str">
        <f t="shared" si="229"/>
        <v>21:0134</v>
      </c>
      <c r="D6132" s="1" t="str">
        <f t="shared" si="230"/>
        <v>21:0078</v>
      </c>
      <c r="E6132" t="s">
        <v>21600</v>
      </c>
      <c r="F6132" t="s">
        <v>21601</v>
      </c>
      <c r="H6132">
        <v>54.864364199999997</v>
      </c>
      <c r="I6132">
        <v>-61.362006700000002</v>
      </c>
      <c r="J6132" t="s">
        <v>46</v>
      </c>
      <c r="K6132" t="s">
        <v>1032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25">
      <c r="A6133" t="s">
        <v>21602</v>
      </c>
      <c r="B6133" t="s">
        <v>21603</v>
      </c>
      <c r="C6133" s="1" t="str">
        <f t="shared" si="229"/>
        <v>21:0134</v>
      </c>
      <c r="D6133" s="1" t="str">
        <f t="shared" si="230"/>
        <v>21:0078</v>
      </c>
      <c r="E6133" t="s">
        <v>21604</v>
      </c>
      <c r="F6133" t="s">
        <v>21605</v>
      </c>
      <c r="H6133">
        <v>54.466500600000003</v>
      </c>
      <c r="I6133">
        <v>-61.092085900000001</v>
      </c>
      <c r="J6133" t="s">
        <v>46</v>
      </c>
      <c r="K6133" t="s">
        <v>1032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25">
      <c r="A6134" t="s">
        <v>21606</v>
      </c>
      <c r="B6134" t="s">
        <v>21607</v>
      </c>
      <c r="C6134" s="1" t="str">
        <f t="shared" si="229"/>
        <v>21:0134</v>
      </c>
      <c r="D6134" s="1" t="str">
        <f t="shared" si="230"/>
        <v>21:0078</v>
      </c>
      <c r="E6134" t="s">
        <v>21608</v>
      </c>
      <c r="F6134" t="s">
        <v>21609</v>
      </c>
      <c r="H6134">
        <v>54.422904099999997</v>
      </c>
      <c r="I6134">
        <v>-61.120703300000002</v>
      </c>
      <c r="J6134" t="s">
        <v>46</v>
      </c>
      <c r="K6134" t="s">
        <v>1032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25">
      <c r="A6135" t="s">
        <v>21610</v>
      </c>
      <c r="B6135" t="s">
        <v>21611</v>
      </c>
      <c r="C6135" s="1" t="str">
        <f t="shared" si="229"/>
        <v>21:0134</v>
      </c>
      <c r="D6135" s="1" t="str">
        <f t="shared" si="230"/>
        <v>21:0078</v>
      </c>
      <c r="E6135" t="s">
        <v>21612</v>
      </c>
      <c r="F6135" t="s">
        <v>21613</v>
      </c>
      <c r="H6135">
        <v>54.377393499999997</v>
      </c>
      <c r="I6135">
        <v>-61.084673700000003</v>
      </c>
      <c r="J6135" t="s">
        <v>46</v>
      </c>
      <c r="K6135" t="s">
        <v>1032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25">
      <c r="A6136" t="s">
        <v>21614</v>
      </c>
      <c r="B6136" t="s">
        <v>21615</v>
      </c>
      <c r="C6136" s="1" t="str">
        <f t="shared" si="229"/>
        <v>21:0134</v>
      </c>
      <c r="D6136" s="1" t="str">
        <f t="shared" si="230"/>
        <v>21:0078</v>
      </c>
      <c r="E6136" t="s">
        <v>21616</v>
      </c>
      <c r="F6136" t="s">
        <v>21617</v>
      </c>
      <c r="H6136">
        <v>54.348812000000002</v>
      </c>
      <c r="I6136">
        <v>-61.183711899999999</v>
      </c>
      <c r="J6136" t="s">
        <v>46</v>
      </c>
      <c r="K6136" t="s">
        <v>1032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25">
      <c r="A6137" t="s">
        <v>21618</v>
      </c>
      <c r="B6137" t="s">
        <v>21619</v>
      </c>
      <c r="C6137" s="1" t="str">
        <f t="shared" si="229"/>
        <v>21:0134</v>
      </c>
      <c r="D6137" s="1" t="str">
        <f t="shared" si="230"/>
        <v>21:0078</v>
      </c>
      <c r="E6137" t="s">
        <v>21620</v>
      </c>
      <c r="F6137" t="s">
        <v>21621</v>
      </c>
      <c r="H6137">
        <v>54.339115700000001</v>
      </c>
      <c r="I6137">
        <v>-61.094146100000003</v>
      </c>
      <c r="J6137" t="s">
        <v>46</v>
      </c>
      <c r="K6137" t="s">
        <v>1032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25">
      <c r="A6138" t="s">
        <v>21622</v>
      </c>
      <c r="B6138" t="s">
        <v>21623</v>
      </c>
      <c r="C6138" s="1" t="str">
        <f t="shared" si="229"/>
        <v>21:0134</v>
      </c>
      <c r="D6138" s="1" t="str">
        <f t="shared" si="230"/>
        <v>21:0078</v>
      </c>
      <c r="E6138" t="s">
        <v>21624</v>
      </c>
      <c r="F6138" t="s">
        <v>21625</v>
      </c>
      <c r="H6138">
        <v>54.336697399999998</v>
      </c>
      <c r="I6138">
        <v>-61.013882799999998</v>
      </c>
      <c r="J6138" t="s">
        <v>46</v>
      </c>
      <c r="K6138" t="s">
        <v>1032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25">
      <c r="A6139" t="s">
        <v>21626</v>
      </c>
      <c r="B6139" t="s">
        <v>21627</v>
      </c>
      <c r="C6139" s="1" t="str">
        <f t="shared" si="229"/>
        <v>21:0134</v>
      </c>
      <c r="D6139" s="1" t="str">
        <f t="shared" si="230"/>
        <v>21:0078</v>
      </c>
      <c r="E6139" t="s">
        <v>21628</v>
      </c>
      <c r="F6139" t="s">
        <v>21629</v>
      </c>
      <c r="H6139">
        <v>54.316034500000001</v>
      </c>
      <c r="I6139">
        <v>-61.056007100000002</v>
      </c>
      <c r="J6139" t="s">
        <v>46</v>
      </c>
      <c r="K6139" t="s">
        <v>1032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25">
      <c r="A6140" t="s">
        <v>21630</v>
      </c>
      <c r="B6140" t="s">
        <v>21631</v>
      </c>
      <c r="C6140" s="1" t="str">
        <f t="shared" si="229"/>
        <v>21:0134</v>
      </c>
      <c r="D6140" s="1" t="str">
        <f t="shared" si="230"/>
        <v>21:0078</v>
      </c>
      <c r="E6140" t="s">
        <v>21632</v>
      </c>
      <c r="F6140" t="s">
        <v>21633</v>
      </c>
      <c r="H6140">
        <v>54.315890099999997</v>
      </c>
      <c r="I6140">
        <v>-61.364275399999997</v>
      </c>
      <c r="J6140" t="s">
        <v>46</v>
      </c>
      <c r="K6140" t="s">
        <v>1032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25">
      <c r="A6141" t="s">
        <v>21634</v>
      </c>
      <c r="B6141" t="s">
        <v>21635</v>
      </c>
      <c r="C6141" s="1" t="str">
        <f t="shared" si="229"/>
        <v>21:0134</v>
      </c>
      <c r="D6141" s="1" t="str">
        <f t="shared" si="230"/>
        <v>21:0078</v>
      </c>
      <c r="E6141" t="s">
        <v>21636</v>
      </c>
      <c r="F6141" t="s">
        <v>21637</v>
      </c>
      <c r="H6141">
        <v>53.895476000000002</v>
      </c>
      <c r="I6141">
        <v>-64.8907892</v>
      </c>
      <c r="J6141" t="s">
        <v>46</v>
      </c>
      <c r="K6141" t="s">
        <v>1032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25">
      <c r="A6142" t="s">
        <v>21638</v>
      </c>
      <c r="B6142" t="s">
        <v>21639</v>
      </c>
      <c r="C6142" s="1" t="str">
        <f t="shared" si="229"/>
        <v>21:0134</v>
      </c>
      <c r="D6142" s="1" t="str">
        <f t="shared" si="230"/>
        <v>21:0078</v>
      </c>
      <c r="E6142" t="s">
        <v>21640</v>
      </c>
      <c r="F6142" t="s">
        <v>21641</v>
      </c>
      <c r="H6142">
        <v>54.266830200000001</v>
      </c>
      <c r="I6142">
        <v>-61.326293100000001</v>
      </c>
      <c r="J6142" t="s">
        <v>46</v>
      </c>
      <c r="K6142" t="s">
        <v>1032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25">
      <c r="A6143" t="s">
        <v>21642</v>
      </c>
      <c r="B6143" t="s">
        <v>21643</v>
      </c>
      <c r="C6143" s="1" t="str">
        <f t="shared" si="229"/>
        <v>21:0134</v>
      </c>
      <c r="D6143" s="1" t="str">
        <f t="shared" si="230"/>
        <v>21:0078</v>
      </c>
      <c r="E6143" t="s">
        <v>21644</v>
      </c>
      <c r="F6143" t="s">
        <v>21645</v>
      </c>
      <c r="H6143">
        <v>54.133351500000003</v>
      </c>
      <c r="I6143">
        <v>-61.966889700000003</v>
      </c>
      <c r="J6143" t="s">
        <v>46</v>
      </c>
      <c r="K6143" t="s">
        <v>1032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25">
      <c r="A6144" t="s">
        <v>21646</v>
      </c>
      <c r="B6144" t="s">
        <v>21647</v>
      </c>
      <c r="C6144" s="1" t="str">
        <f t="shared" si="229"/>
        <v>21:0134</v>
      </c>
      <c r="D6144" s="1" t="str">
        <f t="shared" si="230"/>
        <v>21:0078</v>
      </c>
      <c r="E6144" t="s">
        <v>21648</v>
      </c>
      <c r="F6144" t="s">
        <v>21649</v>
      </c>
      <c r="H6144">
        <v>54.031392799999999</v>
      </c>
      <c r="I6144">
        <v>-61.736953</v>
      </c>
      <c r="J6144" t="s">
        <v>46</v>
      </c>
      <c r="K6144" t="s">
        <v>1032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25">
      <c r="A6145" t="s">
        <v>21650</v>
      </c>
      <c r="B6145" t="s">
        <v>21651</v>
      </c>
      <c r="C6145" s="1" t="str">
        <f t="shared" si="229"/>
        <v>21:0134</v>
      </c>
      <c r="D6145" s="1" t="str">
        <f t="shared" si="230"/>
        <v>21:0078</v>
      </c>
      <c r="E6145" t="s">
        <v>21652</v>
      </c>
      <c r="F6145" t="s">
        <v>21653</v>
      </c>
      <c r="H6145">
        <v>54.0830372</v>
      </c>
      <c r="I6145">
        <v>-61.821760500000003</v>
      </c>
      <c r="J6145" t="s">
        <v>46</v>
      </c>
      <c r="K6145" t="s">
        <v>1032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25">
      <c r="A6146" t="s">
        <v>21654</v>
      </c>
      <c r="B6146" t="s">
        <v>21655</v>
      </c>
      <c r="C6146" s="1" t="str">
        <f t="shared" si="229"/>
        <v>21:0134</v>
      </c>
      <c r="D6146" s="1" t="str">
        <f t="shared" si="230"/>
        <v>21:0078</v>
      </c>
      <c r="E6146" t="s">
        <v>21656</v>
      </c>
      <c r="F6146" t="s">
        <v>21657</v>
      </c>
      <c r="H6146">
        <v>54.1643349</v>
      </c>
      <c r="I6146">
        <v>-61.728693999999997</v>
      </c>
      <c r="J6146" t="s">
        <v>46</v>
      </c>
      <c r="K6146" t="s">
        <v>1032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25">
      <c r="A6147" t="s">
        <v>21658</v>
      </c>
      <c r="B6147" t="s">
        <v>21659</v>
      </c>
      <c r="C6147" s="1" t="str">
        <f t="shared" si="229"/>
        <v>21:0134</v>
      </c>
      <c r="D6147" s="1" t="str">
        <f t="shared" si="230"/>
        <v>21:0078</v>
      </c>
      <c r="E6147" t="s">
        <v>21660</v>
      </c>
      <c r="F6147" t="s">
        <v>21661</v>
      </c>
      <c r="H6147">
        <v>54.241521300000002</v>
      </c>
      <c r="I6147">
        <v>-61.432825299999998</v>
      </c>
      <c r="J6147" t="s">
        <v>46</v>
      </c>
      <c r="K6147" t="s">
        <v>1032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25">
      <c r="A6148" t="s">
        <v>21662</v>
      </c>
      <c r="B6148" t="s">
        <v>21663</v>
      </c>
      <c r="C6148" s="1" t="str">
        <f t="shared" si="229"/>
        <v>21:0134</v>
      </c>
      <c r="D6148" s="1" t="str">
        <f t="shared" si="230"/>
        <v>21:0078</v>
      </c>
      <c r="E6148" t="s">
        <v>21664</v>
      </c>
      <c r="F6148" t="s">
        <v>21665</v>
      </c>
      <c r="H6148">
        <v>54.682667199999997</v>
      </c>
      <c r="I6148">
        <v>-62.688200500000001</v>
      </c>
      <c r="J6148" t="s">
        <v>46</v>
      </c>
      <c r="K6148" t="s">
        <v>1032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25">
      <c r="A6149" t="s">
        <v>21666</v>
      </c>
      <c r="B6149" t="s">
        <v>21667</v>
      </c>
      <c r="C6149" s="1" t="str">
        <f t="shared" si="229"/>
        <v>21:0134</v>
      </c>
      <c r="D6149" s="1" t="str">
        <f t="shared" si="230"/>
        <v>21:0078</v>
      </c>
      <c r="E6149" t="s">
        <v>21668</v>
      </c>
      <c r="F6149" t="s">
        <v>21669</v>
      </c>
      <c r="H6149">
        <v>54.828038300000003</v>
      </c>
      <c r="I6149">
        <v>-62.6913415</v>
      </c>
      <c r="J6149" t="s">
        <v>46</v>
      </c>
      <c r="K6149" t="s">
        <v>1032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25">
      <c r="A6150" t="s">
        <v>21670</v>
      </c>
      <c r="B6150" t="s">
        <v>21671</v>
      </c>
      <c r="C6150" s="1" t="str">
        <f t="shared" si="229"/>
        <v>21:0134</v>
      </c>
      <c r="D6150" s="1" t="str">
        <f t="shared" si="230"/>
        <v>21:0078</v>
      </c>
      <c r="E6150" t="s">
        <v>21672</v>
      </c>
      <c r="F6150" t="s">
        <v>21673</v>
      </c>
      <c r="H6150">
        <v>54.9000427</v>
      </c>
      <c r="I6150">
        <v>-62.735998899999998</v>
      </c>
      <c r="J6150" t="s">
        <v>46</v>
      </c>
      <c r="K6150" t="s">
        <v>1032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25">
      <c r="A6151" t="s">
        <v>21674</v>
      </c>
      <c r="B6151" t="s">
        <v>21675</v>
      </c>
      <c r="C6151" s="1" t="str">
        <f t="shared" si="229"/>
        <v>21:0134</v>
      </c>
      <c r="D6151" s="1" t="str">
        <f t="shared" si="230"/>
        <v>21:0078</v>
      </c>
      <c r="E6151" t="s">
        <v>21676</v>
      </c>
      <c r="F6151" t="s">
        <v>21677</v>
      </c>
      <c r="H6151">
        <v>54.856037800000003</v>
      </c>
      <c r="I6151">
        <v>-62.927487900000003</v>
      </c>
      <c r="J6151" t="s">
        <v>46</v>
      </c>
      <c r="K6151" t="s">
        <v>1032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25">
      <c r="A6152" t="s">
        <v>21678</v>
      </c>
      <c r="B6152" t="s">
        <v>21679</v>
      </c>
      <c r="C6152" s="1" t="str">
        <f t="shared" si="229"/>
        <v>21:0134</v>
      </c>
      <c r="D6152" s="1" t="str">
        <f t="shared" si="230"/>
        <v>21:0078</v>
      </c>
      <c r="E6152" t="s">
        <v>21680</v>
      </c>
      <c r="F6152" t="s">
        <v>21681</v>
      </c>
      <c r="H6152">
        <v>53.893518200000003</v>
      </c>
      <c r="I6152">
        <v>-64.915050899999997</v>
      </c>
      <c r="J6152" t="s">
        <v>46</v>
      </c>
      <c r="K6152" t="s">
        <v>1032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25">
      <c r="A6153" t="s">
        <v>21682</v>
      </c>
      <c r="B6153" t="s">
        <v>21683</v>
      </c>
      <c r="C6153" s="1" t="str">
        <f t="shared" si="229"/>
        <v>21:0134</v>
      </c>
      <c r="D6153" s="1" t="str">
        <f t="shared" si="230"/>
        <v>21:0078</v>
      </c>
      <c r="E6153" t="s">
        <v>21684</v>
      </c>
      <c r="F6153" t="s">
        <v>21685</v>
      </c>
      <c r="H6153">
        <v>54.756512700000002</v>
      </c>
      <c r="I6153">
        <v>-62.955264100000001</v>
      </c>
      <c r="J6153" t="s">
        <v>46</v>
      </c>
      <c r="K6153" t="s">
        <v>1032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25">
      <c r="A6154" t="s">
        <v>21686</v>
      </c>
      <c r="B6154" t="s">
        <v>21687</v>
      </c>
      <c r="C6154" s="1" t="str">
        <f t="shared" si="229"/>
        <v>21:0134</v>
      </c>
      <c r="D6154" s="1" t="str">
        <f t="shared" si="230"/>
        <v>21:0078</v>
      </c>
      <c r="E6154" t="s">
        <v>21688</v>
      </c>
      <c r="F6154" t="s">
        <v>21689</v>
      </c>
      <c r="H6154">
        <v>54.654900599999998</v>
      </c>
      <c r="I6154">
        <v>-62.869757499999999</v>
      </c>
      <c r="J6154" t="s">
        <v>46</v>
      </c>
      <c r="K6154" t="s">
        <v>1032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25">
      <c r="A6155" t="s">
        <v>21690</v>
      </c>
      <c r="B6155" t="s">
        <v>21691</v>
      </c>
      <c r="C6155" s="1" t="str">
        <f t="shared" si="229"/>
        <v>21:0134</v>
      </c>
      <c r="D6155" s="1" t="str">
        <f t="shared" si="230"/>
        <v>21:0078</v>
      </c>
      <c r="E6155" t="s">
        <v>21692</v>
      </c>
      <c r="F6155" t="s">
        <v>21693</v>
      </c>
      <c r="H6155">
        <v>54.515655199999998</v>
      </c>
      <c r="I6155">
        <v>-62.940114899999998</v>
      </c>
      <c r="J6155" t="s">
        <v>46</v>
      </c>
      <c r="K6155" t="s">
        <v>1032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25">
      <c r="A6156" t="s">
        <v>21694</v>
      </c>
      <c r="B6156" t="s">
        <v>21695</v>
      </c>
      <c r="C6156" s="1" t="str">
        <f t="shared" si="229"/>
        <v>21:0134</v>
      </c>
      <c r="D6156" s="1" t="str">
        <f t="shared" si="230"/>
        <v>21:0078</v>
      </c>
      <c r="E6156" t="s">
        <v>21696</v>
      </c>
      <c r="F6156" t="s">
        <v>21697</v>
      </c>
      <c r="H6156">
        <v>54.389611299999999</v>
      </c>
      <c r="I6156">
        <v>-62.944941200000002</v>
      </c>
      <c r="J6156" t="s">
        <v>46</v>
      </c>
      <c r="K6156" t="s">
        <v>1032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25">
      <c r="A6157" t="s">
        <v>21698</v>
      </c>
      <c r="B6157" t="s">
        <v>21699</v>
      </c>
      <c r="C6157" s="1" t="str">
        <f t="shared" si="229"/>
        <v>21:0134</v>
      </c>
      <c r="D6157" s="1" t="str">
        <f t="shared" si="230"/>
        <v>21:0078</v>
      </c>
      <c r="E6157" t="s">
        <v>21700</v>
      </c>
      <c r="F6157" t="s">
        <v>21701</v>
      </c>
      <c r="H6157">
        <v>54.417031100000003</v>
      </c>
      <c r="I6157">
        <v>-62.759979399999999</v>
      </c>
      <c r="J6157" t="s">
        <v>46</v>
      </c>
      <c r="K6157" t="s">
        <v>1032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25">
      <c r="A6158" t="s">
        <v>21702</v>
      </c>
      <c r="B6158" t="s">
        <v>21703</v>
      </c>
      <c r="C6158" s="1" t="str">
        <f t="shared" si="229"/>
        <v>21:0134</v>
      </c>
      <c r="D6158" s="1" t="str">
        <f t="shared" si="230"/>
        <v>21:0078</v>
      </c>
      <c r="E6158" t="s">
        <v>21704</v>
      </c>
      <c r="F6158" t="s">
        <v>21705</v>
      </c>
      <c r="H6158">
        <v>54.5163881</v>
      </c>
      <c r="I6158">
        <v>-62.597567599999998</v>
      </c>
      <c r="J6158" t="s">
        <v>46</v>
      </c>
      <c r="K6158" t="s">
        <v>1032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25">
      <c r="A6159" t="s">
        <v>21706</v>
      </c>
      <c r="B6159" t="s">
        <v>21707</v>
      </c>
      <c r="C6159" s="1" t="str">
        <f t="shared" si="229"/>
        <v>21:0134</v>
      </c>
      <c r="D6159" s="1" t="str">
        <f t="shared" si="230"/>
        <v>21:0078</v>
      </c>
      <c r="E6159" t="s">
        <v>21708</v>
      </c>
      <c r="F6159" t="s">
        <v>21709</v>
      </c>
      <c r="H6159">
        <v>54.634545099999997</v>
      </c>
      <c r="I6159">
        <v>-62.529934500000003</v>
      </c>
      <c r="J6159" t="s">
        <v>46</v>
      </c>
      <c r="K6159" t="s">
        <v>1032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25">
      <c r="A6160" t="s">
        <v>21710</v>
      </c>
      <c r="B6160" t="s">
        <v>21711</v>
      </c>
      <c r="C6160" s="1" t="str">
        <f t="shared" si="229"/>
        <v>21:0134</v>
      </c>
      <c r="D6160" s="1" t="str">
        <f t="shared" si="230"/>
        <v>21:0078</v>
      </c>
      <c r="E6160" t="s">
        <v>21712</v>
      </c>
      <c r="F6160" t="s">
        <v>21713</v>
      </c>
      <c r="H6160">
        <v>54.393530699999999</v>
      </c>
      <c r="I6160">
        <v>-60.790159600000003</v>
      </c>
      <c r="J6160" t="s">
        <v>46</v>
      </c>
      <c r="K6160" t="s">
        <v>1032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25">
      <c r="A6161" t="s">
        <v>21714</v>
      </c>
      <c r="B6161" t="s">
        <v>21715</v>
      </c>
      <c r="C6161" s="1" t="str">
        <f t="shared" si="229"/>
        <v>21:0134</v>
      </c>
      <c r="D6161" s="1" t="str">
        <f t="shared" si="230"/>
        <v>21:0078</v>
      </c>
      <c r="E6161" t="s">
        <v>21716</v>
      </c>
      <c r="F6161" t="s">
        <v>21717</v>
      </c>
      <c r="H6161">
        <v>54.365577299999998</v>
      </c>
      <c r="I6161">
        <v>-60.852622699999998</v>
      </c>
      <c r="J6161" t="s">
        <v>46</v>
      </c>
      <c r="K6161" t="s">
        <v>1032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25">
      <c r="A6162" t="s">
        <v>21718</v>
      </c>
      <c r="B6162" t="s">
        <v>21719</v>
      </c>
      <c r="C6162" s="1" t="str">
        <f t="shared" si="229"/>
        <v>21:0134</v>
      </c>
      <c r="D6162" s="1" t="str">
        <f t="shared" si="230"/>
        <v>21:0078</v>
      </c>
      <c r="E6162" t="s">
        <v>21720</v>
      </c>
      <c r="F6162" t="s">
        <v>21721</v>
      </c>
      <c r="H6162">
        <v>54.380308100000001</v>
      </c>
      <c r="I6162">
        <v>-60.869717000000001</v>
      </c>
      <c r="J6162" t="s">
        <v>46</v>
      </c>
      <c r="K6162" t="s">
        <v>1032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25">
      <c r="A6163" t="s">
        <v>21722</v>
      </c>
      <c r="B6163" t="s">
        <v>21723</v>
      </c>
      <c r="C6163" s="1" t="str">
        <f t="shared" si="229"/>
        <v>21:0134</v>
      </c>
      <c r="D6163" s="1" t="str">
        <f t="shared" si="230"/>
        <v>21:0078</v>
      </c>
      <c r="E6163" t="s">
        <v>21724</v>
      </c>
      <c r="F6163" t="s">
        <v>21725</v>
      </c>
      <c r="H6163">
        <v>54.6665159</v>
      </c>
      <c r="I6163">
        <v>-59.6559442</v>
      </c>
      <c r="J6163" t="s">
        <v>46</v>
      </c>
      <c r="K6163" t="s">
        <v>1032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25">
      <c r="A6164" t="s">
        <v>21726</v>
      </c>
      <c r="B6164" t="s">
        <v>21727</v>
      </c>
      <c r="C6164" s="1" t="str">
        <f t="shared" si="229"/>
        <v>21:0134</v>
      </c>
      <c r="D6164" s="1" t="str">
        <f t="shared" si="230"/>
        <v>21:0078</v>
      </c>
      <c r="E6164" t="s">
        <v>21728</v>
      </c>
      <c r="F6164" t="s">
        <v>21729</v>
      </c>
      <c r="H6164">
        <v>53.891421700000002</v>
      </c>
      <c r="I6164">
        <v>-64.961371600000007</v>
      </c>
      <c r="J6164" t="s">
        <v>46</v>
      </c>
      <c r="K6164" t="s">
        <v>1032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25">
      <c r="A6165" t="s">
        <v>21730</v>
      </c>
      <c r="B6165" t="s">
        <v>21731</v>
      </c>
      <c r="C6165" s="1" t="str">
        <f t="shared" si="229"/>
        <v>21:0134</v>
      </c>
      <c r="D6165" s="1" t="str">
        <f t="shared" si="230"/>
        <v>21:0078</v>
      </c>
      <c r="E6165" t="s">
        <v>21732</v>
      </c>
      <c r="F6165" t="s">
        <v>21733</v>
      </c>
      <c r="H6165">
        <v>54.368532199999997</v>
      </c>
      <c r="I6165">
        <v>-60.900501499999997</v>
      </c>
      <c r="J6165" t="s">
        <v>46</v>
      </c>
      <c r="K6165" t="s">
        <v>1032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25">
      <c r="A6166" t="s">
        <v>21734</v>
      </c>
      <c r="B6166" t="s">
        <v>21735</v>
      </c>
      <c r="C6166" s="1" t="str">
        <f t="shared" si="229"/>
        <v>21:0134</v>
      </c>
      <c r="D6166" s="1" t="str">
        <f t="shared" si="230"/>
        <v>21:0078</v>
      </c>
      <c r="E6166" t="s">
        <v>21736</v>
      </c>
      <c r="F6166" t="s">
        <v>21737</v>
      </c>
      <c r="H6166">
        <v>54.462981399999997</v>
      </c>
      <c r="I6166">
        <v>-61.245391400000003</v>
      </c>
      <c r="J6166" t="s">
        <v>46</v>
      </c>
      <c r="K6166" t="s">
        <v>1032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25">
      <c r="A6167" t="s">
        <v>21738</v>
      </c>
      <c r="B6167" t="s">
        <v>21739</v>
      </c>
      <c r="C6167" s="1" t="str">
        <f t="shared" si="229"/>
        <v>21:0134</v>
      </c>
      <c r="D6167" s="1" t="str">
        <f t="shared" si="230"/>
        <v>21:0078</v>
      </c>
      <c r="E6167" t="s">
        <v>21740</v>
      </c>
      <c r="F6167" t="s">
        <v>21741</v>
      </c>
      <c r="H6167">
        <v>54.434288700000003</v>
      </c>
      <c r="I6167">
        <v>-61.144852700000001</v>
      </c>
      <c r="J6167" t="s">
        <v>46</v>
      </c>
      <c r="K6167" t="s">
        <v>1032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25">
      <c r="A6168" t="s">
        <v>21742</v>
      </c>
      <c r="B6168" t="s">
        <v>21743</v>
      </c>
      <c r="C6168" s="1" t="str">
        <f t="shared" si="229"/>
        <v>21:0134</v>
      </c>
      <c r="D6168" s="1" t="str">
        <f t="shared" si="230"/>
        <v>21:0078</v>
      </c>
      <c r="E6168" t="s">
        <v>21744</v>
      </c>
      <c r="F6168" t="s">
        <v>21745</v>
      </c>
      <c r="H6168">
        <v>54.409692800000002</v>
      </c>
      <c r="I6168">
        <v>-61.138258700000002</v>
      </c>
      <c r="J6168" t="s">
        <v>46</v>
      </c>
      <c r="K6168" t="s">
        <v>1032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25">
      <c r="A6169" t="s">
        <v>21746</v>
      </c>
      <c r="B6169" t="s">
        <v>21747</v>
      </c>
      <c r="C6169" s="1" t="str">
        <f t="shared" si="229"/>
        <v>21:0134</v>
      </c>
      <c r="D6169" s="1" t="str">
        <f t="shared" si="230"/>
        <v>21:0078</v>
      </c>
      <c r="E6169" t="s">
        <v>21748</v>
      </c>
      <c r="F6169" t="s">
        <v>21749</v>
      </c>
      <c r="H6169">
        <v>54.374377199999998</v>
      </c>
      <c r="I6169">
        <v>-61.150635200000004</v>
      </c>
      <c r="J6169" t="s">
        <v>46</v>
      </c>
      <c r="K6169" t="s">
        <v>1032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25">
      <c r="A6170" t="s">
        <v>21750</v>
      </c>
      <c r="B6170" t="s">
        <v>21751</v>
      </c>
      <c r="C6170" s="1" t="str">
        <f t="shared" si="229"/>
        <v>21:0134</v>
      </c>
      <c r="D6170" s="1" t="str">
        <f t="shared" si="230"/>
        <v>21:0078</v>
      </c>
      <c r="E6170" t="s">
        <v>21752</v>
      </c>
      <c r="F6170" t="s">
        <v>21753</v>
      </c>
      <c r="H6170">
        <v>54.337317800000001</v>
      </c>
      <c r="I6170">
        <v>-61.151915000000002</v>
      </c>
      <c r="J6170" t="s">
        <v>46</v>
      </c>
      <c r="K6170" t="s">
        <v>1032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25">
      <c r="A6171" t="s">
        <v>21754</v>
      </c>
      <c r="B6171" t="s">
        <v>21755</v>
      </c>
      <c r="C6171" s="1" t="str">
        <f t="shared" si="229"/>
        <v>21:0134</v>
      </c>
      <c r="D6171" s="1" t="str">
        <f t="shared" si="230"/>
        <v>21:0078</v>
      </c>
      <c r="E6171" t="s">
        <v>21756</v>
      </c>
      <c r="F6171" t="s">
        <v>21757</v>
      </c>
      <c r="H6171">
        <v>54.414706500000001</v>
      </c>
      <c r="I6171">
        <v>-61.085245700000002</v>
      </c>
      <c r="J6171" t="s">
        <v>46</v>
      </c>
      <c r="K6171" t="s">
        <v>1032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25">
      <c r="A6172" t="s">
        <v>21758</v>
      </c>
      <c r="B6172" t="s">
        <v>21759</v>
      </c>
      <c r="C6172" s="1" t="str">
        <f t="shared" si="229"/>
        <v>21:0134</v>
      </c>
      <c r="D6172" s="1" t="str">
        <f t="shared" si="230"/>
        <v>21:0078</v>
      </c>
      <c r="E6172" t="s">
        <v>21760</v>
      </c>
      <c r="F6172" t="s">
        <v>21761</v>
      </c>
      <c r="H6172">
        <v>54.418517600000001</v>
      </c>
      <c r="I6172">
        <v>-61.028808900000001</v>
      </c>
      <c r="J6172" t="s">
        <v>46</v>
      </c>
      <c r="K6172" t="s">
        <v>1032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25">
      <c r="A6173" t="s">
        <v>21762</v>
      </c>
      <c r="B6173" t="s">
        <v>21763</v>
      </c>
      <c r="C6173" s="1" t="str">
        <f t="shared" si="229"/>
        <v>21:0134</v>
      </c>
      <c r="D6173" s="1" t="str">
        <f t="shared" si="230"/>
        <v>21:0078</v>
      </c>
      <c r="E6173" t="s">
        <v>21764</v>
      </c>
      <c r="F6173" t="s">
        <v>21765</v>
      </c>
      <c r="H6173">
        <v>54.471665299999998</v>
      </c>
      <c r="I6173">
        <v>-60.800919200000003</v>
      </c>
      <c r="J6173" t="s">
        <v>46</v>
      </c>
      <c r="K6173" t="s">
        <v>1032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25">
      <c r="A6174" t="s">
        <v>21766</v>
      </c>
      <c r="B6174" t="s">
        <v>21767</v>
      </c>
      <c r="C6174" s="1" t="str">
        <f t="shared" si="229"/>
        <v>21:0134</v>
      </c>
      <c r="D6174" s="1" t="str">
        <f t="shared" si="230"/>
        <v>21:0078</v>
      </c>
      <c r="E6174" t="s">
        <v>21768</v>
      </c>
      <c r="F6174" t="s">
        <v>21769</v>
      </c>
      <c r="H6174">
        <v>54.434835900000003</v>
      </c>
      <c r="I6174">
        <v>-60.777835400000001</v>
      </c>
      <c r="J6174" t="s">
        <v>46</v>
      </c>
      <c r="K6174" t="s">
        <v>1032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25">
      <c r="A6175" t="s">
        <v>21770</v>
      </c>
      <c r="B6175" t="s">
        <v>21771</v>
      </c>
      <c r="C6175" s="1" t="str">
        <f t="shared" si="229"/>
        <v>21:0134</v>
      </c>
      <c r="D6175" s="1" t="str">
        <f t="shared" si="230"/>
        <v>21:0078</v>
      </c>
      <c r="E6175" t="s">
        <v>21772</v>
      </c>
      <c r="F6175" t="s">
        <v>21773</v>
      </c>
      <c r="H6175">
        <v>53.885401100000003</v>
      </c>
      <c r="I6175">
        <v>-64.985816499999999</v>
      </c>
      <c r="J6175" t="s">
        <v>46</v>
      </c>
      <c r="K6175" t="s">
        <v>1032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25">
      <c r="A6176" t="s">
        <v>21774</v>
      </c>
      <c r="B6176" t="s">
        <v>21775</v>
      </c>
      <c r="C6176" s="1" t="str">
        <f t="shared" si="229"/>
        <v>21:0134</v>
      </c>
      <c r="D6176" s="1" t="str">
        <f t="shared" si="230"/>
        <v>21:0078</v>
      </c>
      <c r="E6176" t="s">
        <v>21776</v>
      </c>
      <c r="F6176" t="s">
        <v>21777</v>
      </c>
      <c r="H6176">
        <v>54.416932600000003</v>
      </c>
      <c r="I6176">
        <v>-60.757610700000001</v>
      </c>
      <c r="J6176" t="s">
        <v>46</v>
      </c>
      <c r="K6176" t="s">
        <v>1032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25">
      <c r="A6177" t="s">
        <v>21778</v>
      </c>
      <c r="B6177" t="s">
        <v>21779</v>
      </c>
      <c r="C6177" s="1" t="str">
        <f t="shared" si="229"/>
        <v>21:0134</v>
      </c>
      <c r="D6177" s="1" t="str">
        <f t="shared" si="230"/>
        <v>21:0078</v>
      </c>
      <c r="E6177" t="s">
        <v>21780</v>
      </c>
      <c r="F6177" t="s">
        <v>21781</v>
      </c>
      <c r="H6177">
        <v>54.3632341</v>
      </c>
      <c r="I6177">
        <v>-60.746299299999997</v>
      </c>
      <c r="J6177" t="s">
        <v>46</v>
      </c>
      <c r="K6177" t="s">
        <v>1032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25">
      <c r="A6178" t="s">
        <v>21782</v>
      </c>
      <c r="B6178" t="s">
        <v>21783</v>
      </c>
      <c r="C6178" s="1" t="str">
        <f t="shared" si="229"/>
        <v>21:0134</v>
      </c>
      <c r="D6178" s="1" t="str">
        <f t="shared" si="230"/>
        <v>21:0078</v>
      </c>
      <c r="E6178" t="s">
        <v>21784</v>
      </c>
      <c r="F6178" t="s">
        <v>21785</v>
      </c>
      <c r="H6178">
        <v>54.416634199999997</v>
      </c>
      <c r="I6178">
        <v>-60.956073199999999</v>
      </c>
      <c r="J6178" t="s">
        <v>46</v>
      </c>
      <c r="K6178" t="s">
        <v>1032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25">
      <c r="A6179" t="s">
        <v>21786</v>
      </c>
      <c r="B6179" t="s">
        <v>21787</v>
      </c>
      <c r="C6179" s="1" t="str">
        <f t="shared" ref="C6179:C6242" si="231">HYPERLINK("http://geochem.nrcan.gc.ca/cdogs/content/bdl/bdl210134_e.htm", "21:0134")</f>
        <v>21:0134</v>
      </c>
      <c r="D6179" s="1" t="str">
        <f t="shared" ref="D6179:D6242" si="232">HYPERLINK("http://geochem.nrcan.gc.ca/cdogs/content/svy/svy210078_e.htm", "21:0078")</f>
        <v>21:0078</v>
      </c>
      <c r="E6179" t="s">
        <v>21788</v>
      </c>
      <c r="F6179" t="s">
        <v>21789</v>
      </c>
      <c r="H6179">
        <v>54.490631899999997</v>
      </c>
      <c r="I6179">
        <v>-60.907216599999998</v>
      </c>
      <c r="J6179" t="s">
        <v>46</v>
      </c>
      <c r="K6179" t="s">
        <v>1032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25">
      <c r="A6180" t="s">
        <v>21790</v>
      </c>
      <c r="B6180" t="s">
        <v>21791</v>
      </c>
      <c r="C6180" s="1" t="str">
        <f t="shared" si="231"/>
        <v>21:0134</v>
      </c>
      <c r="D6180" s="1" t="str">
        <f t="shared" si="232"/>
        <v>21:0078</v>
      </c>
      <c r="E6180" t="s">
        <v>21792</v>
      </c>
      <c r="F6180" t="s">
        <v>21793</v>
      </c>
      <c r="H6180">
        <v>54.496326500000002</v>
      </c>
      <c r="I6180">
        <v>-60.924685099999998</v>
      </c>
      <c r="J6180" t="s">
        <v>46</v>
      </c>
      <c r="K6180" t="s">
        <v>1032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25">
      <c r="A6181" t="s">
        <v>21794</v>
      </c>
      <c r="B6181" t="s">
        <v>21795</v>
      </c>
      <c r="C6181" s="1" t="str">
        <f t="shared" si="231"/>
        <v>21:0134</v>
      </c>
      <c r="D6181" s="1" t="str">
        <f t="shared" si="232"/>
        <v>21:0078</v>
      </c>
      <c r="E6181" t="s">
        <v>21796</v>
      </c>
      <c r="F6181" t="s">
        <v>21797</v>
      </c>
      <c r="H6181">
        <v>54.222912200000003</v>
      </c>
      <c r="I6181">
        <v>-61.525183300000002</v>
      </c>
      <c r="J6181" t="s">
        <v>46</v>
      </c>
      <c r="K6181" t="s">
        <v>1032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25">
      <c r="A6182" t="s">
        <v>21798</v>
      </c>
      <c r="B6182" t="s">
        <v>21799</v>
      </c>
      <c r="C6182" s="1" t="str">
        <f t="shared" si="231"/>
        <v>21:0134</v>
      </c>
      <c r="D6182" s="1" t="str">
        <f t="shared" si="232"/>
        <v>21:0078</v>
      </c>
      <c r="E6182" t="s">
        <v>21800</v>
      </c>
      <c r="F6182" t="s">
        <v>21801</v>
      </c>
      <c r="H6182">
        <v>54.231942799999999</v>
      </c>
      <c r="I6182">
        <v>-61.565902899999998</v>
      </c>
      <c r="J6182" t="s">
        <v>46</v>
      </c>
      <c r="K6182" t="s">
        <v>1032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25">
      <c r="A6183" t="s">
        <v>21802</v>
      </c>
      <c r="B6183" t="s">
        <v>21803</v>
      </c>
      <c r="C6183" s="1" t="str">
        <f t="shared" si="231"/>
        <v>21:0134</v>
      </c>
      <c r="D6183" s="1" t="str">
        <f t="shared" si="232"/>
        <v>21:0078</v>
      </c>
      <c r="E6183" t="s">
        <v>21804</v>
      </c>
      <c r="F6183" t="s">
        <v>21805</v>
      </c>
      <c r="H6183">
        <v>54.217829700000003</v>
      </c>
      <c r="I6183">
        <v>-61.588631200000002</v>
      </c>
      <c r="J6183" t="s">
        <v>46</v>
      </c>
      <c r="K6183" t="s">
        <v>1032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25">
      <c r="A6184" t="s">
        <v>21806</v>
      </c>
      <c r="B6184" t="s">
        <v>21807</v>
      </c>
      <c r="C6184" s="1" t="str">
        <f t="shared" si="231"/>
        <v>21:0134</v>
      </c>
      <c r="D6184" s="1" t="str">
        <f t="shared" si="232"/>
        <v>21:0078</v>
      </c>
      <c r="E6184" t="s">
        <v>21808</v>
      </c>
      <c r="F6184" t="s">
        <v>21809</v>
      </c>
      <c r="H6184">
        <v>54.200228199999998</v>
      </c>
      <c r="I6184">
        <v>-61.621042600000003</v>
      </c>
      <c r="J6184" t="s">
        <v>46</v>
      </c>
      <c r="K6184" t="s">
        <v>1032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25">
      <c r="A6185" t="s">
        <v>21810</v>
      </c>
      <c r="B6185" t="s">
        <v>21811</v>
      </c>
      <c r="C6185" s="1" t="str">
        <f t="shared" si="231"/>
        <v>21:0134</v>
      </c>
      <c r="D6185" s="1" t="str">
        <f t="shared" si="232"/>
        <v>21:0078</v>
      </c>
      <c r="E6185" t="s">
        <v>21812</v>
      </c>
      <c r="F6185" t="s">
        <v>21813</v>
      </c>
      <c r="H6185">
        <v>54.237312600000003</v>
      </c>
      <c r="I6185">
        <v>-61.6819518</v>
      </c>
      <c r="J6185" t="s">
        <v>46</v>
      </c>
      <c r="K6185" t="s">
        <v>1032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25">
      <c r="A6186" t="s">
        <v>21814</v>
      </c>
      <c r="B6186" t="s">
        <v>21815</v>
      </c>
      <c r="C6186" s="1" t="str">
        <f t="shared" si="231"/>
        <v>21:0134</v>
      </c>
      <c r="D6186" s="1" t="str">
        <f t="shared" si="232"/>
        <v>21:0078</v>
      </c>
      <c r="E6186" t="s">
        <v>21816</v>
      </c>
      <c r="F6186" t="s">
        <v>21817</v>
      </c>
      <c r="H6186">
        <v>53.846097899999997</v>
      </c>
      <c r="I6186">
        <v>-65.027206300000003</v>
      </c>
      <c r="J6186" t="s">
        <v>46</v>
      </c>
      <c r="K6186" t="s">
        <v>1032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25">
      <c r="A6187" t="s">
        <v>21818</v>
      </c>
      <c r="B6187" t="s">
        <v>21819</v>
      </c>
      <c r="C6187" s="1" t="str">
        <f t="shared" si="231"/>
        <v>21:0134</v>
      </c>
      <c r="D6187" s="1" t="str">
        <f t="shared" si="232"/>
        <v>21:0078</v>
      </c>
      <c r="E6187" t="s">
        <v>21820</v>
      </c>
      <c r="F6187" t="s">
        <v>21821</v>
      </c>
      <c r="H6187">
        <v>54.204210400000001</v>
      </c>
      <c r="I6187">
        <v>-61.717120600000001</v>
      </c>
      <c r="J6187" t="s">
        <v>46</v>
      </c>
      <c r="K6187" t="s">
        <v>1032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25">
      <c r="A6188" t="s">
        <v>21822</v>
      </c>
      <c r="B6188" t="s">
        <v>21823</v>
      </c>
      <c r="C6188" s="1" t="str">
        <f t="shared" si="231"/>
        <v>21:0134</v>
      </c>
      <c r="D6188" s="1" t="str">
        <f t="shared" si="232"/>
        <v>21:0078</v>
      </c>
      <c r="E6188" t="s">
        <v>21824</v>
      </c>
      <c r="F6188" t="s">
        <v>21825</v>
      </c>
      <c r="H6188">
        <v>54.238733099999997</v>
      </c>
      <c r="I6188">
        <v>-61.819247500000003</v>
      </c>
      <c r="J6188" t="s">
        <v>46</v>
      </c>
      <c r="K6188" t="s">
        <v>1032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25">
      <c r="A6189" t="s">
        <v>21826</v>
      </c>
      <c r="B6189" t="s">
        <v>21827</v>
      </c>
      <c r="C6189" s="1" t="str">
        <f t="shared" si="231"/>
        <v>21:0134</v>
      </c>
      <c r="D6189" s="1" t="str">
        <f t="shared" si="232"/>
        <v>21:0078</v>
      </c>
      <c r="E6189" t="s">
        <v>21828</v>
      </c>
      <c r="F6189" t="s">
        <v>21829</v>
      </c>
      <c r="H6189">
        <v>54.190715900000001</v>
      </c>
      <c r="I6189">
        <v>-61.849738899999998</v>
      </c>
      <c r="J6189" t="s">
        <v>46</v>
      </c>
      <c r="K6189" t="s">
        <v>1032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25">
      <c r="A6190" t="s">
        <v>21830</v>
      </c>
      <c r="B6190" t="s">
        <v>21831</v>
      </c>
      <c r="C6190" s="1" t="str">
        <f t="shared" si="231"/>
        <v>21:0134</v>
      </c>
      <c r="D6190" s="1" t="str">
        <f t="shared" si="232"/>
        <v>21:0078</v>
      </c>
      <c r="E6190" t="s">
        <v>21832</v>
      </c>
      <c r="F6190" t="s">
        <v>21833</v>
      </c>
      <c r="H6190">
        <v>54.280080099999999</v>
      </c>
      <c r="I6190">
        <v>-61.940952600000003</v>
      </c>
      <c r="J6190" t="s">
        <v>46</v>
      </c>
      <c r="K6190" t="s">
        <v>1032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25">
      <c r="A6191" t="s">
        <v>21834</v>
      </c>
      <c r="B6191" t="s">
        <v>21835</v>
      </c>
      <c r="C6191" s="1" t="str">
        <f t="shared" si="231"/>
        <v>21:0134</v>
      </c>
      <c r="D6191" s="1" t="str">
        <f t="shared" si="232"/>
        <v>21:0078</v>
      </c>
      <c r="E6191" t="s">
        <v>21836</v>
      </c>
      <c r="F6191" t="s">
        <v>21837</v>
      </c>
      <c r="H6191">
        <v>54.539336400000003</v>
      </c>
      <c r="I6191">
        <v>-60.916704699999997</v>
      </c>
      <c r="J6191" t="s">
        <v>46</v>
      </c>
      <c r="K6191" t="s">
        <v>1032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25">
      <c r="A6192" t="s">
        <v>21838</v>
      </c>
      <c r="B6192" t="s">
        <v>21839</v>
      </c>
      <c r="C6192" s="1" t="str">
        <f t="shared" si="231"/>
        <v>21:0134</v>
      </c>
      <c r="D6192" s="1" t="str">
        <f t="shared" si="232"/>
        <v>21:0078</v>
      </c>
      <c r="E6192" t="s">
        <v>21840</v>
      </c>
      <c r="F6192" t="s">
        <v>21841</v>
      </c>
      <c r="H6192">
        <v>54.554980399999998</v>
      </c>
      <c r="I6192">
        <v>-60.860231800000001</v>
      </c>
      <c r="J6192" t="s">
        <v>46</v>
      </c>
      <c r="K6192" t="s">
        <v>1032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25">
      <c r="A6193" t="s">
        <v>21842</v>
      </c>
      <c r="B6193" t="s">
        <v>21843</v>
      </c>
      <c r="C6193" s="1" t="str">
        <f t="shared" si="231"/>
        <v>21:0134</v>
      </c>
      <c r="D6193" s="1" t="str">
        <f t="shared" si="232"/>
        <v>21:0078</v>
      </c>
      <c r="E6193" t="s">
        <v>21844</v>
      </c>
      <c r="F6193" t="s">
        <v>21845</v>
      </c>
      <c r="H6193">
        <v>54.610657600000003</v>
      </c>
      <c r="I6193">
        <v>-60.921579299999998</v>
      </c>
      <c r="J6193" t="s">
        <v>46</v>
      </c>
      <c r="K6193" t="s">
        <v>1032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25">
      <c r="A6194" t="s">
        <v>21846</v>
      </c>
      <c r="B6194" t="s">
        <v>21847</v>
      </c>
      <c r="C6194" s="1" t="str">
        <f t="shared" si="231"/>
        <v>21:0134</v>
      </c>
      <c r="D6194" s="1" t="str">
        <f t="shared" si="232"/>
        <v>21:0078</v>
      </c>
      <c r="E6194" t="s">
        <v>21848</v>
      </c>
      <c r="F6194" t="s">
        <v>21849</v>
      </c>
      <c r="H6194">
        <v>54.649297500000003</v>
      </c>
      <c r="I6194">
        <v>-60.769244399999998</v>
      </c>
      <c r="J6194" t="s">
        <v>46</v>
      </c>
      <c r="K6194" t="s">
        <v>1032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25">
      <c r="A6195" t="s">
        <v>21850</v>
      </c>
      <c r="B6195" t="s">
        <v>21851</v>
      </c>
      <c r="C6195" s="1" t="str">
        <f t="shared" si="231"/>
        <v>21:0134</v>
      </c>
      <c r="D6195" s="1" t="str">
        <f t="shared" si="232"/>
        <v>21:0078</v>
      </c>
      <c r="E6195" t="s">
        <v>21852</v>
      </c>
      <c r="F6195" t="s">
        <v>21853</v>
      </c>
      <c r="H6195">
        <v>54.682734099999998</v>
      </c>
      <c r="I6195">
        <v>-60.766634500000002</v>
      </c>
      <c r="J6195" t="s">
        <v>46</v>
      </c>
      <c r="K6195" t="s">
        <v>1032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25">
      <c r="A6196" t="s">
        <v>21854</v>
      </c>
      <c r="B6196" t="s">
        <v>21855</v>
      </c>
      <c r="C6196" s="1" t="str">
        <f t="shared" si="231"/>
        <v>21:0134</v>
      </c>
      <c r="D6196" s="1" t="str">
        <f t="shared" si="232"/>
        <v>21:0078</v>
      </c>
      <c r="E6196" t="s">
        <v>21856</v>
      </c>
      <c r="F6196" t="s">
        <v>21857</v>
      </c>
      <c r="H6196">
        <v>54.693825599999997</v>
      </c>
      <c r="I6196">
        <v>-60.734599699999997</v>
      </c>
      <c r="J6196" t="s">
        <v>46</v>
      </c>
      <c r="K6196" t="s">
        <v>1032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25">
      <c r="A6197" t="s">
        <v>21858</v>
      </c>
      <c r="B6197" t="s">
        <v>21859</v>
      </c>
      <c r="C6197" s="1" t="str">
        <f t="shared" si="231"/>
        <v>21:0134</v>
      </c>
      <c r="D6197" s="1" t="str">
        <f t="shared" si="232"/>
        <v>21:0078</v>
      </c>
      <c r="E6197" t="s">
        <v>21860</v>
      </c>
      <c r="F6197" t="s">
        <v>21861</v>
      </c>
      <c r="H6197">
        <v>53.815869999999997</v>
      </c>
      <c r="I6197">
        <v>-65.017848000000001</v>
      </c>
      <c r="J6197" t="s">
        <v>46</v>
      </c>
      <c r="K6197" t="s">
        <v>1032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25">
      <c r="A6198" t="s">
        <v>21862</v>
      </c>
      <c r="B6198" t="s">
        <v>21863</v>
      </c>
      <c r="C6198" s="1" t="str">
        <f t="shared" si="231"/>
        <v>21:0134</v>
      </c>
      <c r="D6198" s="1" t="str">
        <f t="shared" si="232"/>
        <v>21:0078</v>
      </c>
      <c r="E6198" t="s">
        <v>21864</v>
      </c>
      <c r="F6198" t="s">
        <v>21865</v>
      </c>
      <c r="H6198">
        <v>54.6503686</v>
      </c>
      <c r="I6198">
        <v>-60.568042400000003</v>
      </c>
      <c r="J6198" t="s">
        <v>46</v>
      </c>
      <c r="K6198" t="s">
        <v>1032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25">
      <c r="A6199" t="s">
        <v>21866</v>
      </c>
      <c r="B6199" t="s">
        <v>21867</v>
      </c>
      <c r="C6199" s="1" t="str">
        <f t="shared" si="231"/>
        <v>21:0134</v>
      </c>
      <c r="D6199" s="1" t="str">
        <f t="shared" si="232"/>
        <v>21:0078</v>
      </c>
      <c r="E6199" t="s">
        <v>21868</v>
      </c>
      <c r="F6199" t="s">
        <v>21869</v>
      </c>
      <c r="H6199">
        <v>54.561295999999999</v>
      </c>
      <c r="I6199">
        <v>-60.643732900000003</v>
      </c>
      <c r="J6199" t="s">
        <v>46</v>
      </c>
      <c r="K6199" t="s">
        <v>1032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25">
      <c r="A6200" t="s">
        <v>21870</v>
      </c>
      <c r="B6200" t="s">
        <v>21871</v>
      </c>
      <c r="C6200" s="1" t="str">
        <f t="shared" si="231"/>
        <v>21:0134</v>
      </c>
      <c r="D6200" s="1" t="str">
        <f t="shared" si="232"/>
        <v>21:0078</v>
      </c>
      <c r="E6200" t="s">
        <v>21872</v>
      </c>
      <c r="F6200" t="s">
        <v>21873</v>
      </c>
      <c r="H6200">
        <v>54.431656599999997</v>
      </c>
      <c r="I6200">
        <v>-60.863197700000001</v>
      </c>
      <c r="J6200" t="s">
        <v>46</v>
      </c>
      <c r="K6200" t="s">
        <v>1032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25">
      <c r="A6201" t="s">
        <v>21874</v>
      </c>
      <c r="B6201" t="s">
        <v>21875</v>
      </c>
      <c r="C6201" s="1" t="str">
        <f t="shared" si="231"/>
        <v>21:0134</v>
      </c>
      <c r="D6201" s="1" t="str">
        <f t="shared" si="232"/>
        <v>21:0078</v>
      </c>
      <c r="E6201" t="s">
        <v>21876</v>
      </c>
      <c r="F6201" t="s">
        <v>21877</v>
      </c>
      <c r="H6201">
        <v>54.3954728</v>
      </c>
      <c r="I6201">
        <v>-60.692151899999999</v>
      </c>
      <c r="J6201" t="s">
        <v>46</v>
      </c>
      <c r="K6201" t="s">
        <v>1032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25">
      <c r="A6202" t="s">
        <v>21878</v>
      </c>
      <c r="B6202" t="s">
        <v>21879</v>
      </c>
      <c r="C6202" s="1" t="str">
        <f t="shared" si="231"/>
        <v>21:0134</v>
      </c>
      <c r="D6202" s="1" t="str">
        <f t="shared" si="232"/>
        <v>21:0078</v>
      </c>
      <c r="E6202" t="s">
        <v>21880</v>
      </c>
      <c r="F6202" t="s">
        <v>21881</v>
      </c>
      <c r="H6202">
        <v>54.346556700000001</v>
      </c>
      <c r="I6202">
        <v>-60.6152637</v>
      </c>
      <c r="J6202" t="s">
        <v>46</v>
      </c>
      <c r="K6202" t="s">
        <v>1032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25">
      <c r="A6203" t="s">
        <v>21882</v>
      </c>
      <c r="B6203" t="s">
        <v>21883</v>
      </c>
      <c r="C6203" s="1" t="str">
        <f t="shared" si="231"/>
        <v>21:0134</v>
      </c>
      <c r="D6203" s="1" t="str">
        <f t="shared" si="232"/>
        <v>21:0078</v>
      </c>
      <c r="E6203" t="s">
        <v>21884</v>
      </c>
      <c r="F6203" t="s">
        <v>21885</v>
      </c>
      <c r="H6203">
        <v>54.267170999999998</v>
      </c>
      <c r="I6203">
        <v>-60.534612299999999</v>
      </c>
      <c r="J6203" t="s">
        <v>46</v>
      </c>
      <c r="K6203" t="s">
        <v>1032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25">
      <c r="A6204" t="s">
        <v>21886</v>
      </c>
      <c r="B6204" t="s">
        <v>21887</v>
      </c>
      <c r="C6204" s="1" t="str">
        <f t="shared" si="231"/>
        <v>21:0134</v>
      </c>
      <c r="D6204" s="1" t="str">
        <f t="shared" si="232"/>
        <v>21:0078</v>
      </c>
      <c r="E6204" t="s">
        <v>21888</v>
      </c>
      <c r="F6204" t="s">
        <v>21889</v>
      </c>
      <c r="H6204">
        <v>54.296753899999999</v>
      </c>
      <c r="I6204">
        <v>-60.371076100000003</v>
      </c>
      <c r="J6204" t="s">
        <v>46</v>
      </c>
      <c r="K6204" t="s">
        <v>1032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25">
      <c r="A6205" t="s">
        <v>21890</v>
      </c>
      <c r="B6205" t="s">
        <v>21891</v>
      </c>
      <c r="C6205" s="1" t="str">
        <f t="shared" si="231"/>
        <v>21:0134</v>
      </c>
      <c r="D6205" s="1" t="str">
        <f t="shared" si="232"/>
        <v>21:0078</v>
      </c>
      <c r="E6205" t="s">
        <v>21892</v>
      </c>
      <c r="F6205" t="s">
        <v>21893</v>
      </c>
      <c r="H6205">
        <v>54.379691299999998</v>
      </c>
      <c r="I6205">
        <v>-60.309945200000001</v>
      </c>
      <c r="J6205" t="s">
        <v>46</v>
      </c>
      <c r="K6205" t="s">
        <v>1032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25">
      <c r="A6206" t="s">
        <v>21894</v>
      </c>
      <c r="B6206" t="s">
        <v>21895</v>
      </c>
      <c r="C6206" s="1" t="str">
        <f t="shared" si="231"/>
        <v>21:0134</v>
      </c>
      <c r="D6206" s="1" t="str">
        <f t="shared" si="232"/>
        <v>21:0078</v>
      </c>
      <c r="E6206" t="s">
        <v>21896</v>
      </c>
      <c r="F6206" t="s">
        <v>21897</v>
      </c>
      <c r="H6206">
        <v>54.413859700000003</v>
      </c>
      <c r="I6206">
        <v>-60.402503699999997</v>
      </c>
      <c r="J6206" t="s">
        <v>46</v>
      </c>
      <c r="K6206" t="s">
        <v>1032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25">
      <c r="A6207" t="s">
        <v>21898</v>
      </c>
      <c r="B6207" t="s">
        <v>21899</v>
      </c>
      <c r="C6207" s="1" t="str">
        <f t="shared" si="231"/>
        <v>21:0134</v>
      </c>
      <c r="D6207" s="1" t="str">
        <f t="shared" si="232"/>
        <v>21:0078</v>
      </c>
      <c r="E6207" t="s">
        <v>21900</v>
      </c>
      <c r="F6207" t="s">
        <v>21901</v>
      </c>
      <c r="H6207">
        <v>54.433436100000002</v>
      </c>
      <c r="I6207">
        <v>-60.521162699999998</v>
      </c>
      <c r="J6207" t="s">
        <v>46</v>
      </c>
      <c r="K6207" t="s">
        <v>1032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25">
      <c r="A6208" t="s">
        <v>21902</v>
      </c>
      <c r="B6208" t="s">
        <v>21903</v>
      </c>
      <c r="C6208" s="1" t="str">
        <f t="shared" si="231"/>
        <v>21:0134</v>
      </c>
      <c r="D6208" s="1" t="str">
        <f t="shared" si="232"/>
        <v>21:0078</v>
      </c>
      <c r="E6208" t="s">
        <v>21904</v>
      </c>
      <c r="F6208" t="s">
        <v>21905</v>
      </c>
      <c r="H6208">
        <v>53.803717900000002</v>
      </c>
      <c r="I6208">
        <v>-65.034729200000001</v>
      </c>
      <c r="J6208" t="s">
        <v>46</v>
      </c>
      <c r="K6208" t="s">
        <v>1032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25">
      <c r="A6209" t="s">
        <v>21906</v>
      </c>
      <c r="B6209" t="s">
        <v>21907</v>
      </c>
      <c r="C6209" s="1" t="str">
        <f t="shared" si="231"/>
        <v>21:0134</v>
      </c>
      <c r="D6209" s="1" t="str">
        <f t="shared" si="232"/>
        <v>21:0078</v>
      </c>
      <c r="E6209" t="s">
        <v>21908</v>
      </c>
      <c r="F6209" t="s">
        <v>21909</v>
      </c>
      <c r="H6209">
        <v>54.487228299999998</v>
      </c>
      <c r="I6209">
        <v>-60.558053999999998</v>
      </c>
      <c r="J6209" t="s">
        <v>46</v>
      </c>
      <c r="K6209" t="s">
        <v>1032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25">
      <c r="A6210" t="s">
        <v>21910</v>
      </c>
      <c r="B6210" t="s">
        <v>21911</v>
      </c>
      <c r="C6210" s="1" t="str">
        <f t="shared" si="231"/>
        <v>21:0134</v>
      </c>
      <c r="D6210" s="1" t="str">
        <f t="shared" si="232"/>
        <v>21:0078</v>
      </c>
      <c r="E6210" t="s">
        <v>21912</v>
      </c>
      <c r="F6210" t="s">
        <v>21913</v>
      </c>
      <c r="H6210">
        <v>54.466341399999997</v>
      </c>
      <c r="I6210">
        <v>-60.626432100000002</v>
      </c>
      <c r="J6210" t="s">
        <v>46</v>
      </c>
      <c r="K6210" t="s">
        <v>1032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25">
      <c r="A6211" t="s">
        <v>21914</v>
      </c>
      <c r="B6211" t="s">
        <v>21915</v>
      </c>
      <c r="C6211" s="1" t="str">
        <f t="shared" si="231"/>
        <v>21:0134</v>
      </c>
      <c r="D6211" s="1" t="str">
        <f t="shared" si="232"/>
        <v>21:0078</v>
      </c>
      <c r="E6211" t="s">
        <v>21916</v>
      </c>
      <c r="F6211" t="s">
        <v>21917</v>
      </c>
      <c r="H6211">
        <v>54.4378891</v>
      </c>
      <c r="I6211">
        <v>-60.619596399999999</v>
      </c>
      <c r="J6211" t="s">
        <v>46</v>
      </c>
      <c r="K6211" t="s">
        <v>1032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25">
      <c r="A6212" t="s">
        <v>21918</v>
      </c>
      <c r="B6212" t="s">
        <v>21919</v>
      </c>
      <c r="C6212" s="1" t="str">
        <f t="shared" si="231"/>
        <v>21:0134</v>
      </c>
      <c r="D6212" s="1" t="str">
        <f t="shared" si="232"/>
        <v>21:0078</v>
      </c>
      <c r="E6212" t="s">
        <v>21920</v>
      </c>
      <c r="F6212" t="s">
        <v>21921</v>
      </c>
      <c r="H6212">
        <v>55.041294700000002</v>
      </c>
      <c r="I6212">
        <v>-61.386094999999997</v>
      </c>
      <c r="J6212" t="s">
        <v>46</v>
      </c>
      <c r="K6212" t="s">
        <v>1032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25">
      <c r="A6213" t="s">
        <v>21922</v>
      </c>
      <c r="B6213" t="s">
        <v>21923</v>
      </c>
      <c r="C6213" s="1" t="str">
        <f t="shared" si="231"/>
        <v>21:0134</v>
      </c>
      <c r="D6213" s="1" t="str">
        <f t="shared" si="232"/>
        <v>21:0078</v>
      </c>
      <c r="E6213" t="s">
        <v>21924</v>
      </c>
      <c r="F6213" t="s">
        <v>21925</v>
      </c>
      <c r="H6213">
        <v>55.099578700000002</v>
      </c>
      <c r="I6213">
        <v>-61.012269400000001</v>
      </c>
      <c r="J6213" t="s">
        <v>46</v>
      </c>
      <c r="K6213" t="s">
        <v>1032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25">
      <c r="A6214" t="s">
        <v>21926</v>
      </c>
      <c r="B6214" t="s">
        <v>21927</v>
      </c>
      <c r="C6214" s="1" t="str">
        <f t="shared" si="231"/>
        <v>21:0134</v>
      </c>
      <c r="D6214" s="1" t="str">
        <f t="shared" si="232"/>
        <v>21:0078</v>
      </c>
      <c r="E6214" t="s">
        <v>21928</v>
      </c>
      <c r="F6214" t="s">
        <v>21929</v>
      </c>
      <c r="H6214">
        <v>55.021765600000002</v>
      </c>
      <c r="I6214">
        <v>-61.092388800000002</v>
      </c>
      <c r="J6214" t="s">
        <v>46</v>
      </c>
      <c r="K6214" t="s">
        <v>1032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25">
      <c r="A6215" t="s">
        <v>21930</v>
      </c>
      <c r="B6215" t="s">
        <v>21931</v>
      </c>
      <c r="C6215" s="1" t="str">
        <f t="shared" si="231"/>
        <v>21:0134</v>
      </c>
      <c r="D6215" s="1" t="str">
        <f t="shared" si="232"/>
        <v>21:0078</v>
      </c>
      <c r="E6215" t="s">
        <v>21932</v>
      </c>
      <c r="F6215" t="s">
        <v>21933</v>
      </c>
      <c r="H6215">
        <v>54.584046899999997</v>
      </c>
      <c r="I6215">
        <v>-61.420862499999998</v>
      </c>
      <c r="J6215" t="s">
        <v>46</v>
      </c>
      <c r="K6215" t="s">
        <v>1032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25">
      <c r="A6216" t="s">
        <v>21934</v>
      </c>
      <c r="B6216" t="s">
        <v>21935</v>
      </c>
      <c r="C6216" s="1" t="str">
        <f t="shared" si="231"/>
        <v>21:0134</v>
      </c>
      <c r="D6216" s="1" t="str">
        <f t="shared" si="232"/>
        <v>21:0078</v>
      </c>
      <c r="E6216" t="s">
        <v>21936</v>
      </c>
      <c r="F6216" t="s">
        <v>21937</v>
      </c>
      <c r="H6216">
        <v>54.6041545</v>
      </c>
      <c r="I6216">
        <v>-61.6132293</v>
      </c>
      <c r="J6216" t="s">
        <v>46</v>
      </c>
      <c r="K6216" t="s">
        <v>1032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25">
      <c r="A6217" t="s">
        <v>21938</v>
      </c>
      <c r="B6217" t="s">
        <v>21939</v>
      </c>
      <c r="C6217" s="1" t="str">
        <f t="shared" si="231"/>
        <v>21:0134</v>
      </c>
      <c r="D6217" s="1" t="str">
        <f t="shared" si="232"/>
        <v>21:0078</v>
      </c>
      <c r="E6217" t="s">
        <v>21940</v>
      </c>
      <c r="F6217" t="s">
        <v>21941</v>
      </c>
      <c r="H6217">
        <v>54.539860099999999</v>
      </c>
      <c r="I6217">
        <v>-61.650190799999997</v>
      </c>
      <c r="J6217" t="s">
        <v>46</v>
      </c>
      <c r="K6217" t="s">
        <v>1032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25">
      <c r="A6218" t="s">
        <v>21942</v>
      </c>
      <c r="B6218" t="s">
        <v>21943</v>
      </c>
      <c r="C6218" s="1" t="str">
        <f t="shared" si="231"/>
        <v>21:0134</v>
      </c>
      <c r="D6218" s="1" t="str">
        <f t="shared" si="232"/>
        <v>21:0078</v>
      </c>
      <c r="E6218" t="s">
        <v>21944</v>
      </c>
      <c r="F6218" t="s">
        <v>21945</v>
      </c>
      <c r="H6218">
        <v>54.5043395</v>
      </c>
      <c r="I6218">
        <v>-61.6088892</v>
      </c>
      <c r="J6218" t="s">
        <v>46</v>
      </c>
      <c r="K6218" t="s">
        <v>1032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25">
      <c r="A6219" t="s">
        <v>21946</v>
      </c>
      <c r="B6219" t="s">
        <v>21947</v>
      </c>
      <c r="C6219" s="1" t="str">
        <f t="shared" si="231"/>
        <v>21:0134</v>
      </c>
      <c r="D6219" s="1" t="str">
        <f t="shared" si="232"/>
        <v>21:0078</v>
      </c>
      <c r="E6219" t="s">
        <v>21948</v>
      </c>
      <c r="F6219" t="s">
        <v>21949</v>
      </c>
      <c r="H6219">
        <v>53.783169399999998</v>
      </c>
      <c r="I6219">
        <v>-65.058780799999994</v>
      </c>
      <c r="J6219" t="s">
        <v>46</v>
      </c>
      <c r="K6219" t="s">
        <v>1032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25">
      <c r="A6220" t="s">
        <v>21950</v>
      </c>
      <c r="B6220" t="s">
        <v>21951</v>
      </c>
      <c r="C6220" s="1" t="str">
        <f t="shared" si="231"/>
        <v>21:0134</v>
      </c>
      <c r="D6220" s="1" t="str">
        <f t="shared" si="232"/>
        <v>21:0078</v>
      </c>
      <c r="E6220" t="s">
        <v>21952</v>
      </c>
      <c r="F6220" t="s">
        <v>21953</v>
      </c>
      <c r="H6220">
        <v>54.544620500000001</v>
      </c>
      <c r="I6220">
        <v>-61.379098300000003</v>
      </c>
      <c r="J6220" t="s">
        <v>46</v>
      </c>
      <c r="K6220" t="s">
        <v>1032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25">
      <c r="A6221" t="s">
        <v>21954</v>
      </c>
      <c r="B6221" t="s">
        <v>21955</v>
      </c>
      <c r="C6221" s="1" t="str">
        <f t="shared" si="231"/>
        <v>21:0134</v>
      </c>
      <c r="D6221" s="1" t="str">
        <f t="shared" si="232"/>
        <v>21:0078</v>
      </c>
      <c r="E6221" t="s">
        <v>21956</v>
      </c>
      <c r="F6221" t="s">
        <v>21957</v>
      </c>
      <c r="H6221">
        <v>54.524879800000001</v>
      </c>
      <c r="I6221">
        <v>-60.992005900000002</v>
      </c>
      <c r="J6221" t="s">
        <v>46</v>
      </c>
      <c r="K6221" t="s">
        <v>1032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25">
      <c r="A6222" t="s">
        <v>21958</v>
      </c>
      <c r="B6222" t="s">
        <v>21959</v>
      </c>
      <c r="C6222" s="1" t="str">
        <f t="shared" si="231"/>
        <v>21:0134</v>
      </c>
      <c r="D6222" s="1" t="str">
        <f t="shared" si="232"/>
        <v>21:0078</v>
      </c>
      <c r="E6222" t="s">
        <v>21960</v>
      </c>
      <c r="F6222" t="s">
        <v>21961</v>
      </c>
      <c r="H6222">
        <v>54.552382299999998</v>
      </c>
      <c r="I6222">
        <v>-60.983695599999997</v>
      </c>
      <c r="J6222" t="s">
        <v>46</v>
      </c>
      <c r="K6222" t="s">
        <v>1032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25">
      <c r="A6223" t="s">
        <v>21962</v>
      </c>
      <c r="B6223" t="s">
        <v>21963</v>
      </c>
      <c r="C6223" s="1" t="str">
        <f t="shared" si="231"/>
        <v>21:0134</v>
      </c>
      <c r="D6223" s="1" t="str">
        <f t="shared" si="232"/>
        <v>21:0078</v>
      </c>
      <c r="E6223" t="s">
        <v>21964</v>
      </c>
      <c r="F6223" t="s">
        <v>21965</v>
      </c>
      <c r="H6223">
        <v>54.533702099999999</v>
      </c>
      <c r="I6223">
        <v>-60.955248500000003</v>
      </c>
      <c r="J6223" t="s">
        <v>46</v>
      </c>
      <c r="K6223" t="s">
        <v>1032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25">
      <c r="A6224" t="s">
        <v>21966</v>
      </c>
      <c r="B6224" t="s">
        <v>21967</v>
      </c>
      <c r="C6224" s="1" t="str">
        <f t="shared" si="231"/>
        <v>21:0134</v>
      </c>
      <c r="D6224" s="1" t="str">
        <f t="shared" si="232"/>
        <v>21:0078</v>
      </c>
      <c r="E6224" t="s">
        <v>21968</v>
      </c>
      <c r="F6224" t="s">
        <v>21969</v>
      </c>
      <c r="H6224">
        <v>54.508082799999997</v>
      </c>
      <c r="I6224">
        <v>-60.876973900000003</v>
      </c>
      <c r="J6224" t="s">
        <v>46</v>
      </c>
      <c r="K6224" t="s">
        <v>1032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25">
      <c r="A6225" t="s">
        <v>21970</v>
      </c>
      <c r="B6225" t="s">
        <v>21971</v>
      </c>
      <c r="C6225" s="1" t="str">
        <f t="shared" si="231"/>
        <v>21:0134</v>
      </c>
      <c r="D6225" s="1" t="str">
        <f t="shared" si="232"/>
        <v>21:0078</v>
      </c>
      <c r="E6225" t="s">
        <v>21972</v>
      </c>
      <c r="F6225" t="s">
        <v>21973</v>
      </c>
      <c r="H6225">
        <v>54.5397417</v>
      </c>
      <c r="I6225">
        <v>-60.799963599999998</v>
      </c>
      <c r="J6225" t="s">
        <v>46</v>
      </c>
      <c r="K6225" t="s">
        <v>1032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25">
      <c r="A6226" t="s">
        <v>21974</v>
      </c>
      <c r="B6226" t="s">
        <v>21975</v>
      </c>
      <c r="C6226" s="1" t="str">
        <f t="shared" si="231"/>
        <v>21:0134</v>
      </c>
      <c r="D6226" s="1" t="str">
        <f t="shared" si="232"/>
        <v>21:0078</v>
      </c>
      <c r="E6226" t="s">
        <v>21976</v>
      </c>
      <c r="F6226" t="s">
        <v>21977</v>
      </c>
      <c r="H6226">
        <v>54.5183702</v>
      </c>
      <c r="I6226">
        <v>-60.786434</v>
      </c>
      <c r="J6226" t="s">
        <v>46</v>
      </c>
      <c r="K6226" t="s">
        <v>1032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25">
      <c r="A6227" t="s">
        <v>21978</v>
      </c>
      <c r="B6227" t="s">
        <v>21979</v>
      </c>
      <c r="C6227" s="1" t="str">
        <f t="shared" si="231"/>
        <v>21:0134</v>
      </c>
      <c r="D6227" s="1" t="str">
        <f t="shared" si="232"/>
        <v>21:0078</v>
      </c>
      <c r="E6227" t="s">
        <v>21980</v>
      </c>
      <c r="F6227" t="s">
        <v>21981</v>
      </c>
      <c r="H6227">
        <v>54.538901799999998</v>
      </c>
      <c r="I6227">
        <v>-60.766384199999997</v>
      </c>
      <c r="J6227" t="s">
        <v>46</v>
      </c>
      <c r="K6227" t="s">
        <v>1032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25">
      <c r="A6228" t="s">
        <v>21982</v>
      </c>
      <c r="B6228" t="s">
        <v>21983</v>
      </c>
      <c r="C6228" s="1" t="str">
        <f t="shared" si="231"/>
        <v>21:0134</v>
      </c>
      <c r="D6228" s="1" t="str">
        <f t="shared" si="232"/>
        <v>21:0078</v>
      </c>
      <c r="E6228" t="s">
        <v>21984</v>
      </c>
      <c r="F6228" t="s">
        <v>21985</v>
      </c>
      <c r="H6228">
        <v>54.439952499999997</v>
      </c>
      <c r="I6228">
        <v>-61.349310600000003</v>
      </c>
      <c r="J6228" t="s">
        <v>46</v>
      </c>
      <c r="K6228" t="s">
        <v>1032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25">
      <c r="A6229" t="s">
        <v>21986</v>
      </c>
      <c r="B6229" t="s">
        <v>21987</v>
      </c>
      <c r="C6229" s="1" t="str">
        <f t="shared" si="231"/>
        <v>21:0134</v>
      </c>
      <c r="D6229" s="1" t="str">
        <f t="shared" si="232"/>
        <v>21:0078</v>
      </c>
      <c r="E6229" t="s">
        <v>21988</v>
      </c>
      <c r="F6229" t="s">
        <v>21989</v>
      </c>
      <c r="H6229">
        <v>54.391871199999997</v>
      </c>
      <c r="I6229">
        <v>-61.210998799999999</v>
      </c>
      <c r="J6229" t="s">
        <v>46</v>
      </c>
      <c r="K6229" t="s">
        <v>1032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25">
      <c r="A6230" t="s">
        <v>21990</v>
      </c>
      <c r="B6230" t="s">
        <v>21991</v>
      </c>
      <c r="C6230" s="1" t="str">
        <f t="shared" si="231"/>
        <v>21:0134</v>
      </c>
      <c r="D6230" s="1" t="str">
        <f t="shared" si="232"/>
        <v>21:0078</v>
      </c>
      <c r="E6230" t="s">
        <v>21992</v>
      </c>
      <c r="F6230" t="s">
        <v>21993</v>
      </c>
      <c r="H6230">
        <v>53.7809113</v>
      </c>
      <c r="I6230">
        <v>-65.085384500000004</v>
      </c>
      <c r="J6230" t="s">
        <v>46</v>
      </c>
      <c r="K6230" t="s">
        <v>1032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25">
      <c r="A6231" t="s">
        <v>21994</v>
      </c>
      <c r="B6231" t="s">
        <v>21995</v>
      </c>
      <c r="C6231" s="1" t="str">
        <f t="shared" si="231"/>
        <v>21:0134</v>
      </c>
      <c r="D6231" s="1" t="str">
        <f t="shared" si="232"/>
        <v>21:0078</v>
      </c>
      <c r="E6231" t="s">
        <v>21996</v>
      </c>
      <c r="F6231" t="s">
        <v>21997</v>
      </c>
      <c r="H6231">
        <v>54.4914232</v>
      </c>
      <c r="I6231">
        <v>-61.1721431</v>
      </c>
      <c r="J6231" t="s">
        <v>46</v>
      </c>
      <c r="K6231" t="s">
        <v>1032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25">
      <c r="A6232" t="s">
        <v>21998</v>
      </c>
      <c r="B6232" t="s">
        <v>21999</v>
      </c>
      <c r="C6232" s="1" t="str">
        <f t="shared" si="231"/>
        <v>21:0134</v>
      </c>
      <c r="D6232" s="1" t="str">
        <f t="shared" si="232"/>
        <v>21:0078</v>
      </c>
      <c r="E6232" t="s">
        <v>22000</v>
      </c>
      <c r="F6232" t="s">
        <v>22001</v>
      </c>
      <c r="H6232">
        <v>54.494216799999997</v>
      </c>
      <c r="I6232">
        <v>-61.068558400000001</v>
      </c>
      <c r="J6232" t="s">
        <v>46</v>
      </c>
      <c r="K6232" t="s">
        <v>1032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25">
      <c r="A6233" t="s">
        <v>22002</v>
      </c>
      <c r="B6233" t="s">
        <v>22003</v>
      </c>
      <c r="C6233" s="1" t="str">
        <f t="shared" si="231"/>
        <v>21:0134</v>
      </c>
      <c r="D6233" s="1" t="str">
        <f t="shared" si="232"/>
        <v>21:0078</v>
      </c>
      <c r="E6233" t="s">
        <v>22004</v>
      </c>
      <c r="F6233" t="s">
        <v>22005</v>
      </c>
      <c r="H6233">
        <v>54.450172299999998</v>
      </c>
      <c r="I6233">
        <v>-61.091225899999998</v>
      </c>
      <c r="J6233" t="s">
        <v>46</v>
      </c>
      <c r="K6233" t="s">
        <v>1032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25">
      <c r="A6234" t="s">
        <v>22006</v>
      </c>
      <c r="B6234" t="s">
        <v>22007</v>
      </c>
      <c r="C6234" s="1" t="str">
        <f t="shared" si="231"/>
        <v>21:0134</v>
      </c>
      <c r="D6234" s="1" t="str">
        <f t="shared" si="232"/>
        <v>21:0078</v>
      </c>
      <c r="E6234" t="s">
        <v>22008</v>
      </c>
      <c r="F6234" t="s">
        <v>22009</v>
      </c>
      <c r="H6234">
        <v>54.393624699999997</v>
      </c>
      <c r="I6234">
        <v>-61.004586000000003</v>
      </c>
      <c r="J6234" t="s">
        <v>46</v>
      </c>
      <c r="K6234" t="s">
        <v>1032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25">
      <c r="A6235" t="s">
        <v>22010</v>
      </c>
      <c r="B6235" t="s">
        <v>22011</v>
      </c>
      <c r="C6235" s="1" t="str">
        <f t="shared" si="231"/>
        <v>21:0134</v>
      </c>
      <c r="D6235" s="1" t="str">
        <f t="shared" si="232"/>
        <v>21:0078</v>
      </c>
      <c r="E6235" t="s">
        <v>22012</v>
      </c>
      <c r="F6235" t="s">
        <v>22013</v>
      </c>
      <c r="H6235">
        <v>54.374320500000003</v>
      </c>
      <c r="I6235">
        <v>-60.962872699999998</v>
      </c>
      <c r="J6235" t="s">
        <v>46</v>
      </c>
      <c r="K6235" t="s">
        <v>1032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25">
      <c r="A6236" t="s">
        <v>22014</v>
      </c>
      <c r="B6236" t="s">
        <v>22015</v>
      </c>
      <c r="C6236" s="1" t="str">
        <f t="shared" si="231"/>
        <v>21:0134</v>
      </c>
      <c r="D6236" s="1" t="str">
        <f t="shared" si="232"/>
        <v>21:0078</v>
      </c>
      <c r="E6236" t="s">
        <v>22016</v>
      </c>
      <c r="F6236" t="s">
        <v>22017</v>
      </c>
      <c r="H6236">
        <v>54.395372500000001</v>
      </c>
      <c r="I6236">
        <v>-60.9295556</v>
      </c>
      <c r="J6236" t="s">
        <v>46</v>
      </c>
      <c r="K6236" t="s">
        <v>1032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25">
      <c r="A6237" t="s">
        <v>22018</v>
      </c>
      <c r="B6237" t="s">
        <v>22019</v>
      </c>
      <c r="C6237" s="1" t="str">
        <f t="shared" si="231"/>
        <v>21:0134</v>
      </c>
      <c r="D6237" s="1" t="str">
        <f t="shared" si="232"/>
        <v>21:0078</v>
      </c>
      <c r="E6237" t="s">
        <v>22020</v>
      </c>
      <c r="F6237" t="s">
        <v>22021</v>
      </c>
      <c r="H6237">
        <v>54.450782699999998</v>
      </c>
      <c r="I6237">
        <v>-60.8798642</v>
      </c>
      <c r="J6237" t="s">
        <v>46</v>
      </c>
      <c r="K6237" t="s">
        <v>1032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25">
      <c r="A6238" t="s">
        <v>22022</v>
      </c>
      <c r="B6238" t="s">
        <v>22023</v>
      </c>
      <c r="C6238" s="1" t="str">
        <f t="shared" si="231"/>
        <v>21:0134</v>
      </c>
      <c r="D6238" s="1" t="str">
        <f t="shared" si="232"/>
        <v>21:0078</v>
      </c>
      <c r="E6238" t="s">
        <v>22024</v>
      </c>
      <c r="F6238" t="s">
        <v>22025</v>
      </c>
      <c r="H6238">
        <v>54.3758768</v>
      </c>
      <c r="I6238">
        <v>-61.716392499999998</v>
      </c>
      <c r="J6238" t="s">
        <v>46</v>
      </c>
      <c r="K6238" t="s">
        <v>1032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25">
      <c r="A6239" t="s">
        <v>22026</v>
      </c>
      <c r="B6239" t="s">
        <v>22027</v>
      </c>
      <c r="C6239" s="1" t="str">
        <f t="shared" si="231"/>
        <v>21:0134</v>
      </c>
      <c r="D6239" s="1" t="str">
        <f t="shared" si="232"/>
        <v>21:0078</v>
      </c>
      <c r="E6239" t="s">
        <v>22028</v>
      </c>
      <c r="F6239" t="s">
        <v>22029</v>
      </c>
      <c r="H6239">
        <v>54.392274200000003</v>
      </c>
      <c r="I6239">
        <v>-61.898402699999998</v>
      </c>
      <c r="J6239" t="s">
        <v>46</v>
      </c>
      <c r="K6239" t="s">
        <v>1032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25">
      <c r="A6240" t="s">
        <v>22030</v>
      </c>
      <c r="B6240" t="s">
        <v>22031</v>
      </c>
      <c r="C6240" s="1" t="str">
        <f t="shared" si="231"/>
        <v>21:0134</v>
      </c>
      <c r="D6240" s="1" t="str">
        <f t="shared" si="232"/>
        <v>21:0078</v>
      </c>
      <c r="E6240" t="s">
        <v>22032</v>
      </c>
      <c r="F6240" t="s">
        <v>22033</v>
      </c>
      <c r="H6240">
        <v>54.308979000000001</v>
      </c>
      <c r="I6240">
        <v>-61.983250099999999</v>
      </c>
      <c r="J6240" t="s">
        <v>46</v>
      </c>
      <c r="K6240" t="s">
        <v>1032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25">
      <c r="A6241" t="s">
        <v>22034</v>
      </c>
      <c r="B6241" t="s">
        <v>22035</v>
      </c>
      <c r="C6241" s="1" t="str">
        <f t="shared" si="231"/>
        <v>21:0134</v>
      </c>
      <c r="D6241" s="1" t="str">
        <f t="shared" si="232"/>
        <v>21:0078</v>
      </c>
      <c r="E6241" t="s">
        <v>22036</v>
      </c>
      <c r="F6241" t="s">
        <v>22037</v>
      </c>
      <c r="H6241">
        <v>53.449148700000002</v>
      </c>
      <c r="I6241">
        <v>-64.763537600000006</v>
      </c>
      <c r="J6241" t="s">
        <v>46</v>
      </c>
      <c r="K6241" t="s">
        <v>1032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25">
      <c r="A6242" t="s">
        <v>22038</v>
      </c>
      <c r="B6242" t="s">
        <v>22039</v>
      </c>
      <c r="C6242" s="1" t="str">
        <f t="shared" si="231"/>
        <v>21:0134</v>
      </c>
      <c r="D6242" s="1" t="str">
        <f t="shared" si="232"/>
        <v>21:0078</v>
      </c>
      <c r="E6242" t="s">
        <v>22040</v>
      </c>
      <c r="F6242" t="s">
        <v>22041</v>
      </c>
      <c r="H6242">
        <v>54.273589999999999</v>
      </c>
      <c r="I6242">
        <v>-61.996791899999998</v>
      </c>
      <c r="J6242" t="s">
        <v>46</v>
      </c>
      <c r="K6242" t="s">
        <v>1032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25">
      <c r="A6243" t="s">
        <v>22042</v>
      </c>
      <c r="B6243" t="s">
        <v>22043</v>
      </c>
      <c r="C6243" s="1" t="str">
        <f t="shared" ref="C6243:C6306" si="233">HYPERLINK("http://geochem.nrcan.gc.ca/cdogs/content/bdl/bdl210134_e.htm", "21:0134")</f>
        <v>21:0134</v>
      </c>
      <c r="D6243" s="1" t="str">
        <f t="shared" ref="D6243:D6306" si="234">HYPERLINK("http://geochem.nrcan.gc.ca/cdogs/content/svy/svy210078_e.htm", "21:0078")</f>
        <v>21:0078</v>
      </c>
      <c r="E6243" t="s">
        <v>22044</v>
      </c>
      <c r="F6243" t="s">
        <v>22045</v>
      </c>
      <c r="H6243">
        <v>54.276891599999999</v>
      </c>
      <c r="I6243">
        <v>-61.861932400000001</v>
      </c>
      <c r="J6243" t="s">
        <v>46</v>
      </c>
      <c r="K6243" t="s">
        <v>1032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25">
      <c r="A6244" t="s">
        <v>22046</v>
      </c>
      <c r="B6244" t="s">
        <v>22047</v>
      </c>
      <c r="C6244" s="1" t="str">
        <f t="shared" si="233"/>
        <v>21:0134</v>
      </c>
      <c r="D6244" s="1" t="str">
        <f t="shared" si="234"/>
        <v>21:0078</v>
      </c>
      <c r="E6244" t="s">
        <v>22048</v>
      </c>
      <c r="F6244" t="s">
        <v>22049</v>
      </c>
      <c r="H6244">
        <v>54.309568800000001</v>
      </c>
      <c r="I6244">
        <v>-61.824907500000002</v>
      </c>
      <c r="J6244" t="s">
        <v>46</v>
      </c>
      <c r="K6244" t="s">
        <v>1032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25">
      <c r="A6245" t="s">
        <v>22050</v>
      </c>
      <c r="B6245" t="s">
        <v>22051</v>
      </c>
      <c r="C6245" s="1" t="str">
        <f t="shared" si="233"/>
        <v>21:0134</v>
      </c>
      <c r="D6245" s="1" t="str">
        <f t="shared" si="234"/>
        <v>21:0078</v>
      </c>
      <c r="E6245" t="s">
        <v>22052</v>
      </c>
      <c r="F6245" t="s">
        <v>22053</v>
      </c>
      <c r="H6245">
        <v>54.3024293</v>
      </c>
      <c r="I6245">
        <v>-61.677567199999999</v>
      </c>
      <c r="J6245" t="s">
        <v>46</v>
      </c>
      <c r="K6245" t="s">
        <v>1032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25">
      <c r="A6246" t="s">
        <v>22054</v>
      </c>
      <c r="B6246" t="s">
        <v>22055</v>
      </c>
      <c r="C6246" s="1" t="str">
        <f t="shared" si="233"/>
        <v>21:0134</v>
      </c>
      <c r="D6246" s="1" t="str">
        <f t="shared" si="234"/>
        <v>21:0078</v>
      </c>
      <c r="E6246" t="s">
        <v>22056</v>
      </c>
      <c r="F6246" t="s">
        <v>22057</v>
      </c>
      <c r="H6246">
        <v>54.290094099999997</v>
      </c>
      <c r="I6246">
        <v>-61.580783799999999</v>
      </c>
      <c r="J6246" t="s">
        <v>46</v>
      </c>
      <c r="K6246" t="s">
        <v>1032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25">
      <c r="A6247" t="s">
        <v>22058</v>
      </c>
      <c r="B6247" t="s">
        <v>22059</v>
      </c>
      <c r="C6247" s="1" t="str">
        <f t="shared" si="233"/>
        <v>21:0134</v>
      </c>
      <c r="D6247" s="1" t="str">
        <f t="shared" si="234"/>
        <v>21:0078</v>
      </c>
      <c r="E6247" t="s">
        <v>22060</v>
      </c>
      <c r="F6247" t="s">
        <v>22061</v>
      </c>
      <c r="H6247">
        <v>54.328629200000002</v>
      </c>
      <c r="I6247">
        <v>-61.515251399999997</v>
      </c>
      <c r="J6247" t="s">
        <v>46</v>
      </c>
      <c r="K6247" t="s">
        <v>1032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25">
      <c r="A6248" t="s">
        <v>22062</v>
      </c>
      <c r="B6248" t="s">
        <v>22063</v>
      </c>
      <c r="C6248" s="1" t="str">
        <f t="shared" si="233"/>
        <v>21:0134</v>
      </c>
      <c r="D6248" s="1" t="str">
        <f t="shared" si="234"/>
        <v>21:0078</v>
      </c>
      <c r="E6248" t="s">
        <v>22064</v>
      </c>
      <c r="F6248" t="s">
        <v>22065</v>
      </c>
      <c r="H6248">
        <v>54.3534674</v>
      </c>
      <c r="I6248">
        <v>-61.600528099999998</v>
      </c>
      <c r="J6248" t="s">
        <v>46</v>
      </c>
      <c r="K6248" t="s">
        <v>1032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25">
      <c r="A6249" t="s">
        <v>22066</v>
      </c>
      <c r="B6249" t="s">
        <v>22067</v>
      </c>
      <c r="C6249" s="1" t="str">
        <f t="shared" si="233"/>
        <v>21:0134</v>
      </c>
      <c r="D6249" s="1" t="str">
        <f t="shared" si="234"/>
        <v>21:0078</v>
      </c>
      <c r="E6249" t="s">
        <v>22068</v>
      </c>
      <c r="F6249" t="s">
        <v>22069</v>
      </c>
      <c r="H6249">
        <v>54.394339899999999</v>
      </c>
      <c r="I6249">
        <v>-61.399664199999997</v>
      </c>
      <c r="J6249" t="s">
        <v>46</v>
      </c>
      <c r="K6249" t="s">
        <v>1032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25">
      <c r="A6250" t="s">
        <v>22070</v>
      </c>
      <c r="B6250" t="s">
        <v>22071</v>
      </c>
      <c r="C6250" s="1" t="str">
        <f t="shared" si="233"/>
        <v>21:0134</v>
      </c>
      <c r="D6250" s="1" t="str">
        <f t="shared" si="234"/>
        <v>21:0078</v>
      </c>
      <c r="E6250" t="s">
        <v>22072</v>
      </c>
      <c r="F6250" t="s">
        <v>22073</v>
      </c>
      <c r="H6250">
        <v>54.438561300000003</v>
      </c>
      <c r="I6250">
        <v>-61.483135799999999</v>
      </c>
      <c r="J6250" t="s">
        <v>46</v>
      </c>
      <c r="K6250" t="s">
        <v>1032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25">
      <c r="A6251" t="s">
        <v>22074</v>
      </c>
      <c r="B6251" t="s">
        <v>22075</v>
      </c>
      <c r="C6251" s="1" t="str">
        <f t="shared" si="233"/>
        <v>21:0134</v>
      </c>
      <c r="D6251" s="1" t="str">
        <f t="shared" si="234"/>
        <v>21:0078</v>
      </c>
      <c r="E6251" t="s">
        <v>22076</v>
      </c>
      <c r="F6251" t="s">
        <v>22077</v>
      </c>
      <c r="H6251">
        <v>54.475051299999997</v>
      </c>
      <c r="I6251">
        <v>-61.526542800000001</v>
      </c>
      <c r="J6251" t="s">
        <v>46</v>
      </c>
      <c r="K6251" t="s">
        <v>1032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25">
      <c r="A6252" t="s">
        <v>22078</v>
      </c>
      <c r="B6252" t="s">
        <v>22079</v>
      </c>
      <c r="C6252" s="1" t="str">
        <f t="shared" si="233"/>
        <v>21:0134</v>
      </c>
      <c r="D6252" s="1" t="str">
        <f t="shared" si="234"/>
        <v>21:0078</v>
      </c>
      <c r="E6252" t="s">
        <v>22080</v>
      </c>
      <c r="F6252" t="s">
        <v>22081</v>
      </c>
      <c r="H6252">
        <v>53.453810599999997</v>
      </c>
      <c r="I6252">
        <v>-64.746107699999996</v>
      </c>
      <c r="J6252" t="s">
        <v>46</v>
      </c>
      <c r="K6252" t="s">
        <v>1032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25">
      <c r="A6253" t="s">
        <v>22082</v>
      </c>
      <c r="B6253" t="s">
        <v>22083</v>
      </c>
      <c r="C6253" s="1" t="str">
        <f t="shared" si="233"/>
        <v>21:0134</v>
      </c>
      <c r="D6253" s="1" t="str">
        <f t="shared" si="234"/>
        <v>21:0078</v>
      </c>
      <c r="E6253" t="s">
        <v>22084</v>
      </c>
      <c r="F6253" t="s">
        <v>22085</v>
      </c>
      <c r="H6253">
        <v>54.3518355</v>
      </c>
      <c r="I6253">
        <v>-61.267058599999999</v>
      </c>
      <c r="J6253" t="s">
        <v>46</v>
      </c>
      <c r="K6253" t="s">
        <v>1032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25">
      <c r="A6254" t="s">
        <v>22086</v>
      </c>
      <c r="B6254" t="s">
        <v>22087</v>
      </c>
      <c r="C6254" s="1" t="str">
        <f t="shared" si="233"/>
        <v>21:0134</v>
      </c>
      <c r="D6254" s="1" t="str">
        <f t="shared" si="234"/>
        <v>21:0078</v>
      </c>
      <c r="E6254" t="s">
        <v>22088</v>
      </c>
      <c r="F6254" t="s">
        <v>22089</v>
      </c>
      <c r="H6254">
        <v>54.338187099999999</v>
      </c>
      <c r="I6254">
        <v>-61.209562400000003</v>
      </c>
      <c r="J6254" t="s">
        <v>46</v>
      </c>
      <c r="K6254" t="s">
        <v>1032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25">
      <c r="A6255" t="s">
        <v>22090</v>
      </c>
      <c r="B6255" t="s">
        <v>22091</v>
      </c>
      <c r="C6255" s="1" t="str">
        <f t="shared" si="233"/>
        <v>21:0134</v>
      </c>
      <c r="D6255" s="1" t="str">
        <f t="shared" si="234"/>
        <v>21:0078</v>
      </c>
      <c r="E6255" t="s">
        <v>22092</v>
      </c>
      <c r="F6255" t="s">
        <v>22093</v>
      </c>
      <c r="H6255">
        <v>54.371268000000001</v>
      </c>
      <c r="I6255">
        <v>-61.025300399999999</v>
      </c>
      <c r="J6255" t="s">
        <v>46</v>
      </c>
      <c r="K6255" t="s">
        <v>1032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25">
      <c r="A6256" t="s">
        <v>22094</v>
      </c>
      <c r="B6256" t="s">
        <v>22095</v>
      </c>
      <c r="C6256" s="1" t="str">
        <f t="shared" si="233"/>
        <v>21:0134</v>
      </c>
      <c r="D6256" s="1" t="str">
        <f t="shared" si="234"/>
        <v>21:0078</v>
      </c>
      <c r="E6256" t="s">
        <v>22096</v>
      </c>
      <c r="F6256" t="s">
        <v>22097</v>
      </c>
      <c r="H6256">
        <v>54.3239655</v>
      </c>
      <c r="I6256">
        <v>-60.977973300000002</v>
      </c>
      <c r="J6256" t="s">
        <v>46</v>
      </c>
      <c r="K6256" t="s">
        <v>1032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25">
      <c r="A6257" t="s">
        <v>22098</v>
      </c>
      <c r="B6257" t="s">
        <v>22099</v>
      </c>
      <c r="C6257" s="1" t="str">
        <f t="shared" si="233"/>
        <v>21:0134</v>
      </c>
      <c r="D6257" s="1" t="str">
        <f t="shared" si="234"/>
        <v>21:0078</v>
      </c>
      <c r="E6257" t="s">
        <v>22100</v>
      </c>
      <c r="F6257" t="s">
        <v>22101</v>
      </c>
      <c r="H6257">
        <v>54.315407800000003</v>
      </c>
      <c r="I6257">
        <v>-60.809649200000003</v>
      </c>
      <c r="J6257" t="s">
        <v>46</v>
      </c>
      <c r="K6257" t="s">
        <v>1032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25">
      <c r="A6258" t="s">
        <v>22102</v>
      </c>
      <c r="B6258" t="s">
        <v>22103</v>
      </c>
      <c r="C6258" s="1" t="str">
        <f t="shared" si="233"/>
        <v>21:0134</v>
      </c>
      <c r="D6258" s="1" t="str">
        <f t="shared" si="234"/>
        <v>21:0078</v>
      </c>
      <c r="E6258" t="s">
        <v>22104</v>
      </c>
      <c r="F6258" t="s">
        <v>22105</v>
      </c>
      <c r="H6258">
        <v>54.4396439</v>
      </c>
      <c r="I6258">
        <v>-60.6985356</v>
      </c>
      <c r="J6258" t="s">
        <v>46</v>
      </c>
      <c r="K6258" t="s">
        <v>1032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25">
      <c r="A6259" t="s">
        <v>22106</v>
      </c>
      <c r="B6259" t="s">
        <v>22107</v>
      </c>
      <c r="C6259" s="1" t="str">
        <f t="shared" si="233"/>
        <v>21:0134</v>
      </c>
      <c r="D6259" s="1" t="str">
        <f t="shared" si="234"/>
        <v>21:0078</v>
      </c>
      <c r="E6259" t="s">
        <v>22108</v>
      </c>
      <c r="F6259" t="s">
        <v>22109</v>
      </c>
      <c r="H6259">
        <v>54.479442800000001</v>
      </c>
      <c r="I6259">
        <v>-60.6878095</v>
      </c>
      <c r="J6259" t="s">
        <v>46</v>
      </c>
      <c r="K6259" t="s">
        <v>1032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25">
      <c r="A6260" t="s">
        <v>22110</v>
      </c>
      <c r="B6260" t="s">
        <v>22111</v>
      </c>
      <c r="C6260" s="1" t="str">
        <f t="shared" si="233"/>
        <v>21:0134</v>
      </c>
      <c r="D6260" s="1" t="str">
        <f t="shared" si="234"/>
        <v>21:0078</v>
      </c>
      <c r="E6260" t="s">
        <v>22112</v>
      </c>
      <c r="F6260" t="s">
        <v>22113</v>
      </c>
      <c r="H6260">
        <v>54.478954399999999</v>
      </c>
      <c r="I6260">
        <v>-60.757304400000002</v>
      </c>
      <c r="J6260" t="s">
        <v>46</v>
      </c>
      <c r="K6260" t="s">
        <v>1032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25">
      <c r="A6261" t="s">
        <v>22114</v>
      </c>
      <c r="B6261" t="s">
        <v>22115</v>
      </c>
      <c r="C6261" s="1" t="str">
        <f t="shared" si="233"/>
        <v>21:0134</v>
      </c>
      <c r="D6261" s="1" t="str">
        <f t="shared" si="234"/>
        <v>21:0078</v>
      </c>
      <c r="E6261" t="s">
        <v>22116</v>
      </c>
      <c r="F6261" t="s">
        <v>22117</v>
      </c>
      <c r="H6261">
        <v>54.489917200000001</v>
      </c>
      <c r="I6261">
        <v>-60.866335200000002</v>
      </c>
      <c r="J6261" t="s">
        <v>46</v>
      </c>
      <c r="K6261" t="s">
        <v>1032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25">
      <c r="A6262" t="s">
        <v>22118</v>
      </c>
      <c r="B6262" t="s">
        <v>22119</v>
      </c>
      <c r="C6262" s="1" t="str">
        <f t="shared" si="233"/>
        <v>21:0134</v>
      </c>
      <c r="D6262" s="1" t="str">
        <f t="shared" si="234"/>
        <v>21:0078</v>
      </c>
      <c r="E6262" t="s">
        <v>22120</v>
      </c>
      <c r="F6262" t="s">
        <v>22121</v>
      </c>
      <c r="H6262">
        <v>54.280111400000003</v>
      </c>
      <c r="I6262">
        <v>-62.209368900000001</v>
      </c>
      <c r="J6262" t="s">
        <v>46</v>
      </c>
      <c r="K6262" t="s">
        <v>1032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25">
      <c r="A6263" t="s">
        <v>22122</v>
      </c>
      <c r="B6263" t="s">
        <v>22123</v>
      </c>
      <c r="C6263" s="1" t="str">
        <f t="shared" si="233"/>
        <v>21:0134</v>
      </c>
      <c r="D6263" s="1" t="str">
        <f t="shared" si="234"/>
        <v>21:0078</v>
      </c>
      <c r="E6263" t="s">
        <v>22124</v>
      </c>
      <c r="F6263" t="s">
        <v>22125</v>
      </c>
      <c r="H6263">
        <v>53.469293</v>
      </c>
      <c r="I6263">
        <v>-64.744783400000003</v>
      </c>
      <c r="J6263" t="s">
        <v>46</v>
      </c>
      <c r="K6263" t="s">
        <v>1032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25">
      <c r="A6264" t="s">
        <v>22126</v>
      </c>
      <c r="B6264" t="s">
        <v>22127</v>
      </c>
      <c r="C6264" s="1" t="str">
        <f t="shared" si="233"/>
        <v>21:0134</v>
      </c>
      <c r="D6264" s="1" t="str">
        <f t="shared" si="234"/>
        <v>21:0078</v>
      </c>
      <c r="E6264" t="s">
        <v>22128</v>
      </c>
      <c r="F6264" t="s">
        <v>22129</v>
      </c>
      <c r="H6264">
        <v>54.2802024</v>
      </c>
      <c r="I6264">
        <v>-62.156375099999998</v>
      </c>
      <c r="J6264" t="s">
        <v>46</v>
      </c>
      <c r="K6264" t="s">
        <v>1032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25">
      <c r="A6265" t="s">
        <v>22130</v>
      </c>
      <c r="B6265" t="s">
        <v>22131</v>
      </c>
      <c r="C6265" s="1" t="str">
        <f t="shared" si="233"/>
        <v>21:0134</v>
      </c>
      <c r="D6265" s="1" t="str">
        <f t="shared" si="234"/>
        <v>21:0078</v>
      </c>
      <c r="E6265" t="s">
        <v>22132</v>
      </c>
      <c r="F6265" t="s">
        <v>22133</v>
      </c>
      <c r="H6265">
        <v>54.311077900000001</v>
      </c>
      <c r="I6265">
        <v>-62.137682400000003</v>
      </c>
      <c r="J6265" t="s">
        <v>46</v>
      </c>
      <c r="K6265" t="s">
        <v>1032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25">
      <c r="A6266" t="s">
        <v>22134</v>
      </c>
      <c r="B6266" t="s">
        <v>22135</v>
      </c>
      <c r="C6266" s="1" t="str">
        <f t="shared" si="233"/>
        <v>21:0134</v>
      </c>
      <c r="D6266" s="1" t="str">
        <f t="shared" si="234"/>
        <v>21:0078</v>
      </c>
      <c r="E6266" t="s">
        <v>22136</v>
      </c>
      <c r="F6266" t="s">
        <v>22137</v>
      </c>
      <c r="H6266">
        <v>54.322632300000002</v>
      </c>
      <c r="I6266">
        <v>-62.089391200000001</v>
      </c>
      <c r="J6266" t="s">
        <v>46</v>
      </c>
      <c r="K6266" t="s">
        <v>1032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25">
      <c r="A6267" t="s">
        <v>22138</v>
      </c>
      <c r="B6267" t="s">
        <v>22139</v>
      </c>
      <c r="C6267" s="1" t="str">
        <f t="shared" si="233"/>
        <v>21:0134</v>
      </c>
      <c r="D6267" s="1" t="str">
        <f t="shared" si="234"/>
        <v>21:0078</v>
      </c>
      <c r="E6267" t="s">
        <v>22140</v>
      </c>
      <c r="F6267" t="s">
        <v>22141</v>
      </c>
      <c r="H6267">
        <v>54.283705400000002</v>
      </c>
      <c r="I6267">
        <v>-62.112139800000001</v>
      </c>
      <c r="J6267" t="s">
        <v>46</v>
      </c>
      <c r="K6267" t="s">
        <v>1032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25">
      <c r="A6268" t="s">
        <v>22142</v>
      </c>
      <c r="B6268" t="s">
        <v>22143</v>
      </c>
      <c r="C6268" s="1" t="str">
        <f t="shared" si="233"/>
        <v>21:0134</v>
      </c>
      <c r="D6268" s="1" t="str">
        <f t="shared" si="234"/>
        <v>21:0078</v>
      </c>
      <c r="E6268" t="s">
        <v>22144</v>
      </c>
      <c r="F6268" t="s">
        <v>22145</v>
      </c>
      <c r="H6268">
        <v>54.262385500000001</v>
      </c>
      <c r="I6268">
        <v>-62.115668599999999</v>
      </c>
      <c r="J6268" t="s">
        <v>46</v>
      </c>
      <c r="K6268" t="s">
        <v>1032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25">
      <c r="A6269" t="s">
        <v>22146</v>
      </c>
      <c r="B6269" t="s">
        <v>22147</v>
      </c>
      <c r="C6269" s="1" t="str">
        <f t="shared" si="233"/>
        <v>21:0134</v>
      </c>
      <c r="D6269" s="1" t="str">
        <f t="shared" si="234"/>
        <v>21:0078</v>
      </c>
      <c r="E6269" t="s">
        <v>22148</v>
      </c>
      <c r="F6269" t="s">
        <v>22149</v>
      </c>
      <c r="H6269">
        <v>54.265757499999999</v>
      </c>
      <c r="I6269">
        <v>-62.0564812</v>
      </c>
      <c r="J6269" t="s">
        <v>46</v>
      </c>
      <c r="K6269" t="s">
        <v>1032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25">
      <c r="A6270" t="s">
        <v>22150</v>
      </c>
      <c r="B6270" t="s">
        <v>22151</v>
      </c>
      <c r="C6270" s="1" t="str">
        <f t="shared" si="233"/>
        <v>21:0134</v>
      </c>
      <c r="D6270" s="1" t="str">
        <f t="shared" si="234"/>
        <v>21:0078</v>
      </c>
      <c r="E6270" t="s">
        <v>22152</v>
      </c>
      <c r="F6270" t="s">
        <v>22153</v>
      </c>
      <c r="H6270">
        <v>54.272914700000001</v>
      </c>
      <c r="I6270">
        <v>-62.024067600000002</v>
      </c>
      <c r="J6270" t="s">
        <v>46</v>
      </c>
      <c r="K6270" t="s">
        <v>1032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25">
      <c r="A6271" t="s">
        <v>22154</v>
      </c>
      <c r="B6271" t="s">
        <v>22155</v>
      </c>
      <c r="C6271" s="1" t="str">
        <f t="shared" si="233"/>
        <v>21:0134</v>
      </c>
      <c r="D6271" s="1" t="str">
        <f t="shared" si="234"/>
        <v>21:0078</v>
      </c>
      <c r="E6271" t="s">
        <v>22156</v>
      </c>
      <c r="F6271" t="s">
        <v>22157</v>
      </c>
      <c r="H6271">
        <v>54.297032700000003</v>
      </c>
      <c r="I6271">
        <v>-62.033485300000002</v>
      </c>
      <c r="J6271" t="s">
        <v>46</v>
      </c>
      <c r="K6271" t="s">
        <v>1032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25">
      <c r="A6272" t="s">
        <v>22158</v>
      </c>
      <c r="B6272" t="s">
        <v>22159</v>
      </c>
      <c r="C6272" s="1" t="str">
        <f t="shared" si="233"/>
        <v>21:0134</v>
      </c>
      <c r="D6272" s="1" t="str">
        <f t="shared" si="234"/>
        <v>21:0078</v>
      </c>
      <c r="E6272" t="s">
        <v>22160</v>
      </c>
      <c r="F6272" t="s">
        <v>22161</v>
      </c>
      <c r="H6272">
        <v>54.327426699999997</v>
      </c>
      <c r="I6272">
        <v>-62.013166300000002</v>
      </c>
      <c r="J6272" t="s">
        <v>46</v>
      </c>
      <c r="K6272" t="s">
        <v>1032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25">
      <c r="A6273" t="s">
        <v>22162</v>
      </c>
      <c r="B6273" t="s">
        <v>22163</v>
      </c>
      <c r="C6273" s="1" t="str">
        <f t="shared" si="233"/>
        <v>21:0134</v>
      </c>
      <c r="D6273" s="1" t="str">
        <f t="shared" si="234"/>
        <v>21:0078</v>
      </c>
      <c r="E6273" t="s">
        <v>22164</v>
      </c>
      <c r="F6273" t="s">
        <v>22165</v>
      </c>
      <c r="H6273">
        <v>54.539841500000001</v>
      </c>
      <c r="I6273">
        <v>-61.245958299999998</v>
      </c>
      <c r="J6273" t="s">
        <v>46</v>
      </c>
      <c r="K6273" t="s">
        <v>1032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25">
      <c r="A6274" t="s">
        <v>22166</v>
      </c>
      <c r="B6274" t="s">
        <v>22167</v>
      </c>
      <c r="C6274" s="1" t="str">
        <f t="shared" si="233"/>
        <v>21:0134</v>
      </c>
      <c r="D6274" s="1" t="str">
        <f t="shared" si="234"/>
        <v>21:0078</v>
      </c>
      <c r="E6274" t="s">
        <v>22168</v>
      </c>
      <c r="F6274" t="s">
        <v>22169</v>
      </c>
      <c r="H6274">
        <v>54.642123599999998</v>
      </c>
      <c r="I6274">
        <v>-59.741931600000001</v>
      </c>
      <c r="J6274" t="s">
        <v>46</v>
      </c>
      <c r="K6274" t="s">
        <v>1032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25">
      <c r="A6275" t="s">
        <v>22170</v>
      </c>
      <c r="B6275" t="s">
        <v>22171</v>
      </c>
      <c r="C6275" s="1" t="str">
        <f t="shared" si="233"/>
        <v>21:0134</v>
      </c>
      <c r="D6275" s="1" t="str">
        <f t="shared" si="234"/>
        <v>21:0078</v>
      </c>
      <c r="E6275" t="s">
        <v>22172</v>
      </c>
      <c r="F6275" t="s">
        <v>22173</v>
      </c>
      <c r="H6275">
        <v>53.482617099999999</v>
      </c>
      <c r="I6275">
        <v>-64.7124728</v>
      </c>
      <c r="J6275" t="s">
        <v>46</v>
      </c>
      <c r="K6275" t="s">
        <v>1032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25">
      <c r="A6276" t="s">
        <v>22174</v>
      </c>
      <c r="B6276" t="s">
        <v>22175</v>
      </c>
      <c r="C6276" s="1" t="str">
        <f t="shared" si="233"/>
        <v>21:0134</v>
      </c>
      <c r="D6276" s="1" t="str">
        <f t="shared" si="234"/>
        <v>21:0078</v>
      </c>
      <c r="E6276" t="s">
        <v>22176</v>
      </c>
      <c r="F6276" t="s">
        <v>22177</v>
      </c>
      <c r="H6276">
        <v>54.518730499999997</v>
      </c>
      <c r="I6276">
        <v>-61.2008978</v>
      </c>
      <c r="J6276" t="s">
        <v>46</v>
      </c>
      <c r="K6276" t="s">
        <v>1032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25">
      <c r="A6277" t="s">
        <v>22178</v>
      </c>
      <c r="B6277" t="s">
        <v>22179</v>
      </c>
      <c r="C6277" s="1" t="str">
        <f t="shared" si="233"/>
        <v>21:0134</v>
      </c>
      <c r="D6277" s="1" t="str">
        <f t="shared" si="234"/>
        <v>21:0078</v>
      </c>
      <c r="E6277" t="s">
        <v>22180</v>
      </c>
      <c r="F6277" t="s">
        <v>22181</v>
      </c>
      <c r="H6277">
        <v>54.539261699999997</v>
      </c>
      <c r="I6277">
        <v>-60.737377299999999</v>
      </c>
      <c r="J6277" t="s">
        <v>46</v>
      </c>
      <c r="K6277" t="s">
        <v>1032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25">
      <c r="A6278" t="s">
        <v>22182</v>
      </c>
      <c r="B6278" t="s">
        <v>22183</v>
      </c>
      <c r="C6278" s="1" t="str">
        <f t="shared" si="233"/>
        <v>21:0134</v>
      </c>
      <c r="D6278" s="1" t="str">
        <f t="shared" si="234"/>
        <v>21:0078</v>
      </c>
      <c r="E6278" t="s">
        <v>22184</v>
      </c>
      <c r="F6278" t="s">
        <v>22185</v>
      </c>
      <c r="H6278">
        <v>54.525258600000001</v>
      </c>
      <c r="I6278">
        <v>-60.697969999999998</v>
      </c>
      <c r="J6278" t="s">
        <v>46</v>
      </c>
      <c r="K6278" t="s">
        <v>1032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25">
      <c r="A6279" t="s">
        <v>22186</v>
      </c>
      <c r="B6279" t="s">
        <v>22187</v>
      </c>
      <c r="C6279" s="1" t="str">
        <f t="shared" si="233"/>
        <v>21:0134</v>
      </c>
      <c r="D6279" s="1" t="str">
        <f t="shared" si="234"/>
        <v>21:0078</v>
      </c>
      <c r="E6279" t="s">
        <v>22188</v>
      </c>
      <c r="F6279" t="s">
        <v>22189</v>
      </c>
      <c r="H6279">
        <v>54.521784599999997</v>
      </c>
      <c r="I6279">
        <v>-60.6344195</v>
      </c>
      <c r="J6279" t="s">
        <v>46</v>
      </c>
      <c r="K6279" t="s">
        <v>1032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25">
      <c r="A6280" t="s">
        <v>22190</v>
      </c>
      <c r="B6280" t="s">
        <v>22191</v>
      </c>
      <c r="C6280" s="1" t="str">
        <f t="shared" si="233"/>
        <v>21:0134</v>
      </c>
      <c r="D6280" s="1" t="str">
        <f t="shared" si="234"/>
        <v>21:0078</v>
      </c>
      <c r="E6280" t="s">
        <v>22192</v>
      </c>
      <c r="F6280" t="s">
        <v>22193</v>
      </c>
      <c r="H6280">
        <v>54.4493121</v>
      </c>
      <c r="I6280">
        <v>-60.9482748</v>
      </c>
      <c r="J6280" t="s">
        <v>46</v>
      </c>
      <c r="K6280" t="s">
        <v>1032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25">
      <c r="A6281" t="s">
        <v>22194</v>
      </c>
      <c r="B6281" t="s">
        <v>22195</v>
      </c>
      <c r="C6281" s="1" t="str">
        <f t="shared" si="233"/>
        <v>21:0134</v>
      </c>
      <c r="D6281" s="1" t="str">
        <f t="shared" si="234"/>
        <v>21:0078</v>
      </c>
      <c r="E6281" t="s">
        <v>22196</v>
      </c>
      <c r="F6281" t="s">
        <v>22197</v>
      </c>
      <c r="H6281">
        <v>54.470888199999997</v>
      </c>
      <c r="I6281">
        <v>-60.9221152</v>
      </c>
      <c r="J6281" t="s">
        <v>46</v>
      </c>
      <c r="K6281" t="s">
        <v>1032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25">
      <c r="A6282" t="s">
        <v>22198</v>
      </c>
      <c r="B6282" t="s">
        <v>22199</v>
      </c>
      <c r="C6282" s="1" t="str">
        <f t="shared" si="233"/>
        <v>21:0134</v>
      </c>
      <c r="D6282" s="1" t="str">
        <f t="shared" si="234"/>
        <v>21:0078</v>
      </c>
      <c r="E6282" t="s">
        <v>22200</v>
      </c>
      <c r="F6282" t="s">
        <v>22201</v>
      </c>
      <c r="H6282">
        <v>54.616948700000002</v>
      </c>
      <c r="I6282">
        <v>-60.831810099999998</v>
      </c>
      <c r="J6282" t="s">
        <v>46</v>
      </c>
      <c r="K6282" t="s">
        <v>1032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25">
      <c r="A6283" t="s">
        <v>22202</v>
      </c>
      <c r="B6283" t="s">
        <v>22203</v>
      </c>
      <c r="C6283" s="1" t="str">
        <f t="shared" si="233"/>
        <v>21:0134</v>
      </c>
      <c r="D6283" s="1" t="str">
        <f t="shared" si="234"/>
        <v>21:0078</v>
      </c>
      <c r="E6283" t="s">
        <v>22204</v>
      </c>
      <c r="F6283" t="s">
        <v>22205</v>
      </c>
      <c r="H6283">
        <v>54.608972999999999</v>
      </c>
      <c r="I6283">
        <v>-60.715778100000001</v>
      </c>
      <c r="J6283" t="s">
        <v>46</v>
      </c>
      <c r="K6283" t="s">
        <v>1032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25">
      <c r="A6284" t="s">
        <v>22206</v>
      </c>
      <c r="B6284" t="s">
        <v>22207</v>
      </c>
      <c r="C6284" s="1" t="str">
        <f t="shared" si="233"/>
        <v>21:0134</v>
      </c>
      <c r="D6284" s="1" t="str">
        <f t="shared" si="234"/>
        <v>21:0078</v>
      </c>
      <c r="E6284" t="s">
        <v>22208</v>
      </c>
      <c r="F6284" t="s">
        <v>22209</v>
      </c>
      <c r="H6284">
        <v>54.640806699999999</v>
      </c>
      <c r="I6284">
        <v>-60.687955000000002</v>
      </c>
      <c r="J6284" t="s">
        <v>46</v>
      </c>
      <c r="K6284" t="s">
        <v>1032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25">
      <c r="A6285" t="s">
        <v>22210</v>
      </c>
      <c r="B6285" t="s">
        <v>22211</v>
      </c>
      <c r="C6285" s="1" t="str">
        <f t="shared" si="233"/>
        <v>21:0134</v>
      </c>
      <c r="D6285" s="1" t="str">
        <f t="shared" si="234"/>
        <v>21:0078</v>
      </c>
      <c r="E6285" t="s">
        <v>22212</v>
      </c>
      <c r="F6285" t="s">
        <v>22213</v>
      </c>
      <c r="H6285">
        <v>54.668515800000002</v>
      </c>
      <c r="I6285">
        <v>-60.598984799999997</v>
      </c>
      <c r="J6285" t="s">
        <v>46</v>
      </c>
      <c r="K6285" t="s">
        <v>1032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25">
      <c r="A6286" t="s">
        <v>22214</v>
      </c>
      <c r="B6286" t="s">
        <v>22215</v>
      </c>
      <c r="C6286" s="1" t="str">
        <f t="shared" si="233"/>
        <v>21:0134</v>
      </c>
      <c r="D6286" s="1" t="str">
        <f t="shared" si="234"/>
        <v>21:0078</v>
      </c>
      <c r="E6286" t="s">
        <v>22216</v>
      </c>
      <c r="F6286" t="s">
        <v>22217</v>
      </c>
      <c r="H6286">
        <v>53.476861399999997</v>
      </c>
      <c r="I6286">
        <v>-64.687376599999993</v>
      </c>
      <c r="J6286" t="s">
        <v>46</v>
      </c>
      <c r="K6286" t="s">
        <v>1032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25">
      <c r="A6287" t="s">
        <v>22218</v>
      </c>
      <c r="B6287" t="s">
        <v>22219</v>
      </c>
      <c r="C6287" s="1" t="str">
        <f t="shared" si="233"/>
        <v>21:0134</v>
      </c>
      <c r="D6287" s="1" t="str">
        <f t="shared" si="234"/>
        <v>21:0078</v>
      </c>
      <c r="E6287" t="s">
        <v>22220</v>
      </c>
      <c r="F6287" t="s">
        <v>22221</v>
      </c>
      <c r="H6287">
        <v>54.691748099999998</v>
      </c>
      <c r="I6287">
        <v>-60.637572200000001</v>
      </c>
      <c r="J6287" t="s">
        <v>46</v>
      </c>
      <c r="K6287" t="s">
        <v>1032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25">
      <c r="A6288" t="s">
        <v>22222</v>
      </c>
      <c r="B6288" t="s">
        <v>22223</v>
      </c>
      <c r="C6288" s="1" t="str">
        <f t="shared" si="233"/>
        <v>21:0134</v>
      </c>
      <c r="D6288" s="1" t="str">
        <f t="shared" si="234"/>
        <v>21:0078</v>
      </c>
      <c r="E6288" t="s">
        <v>22224</v>
      </c>
      <c r="F6288" t="s">
        <v>22225</v>
      </c>
      <c r="H6288">
        <v>54.725991299999997</v>
      </c>
      <c r="I6288">
        <v>-60.688541100000002</v>
      </c>
      <c r="J6288" t="s">
        <v>46</v>
      </c>
      <c r="K6288" t="s">
        <v>1032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25">
      <c r="A6289" t="s">
        <v>22226</v>
      </c>
      <c r="B6289" t="s">
        <v>22227</v>
      </c>
      <c r="C6289" s="1" t="str">
        <f t="shared" si="233"/>
        <v>21:0134</v>
      </c>
      <c r="D6289" s="1" t="str">
        <f t="shared" si="234"/>
        <v>21:0078</v>
      </c>
      <c r="E6289" t="s">
        <v>22228</v>
      </c>
      <c r="F6289" t="s">
        <v>22229</v>
      </c>
      <c r="H6289">
        <v>54.679456999999999</v>
      </c>
      <c r="I6289">
        <v>-60.720973000000001</v>
      </c>
      <c r="J6289" t="s">
        <v>46</v>
      </c>
      <c r="K6289" t="s">
        <v>1032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25">
      <c r="A6290" t="s">
        <v>22230</v>
      </c>
      <c r="B6290" t="s">
        <v>22231</v>
      </c>
      <c r="C6290" s="1" t="str">
        <f t="shared" si="233"/>
        <v>21:0134</v>
      </c>
      <c r="D6290" s="1" t="str">
        <f t="shared" si="234"/>
        <v>21:0078</v>
      </c>
      <c r="E6290" t="s">
        <v>22232</v>
      </c>
      <c r="F6290" t="s">
        <v>22233</v>
      </c>
      <c r="H6290">
        <v>54.7452629</v>
      </c>
      <c r="I6290">
        <v>-66.613199199999997</v>
      </c>
      <c r="J6290" t="s">
        <v>46</v>
      </c>
      <c r="K6290" t="s">
        <v>1032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25">
      <c r="A6291" t="s">
        <v>22234</v>
      </c>
      <c r="B6291" t="s">
        <v>22235</v>
      </c>
      <c r="C6291" s="1" t="str">
        <f t="shared" si="233"/>
        <v>21:0134</v>
      </c>
      <c r="D6291" s="1" t="str">
        <f t="shared" si="234"/>
        <v>21:0078</v>
      </c>
      <c r="E6291" t="s">
        <v>22236</v>
      </c>
      <c r="F6291" t="s">
        <v>22237</v>
      </c>
      <c r="H6291">
        <v>54.6932811</v>
      </c>
      <c r="I6291">
        <v>-66.777486999999994</v>
      </c>
      <c r="J6291" t="s">
        <v>46</v>
      </c>
      <c r="K6291" t="s">
        <v>1032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25">
      <c r="A6292" t="s">
        <v>22238</v>
      </c>
      <c r="B6292" t="s">
        <v>22239</v>
      </c>
      <c r="C6292" s="1" t="str">
        <f t="shared" si="233"/>
        <v>21:0134</v>
      </c>
      <c r="D6292" s="1" t="str">
        <f t="shared" si="234"/>
        <v>21:0078</v>
      </c>
      <c r="E6292" t="s">
        <v>22240</v>
      </c>
      <c r="F6292" t="s">
        <v>22241</v>
      </c>
      <c r="H6292">
        <v>54.8235569</v>
      </c>
      <c r="I6292">
        <v>-66.863423100000006</v>
      </c>
      <c r="J6292" t="s">
        <v>46</v>
      </c>
      <c r="K6292" t="s">
        <v>1032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25">
      <c r="A6293" t="s">
        <v>22242</v>
      </c>
      <c r="B6293" t="s">
        <v>22243</v>
      </c>
      <c r="C6293" s="1" t="str">
        <f t="shared" si="233"/>
        <v>21:0134</v>
      </c>
      <c r="D6293" s="1" t="str">
        <f t="shared" si="234"/>
        <v>21:0078</v>
      </c>
      <c r="E6293" t="s">
        <v>22244</v>
      </c>
      <c r="F6293" t="s">
        <v>22245</v>
      </c>
      <c r="H6293">
        <v>54.872283299999999</v>
      </c>
      <c r="I6293">
        <v>-66.931454200000005</v>
      </c>
      <c r="J6293" t="s">
        <v>46</v>
      </c>
      <c r="K6293" t="s">
        <v>1032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25">
      <c r="A6294" t="s">
        <v>22246</v>
      </c>
      <c r="B6294" t="s">
        <v>22247</v>
      </c>
      <c r="C6294" s="1" t="str">
        <f t="shared" si="233"/>
        <v>21:0134</v>
      </c>
      <c r="D6294" s="1" t="str">
        <f t="shared" si="234"/>
        <v>21:0078</v>
      </c>
      <c r="E6294" t="s">
        <v>22248</v>
      </c>
      <c r="F6294" t="s">
        <v>22249</v>
      </c>
      <c r="H6294">
        <v>54.857055099999997</v>
      </c>
      <c r="I6294">
        <v>-66.955759799999996</v>
      </c>
      <c r="J6294" t="s">
        <v>46</v>
      </c>
      <c r="K6294" t="s">
        <v>1032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25">
      <c r="A6295" t="s">
        <v>22250</v>
      </c>
      <c r="B6295" t="s">
        <v>22251</v>
      </c>
      <c r="C6295" s="1" t="str">
        <f t="shared" si="233"/>
        <v>21:0134</v>
      </c>
      <c r="D6295" s="1" t="str">
        <f t="shared" si="234"/>
        <v>21:0078</v>
      </c>
      <c r="E6295" t="s">
        <v>22252</v>
      </c>
      <c r="F6295" t="s">
        <v>22253</v>
      </c>
      <c r="H6295">
        <v>54.896998099999998</v>
      </c>
      <c r="I6295">
        <v>-67.102534700000007</v>
      </c>
      <c r="J6295" t="s">
        <v>46</v>
      </c>
      <c r="K6295" t="s">
        <v>1032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25">
      <c r="A6296" t="s">
        <v>22254</v>
      </c>
      <c r="B6296" t="s">
        <v>22255</v>
      </c>
      <c r="C6296" s="1" t="str">
        <f t="shared" si="233"/>
        <v>21:0134</v>
      </c>
      <c r="D6296" s="1" t="str">
        <f t="shared" si="234"/>
        <v>21:0078</v>
      </c>
      <c r="E6296" t="s">
        <v>22256</v>
      </c>
      <c r="F6296" t="s">
        <v>22257</v>
      </c>
      <c r="H6296">
        <v>54.968038999999997</v>
      </c>
      <c r="I6296">
        <v>-67.177931000000001</v>
      </c>
      <c r="J6296" t="s">
        <v>46</v>
      </c>
      <c r="K6296" t="s">
        <v>1032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25">
      <c r="A6297" t="s">
        <v>22258</v>
      </c>
      <c r="B6297" t="s">
        <v>22259</v>
      </c>
      <c r="C6297" s="1" t="str">
        <f t="shared" si="233"/>
        <v>21:0134</v>
      </c>
      <c r="D6297" s="1" t="str">
        <f t="shared" si="234"/>
        <v>21:0078</v>
      </c>
      <c r="E6297" t="s">
        <v>22260</v>
      </c>
      <c r="F6297" t="s">
        <v>22261</v>
      </c>
      <c r="H6297">
        <v>53.482331799999997</v>
      </c>
      <c r="I6297">
        <v>-64.616910099999998</v>
      </c>
      <c r="J6297" t="s">
        <v>46</v>
      </c>
      <c r="K6297" t="s">
        <v>1032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25">
      <c r="A6298" t="s">
        <v>22262</v>
      </c>
      <c r="B6298" t="s">
        <v>22263</v>
      </c>
      <c r="C6298" s="1" t="str">
        <f t="shared" si="233"/>
        <v>21:0134</v>
      </c>
      <c r="D6298" s="1" t="str">
        <f t="shared" si="234"/>
        <v>21:0078</v>
      </c>
      <c r="E6298" t="s">
        <v>22264</v>
      </c>
      <c r="F6298" t="s">
        <v>22265</v>
      </c>
      <c r="H6298">
        <v>54.954861600000001</v>
      </c>
      <c r="I6298">
        <v>-67.153538100000006</v>
      </c>
      <c r="J6298" t="s">
        <v>46</v>
      </c>
      <c r="K6298" t="s">
        <v>1032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25">
      <c r="A6299" t="s">
        <v>22266</v>
      </c>
      <c r="B6299" t="s">
        <v>22267</v>
      </c>
      <c r="C6299" s="1" t="str">
        <f t="shared" si="233"/>
        <v>21:0134</v>
      </c>
      <c r="D6299" s="1" t="str">
        <f t="shared" si="234"/>
        <v>21:0078</v>
      </c>
      <c r="E6299" t="s">
        <v>22268</v>
      </c>
      <c r="F6299" t="s">
        <v>22269</v>
      </c>
      <c r="H6299">
        <v>54.918512900000003</v>
      </c>
      <c r="I6299">
        <v>-67.099026600000002</v>
      </c>
      <c r="J6299" t="s">
        <v>46</v>
      </c>
      <c r="K6299" t="s">
        <v>1032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25">
      <c r="A6300" t="s">
        <v>22270</v>
      </c>
      <c r="B6300" t="s">
        <v>22271</v>
      </c>
      <c r="C6300" s="1" t="str">
        <f t="shared" si="233"/>
        <v>21:0134</v>
      </c>
      <c r="D6300" s="1" t="str">
        <f t="shared" si="234"/>
        <v>21:0078</v>
      </c>
      <c r="E6300" t="s">
        <v>22272</v>
      </c>
      <c r="F6300" t="s">
        <v>22273</v>
      </c>
      <c r="H6300">
        <v>54.835096900000003</v>
      </c>
      <c r="I6300">
        <v>-66.878072500000002</v>
      </c>
      <c r="J6300" t="s">
        <v>46</v>
      </c>
      <c r="K6300" t="s">
        <v>1032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25">
      <c r="A6301" t="s">
        <v>22274</v>
      </c>
      <c r="B6301" t="s">
        <v>22275</v>
      </c>
      <c r="C6301" s="1" t="str">
        <f t="shared" si="233"/>
        <v>21:0134</v>
      </c>
      <c r="D6301" s="1" t="str">
        <f t="shared" si="234"/>
        <v>21:0078</v>
      </c>
      <c r="E6301" t="s">
        <v>22276</v>
      </c>
      <c r="F6301" t="s">
        <v>22277</v>
      </c>
      <c r="H6301">
        <v>54.830329399999997</v>
      </c>
      <c r="I6301">
        <v>-66.701429599999997</v>
      </c>
      <c r="J6301" t="s">
        <v>46</v>
      </c>
      <c r="K6301" t="s">
        <v>1032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25">
      <c r="A6302" t="s">
        <v>22278</v>
      </c>
      <c r="B6302" t="s">
        <v>22279</v>
      </c>
      <c r="C6302" s="1" t="str">
        <f t="shared" si="233"/>
        <v>21:0134</v>
      </c>
      <c r="D6302" s="1" t="str">
        <f t="shared" si="234"/>
        <v>21:0078</v>
      </c>
      <c r="E6302" t="s">
        <v>22280</v>
      </c>
      <c r="F6302" t="s">
        <v>22281</v>
      </c>
      <c r="H6302">
        <v>54.887288900000001</v>
      </c>
      <c r="I6302">
        <v>-66.626474299999998</v>
      </c>
      <c r="J6302" t="s">
        <v>46</v>
      </c>
      <c r="K6302" t="s">
        <v>1032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25">
      <c r="A6303" t="s">
        <v>22282</v>
      </c>
      <c r="B6303" t="s">
        <v>22283</v>
      </c>
      <c r="C6303" s="1" t="str">
        <f t="shared" si="233"/>
        <v>21:0134</v>
      </c>
      <c r="D6303" s="1" t="str">
        <f t="shared" si="234"/>
        <v>21:0078</v>
      </c>
      <c r="E6303" t="s">
        <v>22284</v>
      </c>
      <c r="F6303" t="s">
        <v>22285</v>
      </c>
      <c r="H6303">
        <v>54.853895799999997</v>
      </c>
      <c r="I6303">
        <v>-66.761254699999995</v>
      </c>
      <c r="J6303" t="s">
        <v>46</v>
      </c>
      <c r="K6303" t="s">
        <v>1032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25">
      <c r="A6304" t="s">
        <v>22286</v>
      </c>
      <c r="B6304" t="s">
        <v>22287</v>
      </c>
      <c r="C6304" s="1" t="str">
        <f t="shared" si="233"/>
        <v>21:0134</v>
      </c>
      <c r="D6304" s="1" t="str">
        <f t="shared" si="234"/>
        <v>21:0078</v>
      </c>
      <c r="E6304" t="s">
        <v>22288</v>
      </c>
      <c r="F6304" t="s">
        <v>22289</v>
      </c>
      <c r="H6304">
        <v>54.864858400000003</v>
      </c>
      <c r="I6304">
        <v>-67.297452000000007</v>
      </c>
      <c r="J6304" t="s">
        <v>46</v>
      </c>
      <c r="K6304" t="s">
        <v>1032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25">
      <c r="A6305" t="s">
        <v>22290</v>
      </c>
      <c r="B6305" t="s">
        <v>22291</v>
      </c>
      <c r="C6305" s="1" t="str">
        <f t="shared" si="233"/>
        <v>21:0134</v>
      </c>
      <c r="D6305" s="1" t="str">
        <f t="shared" si="234"/>
        <v>21:0078</v>
      </c>
      <c r="E6305" t="s">
        <v>22292</v>
      </c>
      <c r="F6305" t="s">
        <v>22293</v>
      </c>
      <c r="H6305">
        <v>54.804721899999997</v>
      </c>
      <c r="I6305">
        <v>-66.712228800000005</v>
      </c>
      <c r="J6305" t="s">
        <v>46</v>
      </c>
      <c r="K6305" t="s">
        <v>1032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25">
      <c r="A6306" t="s">
        <v>22294</v>
      </c>
      <c r="B6306" t="s">
        <v>22295</v>
      </c>
      <c r="C6306" s="1" t="str">
        <f t="shared" si="233"/>
        <v>21:0134</v>
      </c>
      <c r="D6306" s="1" t="str">
        <f t="shared" si="234"/>
        <v>21:0078</v>
      </c>
      <c r="E6306" t="s">
        <v>22296</v>
      </c>
      <c r="F6306" t="s">
        <v>22297</v>
      </c>
      <c r="H6306">
        <v>54.8179941</v>
      </c>
      <c r="I6306">
        <v>-66.739656800000006</v>
      </c>
      <c r="J6306" t="s">
        <v>46</v>
      </c>
      <c r="K6306" t="s">
        <v>1032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25">
      <c r="A6307" t="s">
        <v>22298</v>
      </c>
      <c r="B6307" t="s">
        <v>22299</v>
      </c>
      <c r="C6307" s="1" t="str">
        <f t="shared" ref="C6307:C6370" si="235">HYPERLINK("http://geochem.nrcan.gc.ca/cdogs/content/bdl/bdl210134_e.htm", "21:0134")</f>
        <v>21:0134</v>
      </c>
      <c r="D6307" s="1" t="str">
        <f t="shared" ref="D6307:D6370" si="236">HYPERLINK("http://geochem.nrcan.gc.ca/cdogs/content/svy/svy210078_e.htm", "21:0078")</f>
        <v>21:0078</v>
      </c>
      <c r="E6307" t="s">
        <v>22300</v>
      </c>
      <c r="F6307" t="s">
        <v>22301</v>
      </c>
      <c r="H6307">
        <v>54.498203199999999</v>
      </c>
      <c r="I6307">
        <v>-66.667625799999996</v>
      </c>
      <c r="J6307" t="s">
        <v>46</v>
      </c>
      <c r="K6307" t="s">
        <v>1032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25">
      <c r="A6308" t="s">
        <v>22302</v>
      </c>
      <c r="B6308" t="s">
        <v>22303</v>
      </c>
      <c r="C6308" s="1" t="str">
        <f t="shared" si="235"/>
        <v>21:0134</v>
      </c>
      <c r="D6308" s="1" t="str">
        <f t="shared" si="236"/>
        <v>21:0078</v>
      </c>
      <c r="E6308" t="s">
        <v>22304</v>
      </c>
      <c r="F6308" t="s">
        <v>22305</v>
      </c>
      <c r="H6308">
        <v>53.491427100000003</v>
      </c>
      <c r="I6308">
        <v>-64.595699699999997</v>
      </c>
      <c r="J6308" t="s">
        <v>46</v>
      </c>
      <c r="K6308" t="s">
        <v>1032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25">
      <c r="A6309" t="s">
        <v>22306</v>
      </c>
      <c r="B6309" t="s">
        <v>22307</v>
      </c>
      <c r="C6309" s="1" t="str">
        <f t="shared" si="235"/>
        <v>21:0134</v>
      </c>
      <c r="D6309" s="1" t="str">
        <f t="shared" si="236"/>
        <v>21:0078</v>
      </c>
      <c r="E6309" t="s">
        <v>22308</v>
      </c>
      <c r="F6309" t="s">
        <v>22309</v>
      </c>
      <c r="H6309">
        <v>54.534548999999998</v>
      </c>
      <c r="I6309">
        <v>-66.701879700000006</v>
      </c>
      <c r="J6309" t="s">
        <v>46</v>
      </c>
      <c r="K6309" t="s">
        <v>1032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25">
      <c r="A6310" t="s">
        <v>22310</v>
      </c>
      <c r="B6310" t="s">
        <v>22311</v>
      </c>
      <c r="C6310" s="1" t="str">
        <f t="shared" si="235"/>
        <v>21:0134</v>
      </c>
      <c r="D6310" s="1" t="str">
        <f t="shared" si="236"/>
        <v>21:0078</v>
      </c>
      <c r="E6310" t="s">
        <v>22312</v>
      </c>
      <c r="F6310" t="s">
        <v>22313</v>
      </c>
      <c r="H6310">
        <v>54.561247899999998</v>
      </c>
      <c r="I6310">
        <v>-66.735180900000003</v>
      </c>
      <c r="J6310" t="s">
        <v>46</v>
      </c>
      <c r="K6310" t="s">
        <v>1032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25">
      <c r="A6311" t="s">
        <v>22314</v>
      </c>
      <c r="B6311" t="s">
        <v>22315</v>
      </c>
      <c r="C6311" s="1" t="str">
        <f t="shared" si="235"/>
        <v>21:0134</v>
      </c>
      <c r="D6311" s="1" t="str">
        <f t="shared" si="236"/>
        <v>21:0078</v>
      </c>
      <c r="E6311" t="s">
        <v>22316</v>
      </c>
      <c r="F6311" t="s">
        <v>22317</v>
      </c>
      <c r="H6311">
        <v>54.598241100000003</v>
      </c>
      <c r="I6311">
        <v>-66.742415800000003</v>
      </c>
      <c r="J6311" t="s">
        <v>46</v>
      </c>
      <c r="K6311" t="s">
        <v>1032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25">
      <c r="A6312" t="s">
        <v>22318</v>
      </c>
      <c r="B6312" t="s">
        <v>22319</v>
      </c>
      <c r="C6312" s="1" t="str">
        <f t="shared" si="235"/>
        <v>21:0134</v>
      </c>
      <c r="D6312" s="1" t="str">
        <f t="shared" si="236"/>
        <v>21:0078</v>
      </c>
      <c r="E6312" t="s">
        <v>22320</v>
      </c>
      <c r="F6312" t="s">
        <v>22321</v>
      </c>
      <c r="H6312">
        <v>54.484703000000003</v>
      </c>
      <c r="I6312">
        <v>-66.634426399999995</v>
      </c>
      <c r="J6312" t="s">
        <v>46</v>
      </c>
      <c r="K6312" t="s">
        <v>1032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25">
      <c r="A6313" t="s">
        <v>22322</v>
      </c>
      <c r="B6313" t="s">
        <v>22323</v>
      </c>
      <c r="C6313" s="1" t="str">
        <f t="shared" si="235"/>
        <v>21:0134</v>
      </c>
      <c r="D6313" s="1" t="str">
        <f t="shared" si="236"/>
        <v>21:0078</v>
      </c>
      <c r="E6313" t="s">
        <v>22324</v>
      </c>
      <c r="F6313" t="s">
        <v>22325</v>
      </c>
      <c r="H6313">
        <v>54.506973299999999</v>
      </c>
      <c r="I6313">
        <v>-66.670215600000006</v>
      </c>
      <c r="J6313" t="s">
        <v>46</v>
      </c>
      <c r="K6313" t="s">
        <v>1032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25">
      <c r="A6314" t="s">
        <v>22326</v>
      </c>
      <c r="B6314" t="s">
        <v>22327</v>
      </c>
      <c r="C6314" s="1" t="str">
        <f t="shared" si="235"/>
        <v>21:0134</v>
      </c>
      <c r="D6314" s="1" t="str">
        <f t="shared" si="236"/>
        <v>21:0078</v>
      </c>
      <c r="E6314" t="s">
        <v>22328</v>
      </c>
      <c r="F6314" t="s">
        <v>22329</v>
      </c>
      <c r="H6314">
        <v>54.519841900000003</v>
      </c>
      <c r="I6314">
        <v>-66.684935499999995</v>
      </c>
      <c r="J6314" t="s">
        <v>46</v>
      </c>
      <c r="K6314" t="s">
        <v>1032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25">
      <c r="A6315" t="s">
        <v>22330</v>
      </c>
      <c r="B6315" t="s">
        <v>22331</v>
      </c>
      <c r="C6315" s="1" t="str">
        <f t="shared" si="235"/>
        <v>21:0134</v>
      </c>
      <c r="D6315" s="1" t="str">
        <f t="shared" si="236"/>
        <v>21:0078</v>
      </c>
      <c r="E6315" t="s">
        <v>22332</v>
      </c>
      <c r="F6315" t="s">
        <v>22333</v>
      </c>
      <c r="H6315">
        <v>54.572893499999999</v>
      </c>
      <c r="I6315">
        <v>-66.732987100000003</v>
      </c>
      <c r="J6315" t="s">
        <v>46</v>
      </c>
      <c r="K6315" t="s">
        <v>1032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25">
      <c r="A6316" t="s">
        <v>22334</v>
      </c>
      <c r="B6316" t="s">
        <v>22335</v>
      </c>
      <c r="C6316" s="1" t="str">
        <f t="shared" si="235"/>
        <v>21:0134</v>
      </c>
      <c r="D6316" s="1" t="str">
        <f t="shared" si="236"/>
        <v>21:0078</v>
      </c>
      <c r="E6316" t="s">
        <v>22336</v>
      </c>
      <c r="F6316" t="s">
        <v>22337</v>
      </c>
      <c r="H6316">
        <v>54.661591899999998</v>
      </c>
      <c r="I6316">
        <v>-66.765263899999994</v>
      </c>
      <c r="J6316" t="s">
        <v>46</v>
      </c>
      <c r="K6316" t="s">
        <v>1032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25">
      <c r="A6317" t="s">
        <v>22338</v>
      </c>
      <c r="B6317" t="s">
        <v>22339</v>
      </c>
      <c r="C6317" s="1" t="str">
        <f t="shared" si="235"/>
        <v>21:0134</v>
      </c>
      <c r="D6317" s="1" t="str">
        <f t="shared" si="236"/>
        <v>21:0078</v>
      </c>
      <c r="E6317" t="s">
        <v>22340</v>
      </c>
      <c r="F6317" t="s">
        <v>22341</v>
      </c>
      <c r="H6317">
        <v>54.676887700000002</v>
      </c>
      <c r="I6317">
        <v>-66.765974200000002</v>
      </c>
      <c r="J6317" t="s">
        <v>46</v>
      </c>
      <c r="K6317" t="s">
        <v>1032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25">
      <c r="A6318" t="s">
        <v>22342</v>
      </c>
      <c r="B6318" t="s">
        <v>22343</v>
      </c>
      <c r="C6318" s="1" t="str">
        <f t="shared" si="235"/>
        <v>21:0134</v>
      </c>
      <c r="D6318" s="1" t="str">
        <f t="shared" si="236"/>
        <v>21:0078</v>
      </c>
      <c r="E6318" t="s">
        <v>22344</v>
      </c>
      <c r="F6318" t="s">
        <v>22345</v>
      </c>
      <c r="H6318">
        <v>54.709887100000003</v>
      </c>
      <c r="I6318">
        <v>-66.7517383</v>
      </c>
      <c r="J6318" t="s">
        <v>46</v>
      </c>
      <c r="K6318" t="s">
        <v>1032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25">
      <c r="A6319" t="s">
        <v>22346</v>
      </c>
      <c r="B6319" t="s">
        <v>22347</v>
      </c>
      <c r="C6319" s="1" t="str">
        <f t="shared" si="235"/>
        <v>21:0134</v>
      </c>
      <c r="D6319" s="1" t="str">
        <f t="shared" si="236"/>
        <v>21:0078</v>
      </c>
      <c r="E6319" t="s">
        <v>22348</v>
      </c>
      <c r="F6319" t="s">
        <v>22349</v>
      </c>
      <c r="H6319">
        <v>53.504537499999998</v>
      </c>
      <c r="I6319">
        <v>-64.555931799999996</v>
      </c>
      <c r="J6319" t="s">
        <v>46</v>
      </c>
      <c r="K6319" t="s">
        <v>1032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25">
      <c r="A6320" t="s">
        <v>22350</v>
      </c>
      <c r="B6320" t="s">
        <v>22351</v>
      </c>
      <c r="C6320" s="1" t="str">
        <f t="shared" si="235"/>
        <v>21:0134</v>
      </c>
      <c r="D6320" s="1" t="str">
        <f t="shared" si="236"/>
        <v>21:0078</v>
      </c>
      <c r="E6320" t="s">
        <v>22352</v>
      </c>
      <c r="F6320" t="s">
        <v>22353</v>
      </c>
      <c r="H6320">
        <v>54.720893400000001</v>
      </c>
      <c r="I6320">
        <v>-66.763551399999997</v>
      </c>
      <c r="J6320" t="s">
        <v>46</v>
      </c>
      <c r="K6320" t="s">
        <v>1032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25">
      <c r="A6321" t="s">
        <v>22354</v>
      </c>
      <c r="B6321" t="s">
        <v>22355</v>
      </c>
      <c r="C6321" s="1" t="str">
        <f t="shared" si="235"/>
        <v>21:0134</v>
      </c>
      <c r="D6321" s="1" t="str">
        <f t="shared" si="236"/>
        <v>21:0078</v>
      </c>
      <c r="E6321" t="s">
        <v>22356</v>
      </c>
      <c r="F6321" t="s">
        <v>22357</v>
      </c>
      <c r="H6321">
        <v>54.754185700000001</v>
      </c>
      <c r="I6321">
        <v>-66.814554999999999</v>
      </c>
      <c r="J6321" t="s">
        <v>46</v>
      </c>
      <c r="K6321" t="s">
        <v>1032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25">
      <c r="A6322" t="s">
        <v>22358</v>
      </c>
      <c r="B6322" t="s">
        <v>22359</v>
      </c>
      <c r="C6322" s="1" t="str">
        <f t="shared" si="235"/>
        <v>21:0134</v>
      </c>
      <c r="D6322" s="1" t="str">
        <f t="shared" si="236"/>
        <v>21:0078</v>
      </c>
      <c r="E6322" t="s">
        <v>22360</v>
      </c>
      <c r="F6322" t="s">
        <v>22361</v>
      </c>
      <c r="H6322">
        <v>54.793025800000002</v>
      </c>
      <c r="I6322">
        <v>-66.824902699999996</v>
      </c>
      <c r="J6322" t="s">
        <v>46</v>
      </c>
      <c r="K6322" t="s">
        <v>1032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25">
      <c r="A6323" t="s">
        <v>22362</v>
      </c>
      <c r="B6323" t="s">
        <v>22363</v>
      </c>
      <c r="C6323" s="1" t="str">
        <f t="shared" si="235"/>
        <v>21:0134</v>
      </c>
      <c r="D6323" s="1" t="str">
        <f t="shared" si="236"/>
        <v>21:0078</v>
      </c>
      <c r="E6323" t="s">
        <v>22364</v>
      </c>
      <c r="F6323" t="s">
        <v>22365</v>
      </c>
      <c r="H6323">
        <v>54.720391900000003</v>
      </c>
      <c r="I6323">
        <v>-66.835010100000005</v>
      </c>
      <c r="J6323" t="s">
        <v>46</v>
      </c>
      <c r="K6323" t="s">
        <v>1032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25">
      <c r="A6324" t="s">
        <v>22366</v>
      </c>
      <c r="B6324" t="s">
        <v>22367</v>
      </c>
      <c r="C6324" s="1" t="str">
        <f t="shared" si="235"/>
        <v>21:0134</v>
      </c>
      <c r="D6324" s="1" t="str">
        <f t="shared" si="236"/>
        <v>21:0078</v>
      </c>
      <c r="E6324" t="s">
        <v>22368</v>
      </c>
      <c r="F6324" t="s">
        <v>22369</v>
      </c>
      <c r="H6324">
        <v>54.760292200000002</v>
      </c>
      <c r="I6324">
        <v>-66.905932899999996</v>
      </c>
      <c r="J6324" t="s">
        <v>46</v>
      </c>
      <c r="K6324" t="s">
        <v>1032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25">
      <c r="A6325" t="s">
        <v>22370</v>
      </c>
      <c r="B6325" t="s">
        <v>22371</v>
      </c>
      <c r="C6325" s="1" t="str">
        <f t="shared" si="235"/>
        <v>21:0134</v>
      </c>
      <c r="D6325" s="1" t="str">
        <f t="shared" si="236"/>
        <v>21:0078</v>
      </c>
      <c r="E6325" t="s">
        <v>22372</v>
      </c>
      <c r="F6325" t="s">
        <v>22373</v>
      </c>
      <c r="H6325">
        <v>54.871546899999998</v>
      </c>
      <c r="I6325">
        <v>-67.056032500000001</v>
      </c>
      <c r="J6325" t="s">
        <v>46</v>
      </c>
      <c r="K6325" t="s">
        <v>1032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25">
      <c r="A6326" t="s">
        <v>22374</v>
      </c>
      <c r="B6326" t="s">
        <v>22375</v>
      </c>
      <c r="C6326" s="1" t="str">
        <f t="shared" si="235"/>
        <v>21:0134</v>
      </c>
      <c r="D6326" s="1" t="str">
        <f t="shared" si="236"/>
        <v>21:0078</v>
      </c>
      <c r="E6326" t="s">
        <v>22376</v>
      </c>
      <c r="F6326" t="s">
        <v>22377</v>
      </c>
      <c r="H6326">
        <v>54.864632800000003</v>
      </c>
      <c r="I6326">
        <v>-67.017403000000002</v>
      </c>
      <c r="J6326" t="s">
        <v>46</v>
      </c>
      <c r="K6326" t="s">
        <v>1032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25">
      <c r="A6327" t="s">
        <v>22378</v>
      </c>
      <c r="B6327" t="s">
        <v>22379</v>
      </c>
      <c r="C6327" s="1" t="str">
        <f t="shared" si="235"/>
        <v>21:0134</v>
      </c>
      <c r="D6327" s="1" t="str">
        <f t="shared" si="236"/>
        <v>21:0078</v>
      </c>
      <c r="E6327" t="s">
        <v>22380</v>
      </c>
      <c r="F6327" t="s">
        <v>22381</v>
      </c>
      <c r="H6327">
        <v>54.888208200000001</v>
      </c>
      <c r="I6327">
        <v>-67.030281799999997</v>
      </c>
      <c r="J6327" t="s">
        <v>46</v>
      </c>
      <c r="K6327" t="s">
        <v>1032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25">
      <c r="A6328" t="s">
        <v>22382</v>
      </c>
      <c r="B6328" t="s">
        <v>22383</v>
      </c>
      <c r="C6328" s="1" t="str">
        <f t="shared" si="235"/>
        <v>21:0134</v>
      </c>
      <c r="D6328" s="1" t="str">
        <f t="shared" si="236"/>
        <v>21:0078</v>
      </c>
      <c r="E6328" t="s">
        <v>22384</v>
      </c>
      <c r="F6328" t="s">
        <v>22385</v>
      </c>
      <c r="H6328">
        <v>54.8529117</v>
      </c>
      <c r="I6328">
        <v>-66.933845500000004</v>
      </c>
      <c r="J6328" t="s">
        <v>46</v>
      </c>
      <c r="K6328" t="s">
        <v>1032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25">
      <c r="A6329" t="s">
        <v>22386</v>
      </c>
      <c r="B6329" t="s">
        <v>22387</v>
      </c>
      <c r="C6329" s="1" t="str">
        <f t="shared" si="235"/>
        <v>21:0134</v>
      </c>
      <c r="D6329" s="1" t="str">
        <f t="shared" si="236"/>
        <v>21:0078</v>
      </c>
      <c r="E6329" t="s">
        <v>22388</v>
      </c>
      <c r="F6329" t="s">
        <v>22389</v>
      </c>
      <c r="H6329">
        <v>54.638572799999999</v>
      </c>
      <c r="I6329">
        <v>-66.859510900000004</v>
      </c>
      <c r="J6329" t="s">
        <v>46</v>
      </c>
      <c r="K6329" t="s">
        <v>1032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25">
      <c r="A6330" t="s">
        <v>22390</v>
      </c>
      <c r="B6330" t="s">
        <v>22391</v>
      </c>
      <c r="C6330" s="1" t="str">
        <f t="shared" si="235"/>
        <v>21:0134</v>
      </c>
      <c r="D6330" s="1" t="str">
        <f t="shared" si="236"/>
        <v>21:0078</v>
      </c>
      <c r="E6330" t="s">
        <v>22392</v>
      </c>
      <c r="F6330" t="s">
        <v>22393</v>
      </c>
      <c r="H6330">
        <v>53.574772799999998</v>
      </c>
      <c r="I6330">
        <v>-64.511687600000002</v>
      </c>
      <c r="J6330" t="s">
        <v>46</v>
      </c>
      <c r="K6330" t="s">
        <v>1032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25">
      <c r="A6331" t="s">
        <v>22394</v>
      </c>
      <c r="B6331" t="s">
        <v>22395</v>
      </c>
      <c r="C6331" s="1" t="str">
        <f t="shared" si="235"/>
        <v>21:0134</v>
      </c>
      <c r="D6331" s="1" t="str">
        <f t="shared" si="236"/>
        <v>21:0078</v>
      </c>
      <c r="E6331" t="s">
        <v>22396</v>
      </c>
      <c r="F6331" t="s">
        <v>22397</v>
      </c>
      <c r="H6331">
        <v>54.530774299999997</v>
      </c>
      <c r="I6331">
        <v>-66.879068700000005</v>
      </c>
      <c r="J6331" t="s">
        <v>46</v>
      </c>
      <c r="K6331" t="s">
        <v>1032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25">
      <c r="A6332" t="s">
        <v>22398</v>
      </c>
      <c r="B6332" t="s">
        <v>22399</v>
      </c>
      <c r="C6332" s="1" t="str">
        <f t="shared" si="235"/>
        <v>21:0134</v>
      </c>
      <c r="D6332" s="1" t="str">
        <f t="shared" si="236"/>
        <v>21:0078</v>
      </c>
      <c r="E6332" t="s">
        <v>22400</v>
      </c>
      <c r="F6332" t="s">
        <v>22401</v>
      </c>
      <c r="H6332">
        <v>53.872379299999999</v>
      </c>
      <c r="I6332">
        <v>-66.0605683</v>
      </c>
      <c r="J6332" t="s">
        <v>46</v>
      </c>
      <c r="K6332" t="s">
        <v>1032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25">
      <c r="A6333" t="s">
        <v>22402</v>
      </c>
      <c r="B6333" t="s">
        <v>22403</v>
      </c>
      <c r="C6333" s="1" t="str">
        <f t="shared" si="235"/>
        <v>21:0134</v>
      </c>
      <c r="D6333" s="1" t="str">
        <f t="shared" si="236"/>
        <v>21:0078</v>
      </c>
      <c r="E6333" t="s">
        <v>22404</v>
      </c>
      <c r="F6333" t="s">
        <v>22405</v>
      </c>
      <c r="H6333">
        <v>54.023700300000002</v>
      </c>
      <c r="I6333">
        <v>-66.034625899999995</v>
      </c>
      <c r="J6333" t="s">
        <v>46</v>
      </c>
      <c r="K6333" t="s">
        <v>1032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25">
      <c r="A6334" t="s">
        <v>22406</v>
      </c>
      <c r="B6334" t="s">
        <v>22407</v>
      </c>
      <c r="C6334" s="1" t="str">
        <f t="shared" si="235"/>
        <v>21:0134</v>
      </c>
      <c r="D6334" s="1" t="str">
        <f t="shared" si="236"/>
        <v>21:0078</v>
      </c>
      <c r="E6334" t="s">
        <v>22408</v>
      </c>
      <c r="F6334" t="s">
        <v>22409</v>
      </c>
      <c r="H6334">
        <v>54.394257000000003</v>
      </c>
      <c r="I6334">
        <v>-66.151240000000001</v>
      </c>
      <c r="J6334" t="s">
        <v>46</v>
      </c>
      <c r="K6334" t="s">
        <v>1032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25">
      <c r="A6335" t="s">
        <v>22410</v>
      </c>
      <c r="B6335" t="s">
        <v>22411</v>
      </c>
      <c r="C6335" s="1" t="str">
        <f t="shared" si="235"/>
        <v>21:0134</v>
      </c>
      <c r="D6335" s="1" t="str">
        <f t="shared" si="236"/>
        <v>21:0078</v>
      </c>
      <c r="E6335" t="s">
        <v>22412</v>
      </c>
      <c r="F6335" t="s">
        <v>22413</v>
      </c>
      <c r="H6335">
        <v>54.788341199999998</v>
      </c>
      <c r="I6335">
        <v>-67.388229800000005</v>
      </c>
      <c r="J6335" t="s">
        <v>46</v>
      </c>
      <c r="K6335" t="s">
        <v>1032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25">
      <c r="A6336" t="s">
        <v>22414</v>
      </c>
      <c r="B6336" t="s">
        <v>22415</v>
      </c>
      <c r="C6336" s="1" t="str">
        <f t="shared" si="235"/>
        <v>21:0134</v>
      </c>
      <c r="D6336" s="1" t="str">
        <f t="shared" si="236"/>
        <v>21:0078</v>
      </c>
      <c r="E6336" t="s">
        <v>22416</v>
      </c>
      <c r="F6336" t="s">
        <v>22417</v>
      </c>
      <c r="H6336">
        <v>54.847655899999999</v>
      </c>
      <c r="I6336">
        <v>-67.529178099999996</v>
      </c>
      <c r="J6336" t="s">
        <v>46</v>
      </c>
      <c r="K6336" t="s">
        <v>1032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25">
      <c r="A6337" t="s">
        <v>22418</v>
      </c>
      <c r="B6337" t="s">
        <v>22419</v>
      </c>
      <c r="C6337" s="1" t="str">
        <f t="shared" si="235"/>
        <v>21:0134</v>
      </c>
      <c r="D6337" s="1" t="str">
        <f t="shared" si="236"/>
        <v>21:0078</v>
      </c>
      <c r="E6337" t="s">
        <v>22420</v>
      </c>
      <c r="F6337" t="s">
        <v>22421</v>
      </c>
      <c r="H6337">
        <v>54.961775699999997</v>
      </c>
      <c r="I6337">
        <v>-67.771448500000005</v>
      </c>
      <c r="J6337" t="s">
        <v>46</v>
      </c>
      <c r="K6337" t="s">
        <v>1032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25">
      <c r="A6338" t="s">
        <v>22422</v>
      </c>
      <c r="B6338" t="s">
        <v>22423</v>
      </c>
      <c r="C6338" s="1" t="str">
        <f t="shared" si="235"/>
        <v>21:0134</v>
      </c>
      <c r="D6338" s="1" t="str">
        <f t="shared" si="236"/>
        <v>21:0078</v>
      </c>
      <c r="E6338" t="s">
        <v>22424</v>
      </c>
      <c r="F6338" t="s">
        <v>22425</v>
      </c>
      <c r="H6338">
        <v>55.098652999999999</v>
      </c>
      <c r="I6338">
        <v>-67.645316199999996</v>
      </c>
      <c r="J6338" t="s">
        <v>46</v>
      </c>
      <c r="K6338" t="s">
        <v>1032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25">
      <c r="A6339" t="s">
        <v>22426</v>
      </c>
      <c r="B6339" t="s">
        <v>22427</v>
      </c>
      <c r="C6339" s="1" t="str">
        <f t="shared" si="235"/>
        <v>21:0134</v>
      </c>
      <c r="D6339" s="1" t="str">
        <f t="shared" si="236"/>
        <v>21:0078</v>
      </c>
      <c r="E6339" t="s">
        <v>22428</v>
      </c>
      <c r="F6339" t="s">
        <v>22429</v>
      </c>
      <c r="H6339">
        <v>54.608977600000003</v>
      </c>
      <c r="I6339">
        <v>-67.274525999999994</v>
      </c>
      <c r="J6339" t="s">
        <v>46</v>
      </c>
      <c r="K6339" t="s">
        <v>1032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25">
      <c r="A6340" t="s">
        <v>22430</v>
      </c>
      <c r="B6340" t="s">
        <v>22431</v>
      </c>
      <c r="C6340" s="1" t="str">
        <f t="shared" si="235"/>
        <v>21:0134</v>
      </c>
      <c r="D6340" s="1" t="str">
        <f t="shared" si="236"/>
        <v>21:0078</v>
      </c>
      <c r="E6340" t="s">
        <v>22432</v>
      </c>
      <c r="F6340" t="s">
        <v>22433</v>
      </c>
      <c r="H6340">
        <v>54.6498828</v>
      </c>
      <c r="I6340">
        <v>-67.5270096</v>
      </c>
      <c r="J6340" t="s">
        <v>46</v>
      </c>
      <c r="K6340" t="s">
        <v>1032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25">
      <c r="A6341" t="s">
        <v>22434</v>
      </c>
      <c r="B6341" t="s">
        <v>22435</v>
      </c>
      <c r="C6341" s="1" t="str">
        <f t="shared" si="235"/>
        <v>21:0134</v>
      </c>
      <c r="D6341" s="1" t="str">
        <f t="shared" si="236"/>
        <v>21:0078</v>
      </c>
      <c r="E6341" t="s">
        <v>22436</v>
      </c>
      <c r="F6341" t="s">
        <v>22437</v>
      </c>
      <c r="H6341">
        <v>53.588632199999999</v>
      </c>
      <c r="I6341">
        <v>-64.488915599999999</v>
      </c>
      <c r="J6341" t="s">
        <v>46</v>
      </c>
      <c r="K6341" t="s">
        <v>1032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25">
      <c r="A6342" t="s">
        <v>22438</v>
      </c>
      <c r="B6342" t="s">
        <v>22439</v>
      </c>
      <c r="C6342" s="1" t="str">
        <f t="shared" si="235"/>
        <v>21:0134</v>
      </c>
      <c r="D6342" s="1" t="str">
        <f t="shared" si="236"/>
        <v>21:0078</v>
      </c>
      <c r="E6342" t="s">
        <v>22440</v>
      </c>
      <c r="F6342" t="s">
        <v>22441</v>
      </c>
      <c r="H6342">
        <v>54.144342000000002</v>
      </c>
      <c r="I6342">
        <v>-67.357752300000001</v>
      </c>
      <c r="J6342" t="s">
        <v>46</v>
      </c>
      <c r="K6342" t="s">
        <v>1032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25">
      <c r="A6343" t="s">
        <v>22442</v>
      </c>
      <c r="B6343" t="s">
        <v>22443</v>
      </c>
      <c r="C6343" s="1" t="str">
        <f t="shared" si="235"/>
        <v>21:0134</v>
      </c>
      <c r="D6343" s="1" t="str">
        <f t="shared" si="236"/>
        <v>21:0078</v>
      </c>
      <c r="E6343" t="s">
        <v>22444</v>
      </c>
      <c r="F6343" t="s">
        <v>22445</v>
      </c>
      <c r="H6343">
        <v>54.461896699999997</v>
      </c>
      <c r="I6343">
        <v>-67.070878199999996</v>
      </c>
      <c r="J6343" t="s">
        <v>46</v>
      </c>
      <c r="K6343" t="s">
        <v>1032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25">
      <c r="A6344" t="s">
        <v>22446</v>
      </c>
      <c r="B6344" t="s">
        <v>22447</v>
      </c>
      <c r="C6344" s="1" t="str">
        <f t="shared" si="235"/>
        <v>21:0134</v>
      </c>
      <c r="D6344" s="1" t="str">
        <f t="shared" si="236"/>
        <v>21:0078</v>
      </c>
      <c r="E6344" t="s">
        <v>22448</v>
      </c>
      <c r="F6344" t="s">
        <v>22449</v>
      </c>
      <c r="H6344">
        <v>54.856104100000003</v>
      </c>
      <c r="I6344">
        <v>-65.820658300000005</v>
      </c>
      <c r="J6344" t="s">
        <v>46</v>
      </c>
      <c r="K6344" t="s">
        <v>1032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25">
      <c r="A6345" t="s">
        <v>22450</v>
      </c>
      <c r="B6345" t="s">
        <v>22451</v>
      </c>
      <c r="C6345" s="1" t="str">
        <f t="shared" si="235"/>
        <v>21:0134</v>
      </c>
      <c r="D6345" s="1" t="str">
        <f t="shared" si="236"/>
        <v>21:0078</v>
      </c>
      <c r="E6345" t="s">
        <v>22452</v>
      </c>
      <c r="F6345" t="s">
        <v>22453</v>
      </c>
      <c r="H6345">
        <v>54.775310300000001</v>
      </c>
      <c r="I6345">
        <v>-65.486731500000005</v>
      </c>
      <c r="J6345" t="s">
        <v>46</v>
      </c>
      <c r="K6345" t="s">
        <v>1032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25">
      <c r="A6346" t="s">
        <v>22454</v>
      </c>
      <c r="B6346" t="s">
        <v>22455</v>
      </c>
      <c r="C6346" s="1" t="str">
        <f t="shared" si="235"/>
        <v>21:0134</v>
      </c>
      <c r="D6346" s="1" t="str">
        <f t="shared" si="236"/>
        <v>21:0078</v>
      </c>
      <c r="E6346" t="s">
        <v>22456</v>
      </c>
      <c r="F6346" t="s">
        <v>22457</v>
      </c>
      <c r="H6346">
        <v>55.063510000000001</v>
      </c>
      <c r="I6346">
        <v>-65.100512899999998</v>
      </c>
      <c r="J6346" t="s">
        <v>46</v>
      </c>
      <c r="K6346" t="s">
        <v>1032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25">
      <c r="A6347" t="s">
        <v>22458</v>
      </c>
      <c r="B6347" t="s">
        <v>22459</v>
      </c>
      <c r="C6347" s="1" t="str">
        <f t="shared" si="235"/>
        <v>21:0134</v>
      </c>
      <c r="D6347" s="1" t="str">
        <f t="shared" si="236"/>
        <v>21:0078</v>
      </c>
      <c r="E6347" t="s">
        <v>22460</v>
      </c>
      <c r="F6347" t="s">
        <v>22461</v>
      </c>
      <c r="H6347">
        <v>55.549526399999998</v>
      </c>
      <c r="I6347">
        <v>-64.679319100000001</v>
      </c>
      <c r="J6347" t="s">
        <v>46</v>
      </c>
      <c r="K6347" t="s">
        <v>1032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25">
      <c r="A6348" t="s">
        <v>22462</v>
      </c>
      <c r="B6348" t="s">
        <v>22463</v>
      </c>
      <c r="C6348" s="1" t="str">
        <f t="shared" si="235"/>
        <v>21:0134</v>
      </c>
      <c r="D6348" s="1" t="str">
        <f t="shared" si="236"/>
        <v>21:0078</v>
      </c>
      <c r="E6348" t="s">
        <v>22464</v>
      </c>
      <c r="F6348" t="s">
        <v>22465</v>
      </c>
      <c r="H6348">
        <v>55.532086100000001</v>
      </c>
      <c r="I6348">
        <v>-65.1095878</v>
      </c>
      <c r="J6348" t="s">
        <v>46</v>
      </c>
      <c r="K6348" t="s">
        <v>1032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25">
      <c r="A6349" t="s">
        <v>22466</v>
      </c>
      <c r="B6349" t="s">
        <v>22467</v>
      </c>
      <c r="C6349" s="1" t="str">
        <f t="shared" si="235"/>
        <v>21:0134</v>
      </c>
      <c r="D6349" s="1" t="str">
        <f t="shared" si="236"/>
        <v>21:0078</v>
      </c>
      <c r="E6349" t="s">
        <v>22468</v>
      </c>
      <c r="F6349" t="s">
        <v>22469</v>
      </c>
      <c r="H6349">
        <v>55.388494700000003</v>
      </c>
      <c r="I6349">
        <v>-65.390884999999997</v>
      </c>
      <c r="J6349" t="s">
        <v>46</v>
      </c>
      <c r="K6349" t="s">
        <v>1032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25">
      <c r="A6350" t="s">
        <v>22470</v>
      </c>
      <c r="B6350" t="s">
        <v>22471</v>
      </c>
      <c r="C6350" s="1" t="str">
        <f t="shared" si="235"/>
        <v>21:0134</v>
      </c>
      <c r="D6350" s="1" t="str">
        <f t="shared" si="236"/>
        <v>21:0078</v>
      </c>
      <c r="E6350" t="s">
        <v>22472</v>
      </c>
      <c r="F6350" t="s">
        <v>22473</v>
      </c>
      <c r="H6350">
        <v>54.796872399999998</v>
      </c>
      <c r="I6350">
        <v>-66.382839099999998</v>
      </c>
      <c r="J6350" t="s">
        <v>46</v>
      </c>
      <c r="K6350" t="s">
        <v>1032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25">
      <c r="A6351" t="s">
        <v>22474</v>
      </c>
      <c r="B6351" t="s">
        <v>22475</v>
      </c>
      <c r="C6351" s="1" t="str">
        <f t="shared" si="235"/>
        <v>21:0134</v>
      </c>
      <c r="D6351" s="1" t="str">
        <f t="shared" si="236"/>
        <v>21:0078</v>
      </c>
      <c r="E6351" t="s">
        <v>22476</v>
      </c>
      <c r="F6351" t="s">
        <v>22477</v>
      </c>
      <c r="H6351">
        <v>53.426410099999998</v>
      </c>
      <c r="I6351">
        <v>-63.384834099999999</v>
      </c>
      <c r="J6351" t="s">
        <v>46</v>
      </c>
      <c r="K6351" t="s">
        <v>1032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25">
      <c r="A6352" t="s">
        <v>22478</v>
      </c>
      <c r="B6352" t="s">
        <v>22479</v>
      </c>
      <c r="C6352" s="1" t="str">
        <f t="shared" si="235"/>
        <v>21:0134</v>
      </c>
      <c r="D6352" s="1" t="str">
        <f t="shared" si="236"/>
        <v>21:0078</v>
      </c>
      <c r="E6352" t="s">
        <v>22480</v>
      </c>
      <c r="F6352" t="s">
        <v>22481</v>
      </c>
      <c r="H6352">
        <v>54.737174899999999</v>
      </c>
      <c r="I6352">
        <v>-66.128770399999993</v>
      </c>
      <c r="J6352" t="s">
        <v>46</v>
      </c>
      <c r="K6352" t="s">
        <v>1032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25">
      <c r="A6353" t="s">
        <v>22482</v>
      </c>
      <c r="B6353" t="s">
        <v>22483</v>
      </c>
      <c r="C6353" s="1" t="str">
        <f t="shared" si="235"/>
        <v>21:0134</v>
      </c>
      <c r="D6353" s="1" t="str">
        <f t="shared" si="236"/>
        <v>21:0078</v>
      </c>
      <c r="E6353" t="s">
        <v>22484</v>
      </c>
      <c r="F6353" t="s">
        <v>22485</v>
      </c>
      <c r="H6353">
        <v>54.737115199999998</v>
      </c>
      <c r="I6353">
        <v>-65.756282900000002</v>
      </c>
      <c r="J6353" t="s">
        <v>46</v>
      </c>
      <c r="K6353" t="s">
        <v>1032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25">
      <c r="A6354" t="s">
        <v>22486</v>
      </c>
      <c r="B6354" t="s">
        <v>22487</v>
      </c>
      <c r="C6354" s="1" t="str">
        <f t="shared" si="235"/>
        <v>21:0134</v>
      </c>
      <c r="D6354" s="1" t="str">
        <f t="shared" si="236"/>
        <v>21:0078</v>
      </c>
      <c r="E6354" t="s">
        <v>22488</v>
      </c>
      <c r="F6354" t="s">
        <v>22489</v>
      </c>
      <c r="H6354">
        <v>54.579634400000003</v>
      </c>
      <c r="I6354">
        <v>-65.641936099999995</v>
      </c>
      <c r="J6354" t="s">
        <v>46</v>
      </c>
      <c r="K6354" t="s">
        <v>1032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25">
      <c r="A6355" t="s">
        <v>22490</v>
      </c>
      <c r="B6355" t="s">
        <v>22491</v>
      </c>
      <c r="C6355" s="1" t="str">
        <f t="shared" si="235"/>
        <v>21:0134</v>
      </c>
      <c r="D6355" s="1" t="str">
        <f t="shared" si="236"/>
        <v>21:0078</v>
      </c>
      <c r="E6355" t="s">
        <v>22492</v>
      </c>
      <c r="F6355" t="s">
        <v>22493</v>
      </c>
      <c r="H6355">
        <v>54.337180600000003</v>
      </c>
      <c r="I6355">
        <v>-65.544820900000005</v>
      </c>
      <c r="J6355" t="s">
        <v>46</v>
      </c>
      <c r="K6355" t="s">
        <v>1032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25">
      <c r="A6356" t="s">
        <v>22494</v>
      </c>
      <c r="B6356" t="s">
        <v>22495</v>
      </c>
      <c r="C6356" s="1" t="str">
        <f t="shared" si="235"/>
        <v>21:0134</v>
      </c>
      <c r="D6356" s="1" t="str">
        <f t="shared" si="236"/>
        <v>21:0078</v>
      </c>
      <c r="E6356" t="s">
        <v>22496</v>
      </c>
      <c r="F6356" t="s">
        <v>22497</v>
      </c>
      <c r="H6356">
        <v>54.223441999999999</v>
      </c>
      <c r="I6356">
        <v>-65.5240084</v>
      </c>
      <c r="J6356" t="s">
        <v>46</v>
      </c>
      <c r="K6356" t="s">
        <v>1032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25">
      <c r="A6357" t="s">
        <v>22498</v>
      </c>
      <c r="B6357" t="s">
        <v>22499</v>
      </c>
      <c r="C6357" s="1" t="str">
        <f t="shared" si="235"/>
        <v>21:0134</v>
      </c>
      <c r="D6357" s="1" t="str">
        <f t="shared" si="236"/>
        <v>21:0078</v>
      </c>
      <c r="E6357" t="s">
        <v>22500</v>
      </c>
      <c r="F6357" t="s">
        <v>22501</v>
      </c>
      <c r="H6357">
        <v>54.204448499999998</v>
      </c>
      <c r="I6357">
        <v>-65.963009499999998</v>
      </c>
      <c r="J6357" t="s">
        <v>46</v>
      </c>
      <c r="K6357" t="s">
        <v>1032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25">
      <c r="A6358" t="s">
        <v>22502</v>
      </c>
      <c r="B6358" t="s">
        <v>22503</v>
      </c>
      <c r="C6358" s="1" t="str">
        <f t="shared" si="235"/>
        <v>21:0134</v>
      </c>
      <c r="D6358" s="1" t="str">
        <f t="shared" si="236"/>
        <v>21:0078</v>
      </c>
      <c r="E6358" t="s">
        <v>22504</v>
      </c>
      <c r="F6358" t="s">
        <v>22505</v>
      </c>
      <c r="H6358">
        <v>54.403372699999998</v>
      </c>
      <c r="I6358">
        <v>-66.044268700000003</v>
      </c>
      <c r="J6358" t="s">
        <v>46</v>
      </c>
      <c r="K6358" t="s">
        <v>1032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25">
      <c r="A6359" t="s">
        <v>22506</v>
      </c>
      <c r="B6359" t="s">
        <v>22507</v>
      </c>
      <c r="C6359" s="1" t="str">
        <f t="shared" si="235"/>
        <v>21:0134</v>
      </c>
      <c r="D6359" s="1" t="str">
        <f t="shared" si="236"/>
        <v>21:0078</v>
      </c>
      <c r="E6359" t="s">
        <v>22508</v>
      </c>
      <c r="F6359" t="s">
        <v>22509</v>
      </c>
      <c r="H6359">
        <v>54.4652502</v>
      </c>
      <c r="I6359">
        <v>-66.001218600000001</v>
      </c>
      <c r="J6359" t="s">
        <v>46</v>
      </c>
      <c r="K6359" t="s">
        <v>1032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25">
      <c r="A6360" t="s">
        <v>22510</v>
      </c>
      <c r="B6360" t="s">
        <v>22511</v>
      </c>
      <c r="C6360" s="1" t="str">
        <f t="shared" si="235"/>
        <v>21:0134</v>
      </c>
      <c r="D6360" s="1" t="str">
        <f t="shared" si="236"/>
        <v>21:0078</v>
      </c>
      <c r="E6360" t="s">
        <v>22512</v>
      </c>
      <c r="F6360" t="s">
        <v>22513</v>
      </c>
      <c r="H6360">
        <v>54.595910000000003</v>
      </c>
      <c r="I6360">
        <v>-66.319878500000002</v>
      </c>
      <c r="J6360" t="s">
        <v>46</v>
      </c>
      <c r="K6360" t="s">
        <v>1032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25">
      <c r="A6361" t="s">
        <v>22514</v>
      </c>
      <c r="B6361" t="s">
        <v>22515</v>
      </c>
      <c r="C6361" s="1" t="str">
        <f t="shared" si="235"/>
        <v>21:0134</v>
      </c>
      <c r="D6361" s="1" t="str">
        <f t="shared" si="236"/>
        <v>21:0078</v>
      </c>
      <c r="E6361" t="s">
        <v>22516</v>
      </c>
      <c r="F6361" t="s">
        <v>22517</v>
      </c>
      <c r="H6361">
        <v>54.9245357</v>
      </c>
      <c r="I6361">
        <v>-66.511913500000006</v>
      </c>
      <c r="J6361" t="s">
        <v>46</v>
      </c>
      <c r="K6361" t="s">
        <v>1032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25">
      <c r="A6362" t="s">
        <v>22518</v>
      </c>
      <c r="B6362" t="s">
        <v>22519</v>
      </c>
      <c r="C6362" s="1" t="str">
        <f t="shared" si="235"/>
        <v>21:0134</v>
      </c>
      <c r="D6362" s="1" t="str">
        <f t="shared" si="236"/>
        <v>21:0078</v>
      </c>
      <c r="E6362" t="s">
        <v>22520</v>
      </c>
      <c r="F6362" t="s">
        <v>22521</v>
      </c>
      <c r="H6362">
        <v>53.389153899999997</v>
      </c>
      <c r="I6362">
        <v>-63.174227899999998</v>
      </c>
      <c r="J6362" t="s">
        <v>46</v>
      </c>
      <c r="K6362" t="s">
        <v>1032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25">
      <c r="A6363" t="s">
        <v>22522</v>
      </c>
      <c r="B6363" t="s">
        <v>22523</v>
      </c>
      <c r="C6363" s="1" t="str">
        <f t="shared" si="235"/>
        <v>21:0134</v>
      </c>
      <c r="D6363" s="1" t="str">
        <f t="shared" si="236"/>
        <v>21:0078</v>
      </c>
      <c r="E6363" t="s">
        <v>22524</v>
      </c>
      <c r="F6363" t="s">
        <v>22525</v>
      </c>
      <c r="H6363">
        <v>54.985215699999998</v>
      </c>
      <c r="I6363">
        <v>-66.162681899999995</v>
      </c>
      <c r="J6363" t="s">
        <v>46</v>
      </c>
      <c r="K6363" t="s">
        <v>1032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25">
      <c r="A6364" t="s">
        <v>22526</v>
      </c>
      <c r="B6364" t="s">
        <v>22527</v>
      </c>
      <c r="C6364" s="1" t="str">
        <f t="shared" si="235"/>
        <v>21:0134</v>
      </c>
      <c r="D6364" s="1" t="str">
        <f t="shared" si="236"/>
        <v>21:0078</v>
      </c>
      <c r="E6364" t="s">
        <v>22528</v>
      </c>
      <c r="F6364" t="s">
        <v>22529</v>
      </c>
      <c r="H6364">
        <v>54.961305099999997</v>
      </c>
      <c r="I6364">
        <v>-65.896626299999994</v>
      </c>
      <c r="J6364" t="s">
        <v>46</v>
      </c>
      <c r="K6364" t="s">
        <v>1032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25">
      <c r="A6365" t="s">
        <v>22530</v>
      </c>
      <c r="B6365" t="s">
        <v>22531</v>
      </c>
      <c r="C6365" s="1" t="str">
        <f t="shared" si="235"/>
        <v>21:0134</v>
      </c>
      <c r="D6365" s="1" t="str">
        <f t="shared" si="236"/>
        <v>21:0078</v>
      </c>
      <c r="E6365" t="s">
        <v>22532</v>
      </c>
      <c r="F6365" t="s">
        <v>22533</v>
      </c>
      <c r="H6365">
        <v>55.046569900000001</v>
      </c>
      <c r="I6365">
        <v>-66.095713099999998</v>
      </c>
      <c r="J6365" t="s">
        <v>46</v>
      </c>
      <c r="K6365" t="s">
        <v>1032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25">
      <c r="A6366" t="s">
        <v>22534</v>
      </c>
      <c r="B6366" t="s">
        <v>22535</v>
      </c>
      <c r="C6366" s="1" t="str">
        <f t="shared" si="235"/>
        <v>21:0134</v>
      </c>
      <c r="D6366" s="1" t="str">
        <f t="shared" si="236"/>
        <v>21:0078</v>
      </c>
      <c r="E6366" t="s">
        <v>22536</v>
      </c>
      <c r="F6366" t="s">
        <v>22537</v>
      </c>
      <c r="H6366">
        <v>55.079375900000002</v>
      </c>
      <c r="I6366">
        <v>-66.270407899999995</v>
      </c>
      <c r="J6366" t="s">
        <v>46</v>
      </c>
      <c r="K6366" t="s">
        <v>1032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25">
      <c r="A6367" t="s">
        <v>22538</v>
      </c>
      <c r="B6367" t="s">
        <v>22539</v>
      </c>
      <c r="C6367" s="1" t="str">
        <f t="shared" si="235"/>
        <v>21:0134</v>
      </c>
      <c r="D6367" s="1" t="str">
        <f t="shared" si="236"/>
        <v>21:0078</v>
      </c>
      <c r="E6367" t="s">
        <v>22540</v>
      </c>
      <c r="F6367" t="s">
        <v>22541</v>
      </c>
      <c r="H6367">
        <v>55.085048899999997</v>
      </c>
      <c r="I6367">
        <v>-66.492555600000003</v>
      </c>
      <c r="J6367" t="s">
        <v>46</v>
      </c>
      <c r="K6367" t="s">
        <v>1032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25">
      <c r="A6368" t="s">
        <v>22542</v>
      </c>
      <c r="B6368" t="s">
        <v>22543</v>
      </c>
      <c r="C6368" s="1" t="str">
        <f t="shared" si="235"/>
        <v>21:0134</v>
      </c>
      <c r="D6368" s="1" t="str">
        <f t="shared" si="236"/>
        <v>21:0078</v>
      </c>
      <c r="E6368" t="s">
        <v>22544</v>
      </c>
      <c r="F6368" t="s">
        <v>22545</v>
      </c>
      <c r="H6368">
        <v>55.158620999999997</v>
      </c>
      <c r="I6368">
        <v>-66.666914500000004</v>
      </c>
      <c r="J6368" t="s">
        <v>46</v>
      </c>
      <c r="K6368" t="s">
        <v>1032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25">
      <c r="A6369" t="s">
        <v>22546</v>
      </c>
      <c r="B6369" t="s">
        <v>22547</v>
      </c>
      <c r="C6369" s="1" t="str">
        <f t="shared" si="235"/>
        <v>21:0134</v>
      </c>
      <c r="D6369" s="1" t="str">
        <f t="shared" si="236"/>
        <v>21:0078</v>
      </c>
      <c r="E6369" t="s">
        <v>22548</v>
      </c>
      <c r="F6369" t="s">
        <v>22549</v>
      </c>
      <c r="H6369">
        <v>55.339542199999997</v>
      </c>
      <c r="I6369">
        <v>-66.586890199999999</v>
      </c>
      <c r="J6369" t="s">
        <v>46</v>
      </c>
      <c r="K6369" t="s">
        <v>1032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25">
      <c r="A6370" t="s">
        <v>22550</v>
      </c>
      <c r="B6370" t="s">
        <v>22551</v>
      </c>
      <c r="C6370" s="1" t="str">
        <f t="shared" si="235"/>
        <v>21:0134</v>
      </c>
      <c r="D6370" s="1" t="str">
        <f t="shared" si="236"/>
        <v>21:0078</v>
      </c>
      <c r="E6370" t="s">
        <v>22552</v>
      </c>
      <c r="F6370" t="s">
        <v>22553</v>
      </c>
      <c r="H6370">
        <v>55.354888600000002</v>
      </c>
      <c r="I6370">
        <v>-66.780010799999999</v>
      </c>
      <c r="J6370" t="s">
        <v>46</v>
      </c>
      <c r="K6370" t="s">
        <v>1032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25">
      <c r="A6371" t="s">
        <v>22554</v>
      </c>
      <c r="B6371" t="s">
        <v>22555</v>
      </c>
      <c r="C6371" s="1" t="str">
        <f t="shared" ref="C6371:C6434" si="237">HYPERLINK("http://geochem.nrcan.gc.ca/cdogs/content/bdl/bdl210134_e.htm", "21:0134")</f>
        <v>21:0134</v>
      </c>
      <c r="D6371" s="1" t="str">
        <f t="shared" ref="D6371:D6434" si="238">HYPERLINK("http://geochem.nrcan.gc.ca/cdogs/content/svy/svy210078_e.htm", "21:0078")</f>
        <v>21:0078</v>
      </c>
      <c r="E6371" t="s">
        <v>22556</v>
      </c>
      <c r="F6371" t="s">
        <v>22557</v>
      </c>
      <c r="H6371">
        <v>55.466389300000003</v>
      </c>
      <c r="I6371">
        <v>-67.2863167</v>
      </c>
      <c r="J6371" t="s">
        <v>46</v>
      </c>
      <c r="K6371" t="s">
        <v>1032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25">
      <c r="A6372" t="s">
        <v>22558</v>
      </c>
      <c r="B6372" t="s">
        <v>22559</v>
      </c>
      <c r="C6372" s="1" t="str">
        <f t="shared" si="237"/>
        <v>21:0134</v>
      </c>
      <c r="D6372" s="1" t="str">
        <f t="shared" si="238"/>
        <v>21:0078</v>
      </c>
      <c r="E6372" t="s">
        <v>22560</v>
      </c>
      <c r="F6372" t="s">
        <v>22561</v>
      </c>
      <c r="H6372">
        <v>55.589041100000003</v>
      </c>
      <c r="I6372">
        <v>-67.453936600000006</v>
      </c>
      <c r="J6372" t="s">
        <v>46</v>
      </c>
      <c r="K6372" t="s">
        <v>1032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25">
      <c r="A6373" t="s">
        <v>22562</v>
      </c>
      <c r="B6373" t="s">
        <v>22563</v>
      </c>
      <c r="C6373" s="1" t="str">
        <f t="shared" si="237"/>
        <v>21:0134</v>
      </c>
      <c r="D6373" s="1" t="str">
        <f t="shared" si="238"/>
        <v>21:0078</v>
      </c>
      <c r="E6373" t="s">
        <v>22564</v>
      </c>
      <c r="F6373" t="s">
        <v>22565</v>
      </c>
      <c r="H6373">
        <v>53.4165384</v>
      </c>
      <c r="I6373">
        <v>-63.193744500000001</v>
      </c>
      <c r="J6373" t="s">
        <v>46</v>
      </c>
      <c r="K6373" t="s">
        <v>1032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25">
      <c r="A6374" t="s">
        <v>22566</v>
      </c>
      <c r="B6374" t="s">
        <v>22567</v>
      </c>
      <c r="C6374" s="1" t="str">
        <f t="shared" si="237"/>
        <v>21:0134</v>
      </c>
      <c r="D6374" s="1" t="str">
        <f t="shared" si="238"/>
        <v>21:0078</v>
      </c>
      <c r="E6374" t="s">
        <v>22568</v>
      </c>
      <c r="F6374" t="s">
        <v>22569</v>
      </c>
      <c r="H6374">
        <v>55.300237099999997</v>
      </c>
      <c r="I6374">
        <v>-67.499840800000001</v>
      </c>
      <c r="J6374" t="s">
        <v>46</v>
      </c>
      <c r="K6374" t="s">
        <v>1032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25">
      <c r="A6375" t="s">
        <v>22570</v>
      </c>
      <c r="B6375" t="s">
        <v>22571</v>
      </c>
      <c r="C6375" s="1" t="str">
        <f t="shared" si="237"/>
        <v>21:0134</v>
      </c>
      <c r="D6375" s="1" t="str">
        <f t="shared" si="238"/>
        <v>21:0078</v>
      </c>
      <c r="E6375" t="s">
        <v>22572</v>
      </c>
      <c r="F6375" t="s">
        <v>22573</v>
      </c>
      <c r="H6375">
        <v>54.661082899999997</v>
      </c>
      <c r="I6375">
        <v>-66.597822399999998</v>
      </c>
      <c r="J6375" t="s">
        <v>46</v>
      </c>
      <c r="K6375" t="s">
        <v>1032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25">
      <c r="A6376" t="s">
        <v>22574</v>
      </c>
      <c r="B6376" t="s">
        <v>22575</v>
      </c>
      <c r="C6376" s="1" t="str">
        <f t="shared" si="237"/>
        <v>21:0134</v>
      </c>
      <c r="D6376" s="1" t="str">
        <f t="shared" si="238"/>
        <v>21:0078</v>
      </c>
      <c r="E6376" t="s">
        <v>22576</v>
      </c>
      <c r="F6376" t="s">
        <v>22577</v>
      </c>
      <c r="H6376">
        <v>54.713805700000002</v>
      </c>
      <c r="I6376">
        <v>-66.5372579</v>
      </c>
      <c r="J6376" t="s">
        <v>46</v>
      </c>
      <c r="K6376" t="s">
        <v>1032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25">
      <c r="A6377" t="s">
        <v>22578</v>
      </c>
      <c r="B6377" t="s">
        <v>22579</v>
      </c>
      <c r="C6377" s="1" t="str">
        <f t="shared" si="237"/>
        <v>21:0134</v>
      </c>
      <c r="D6377" s="1" t="str">
        <f t="shared" si="238"/>
        <v>21:0078</v>
      </c>
      <c r="E6377" t="s">
        <v>22580</v>
      </c>
      <c r="F6377" t="s">
        <v>22581</v>
      </c>
      <c r="H6377">
        <v>54.536825200000003</v>
      </c>
      <c r="I6377">
        <v>-66.5432883</v>
      </c>
      <c r="J6377" t="s">
        <v>46</v>
      </c>
      <c r="K6377" t="s">
        <v>1032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25">
      <c r="A6378" t="s">
        <v>22582</v>
      </c>
      <c r="B6378" t="s">
        <v>22583</v>
      </c>
      <c r="C6378" s="1" t="str">
        <f t="shared" si="237"/>
        <v>21:0134</v>
      </c>
      <c r="D6378" s="1" t="str">
        <f t="shared" si="238"/>
        <v>21:0078</v>
      </c>
      <c r="E6378" t="s">
        <v>22584</v>
      </c>
      <c r="F6378" t="s">
        <v>22585</v>
      </c>
      <c r="H6378">
        <v>52.930781000000003</v>
      </c>
      <c r="I6378">
        <v>-67.428374700000006</v>
      </c>
      <c r="J6378" t="s">
        <v>46</v>
      </c>
      <c r="K6378" t="s">
        <v>1032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25">
      <c r="A6379" t="s">
        <v>22586</v>
      </c>
      <c r="B6379" t="s">
        <v>22587</v>
      </c>
      <c r="C6379" s="1" t="str">
        <f t="shared" si="237"/>
        <v>21:0134</v>
      </c>
      <c r="D6379" s="1" t="str">
        <f t="shared" si="238"/>
        <v>21:0078</v>
      </c>
      <c r="E6379" t="s">
        <v>22588</v>
      </c>
      <c r="F6379" t="s">
        <v>22589</v>
      </c>
      <c r="H6379">
        <v>53.229924599999997</v>
      </c>
      <c r="I6379">
        <v>-67.409935300000001</v>
      </c>
      <c r="J6379" t="s">
        <v>46</v>
      </c>
      <c r="K6379" t="s">
        <v>1032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25">
      <c r="A6380" t="s">
        <v>22590</v>
      </c>
      <c r="B6380" t="s">
        <v>22591</v>
      </c>
      <c r="C6380" s="1" t="str">
        <f t="shared" si="237"/>
        <v>21:0134</v>
      </c>
      <c r="D6380" s="1" t="str">
        <f t="shared" si="238"/>
        <v>21:0078</v>
      </c>
      <c r="E6380" t="s">
        <v>22592</v>
      </c>
      <c r="F6380" t="s">
        <v>22593</v>
      </c>
      <c r="H6380">
        <v>53.3719252</v>
      </c>
      <c r="I6380">
        <v>-67.099486799999994</v>
      </c>
      <c r="J6380" t="s">
        <v>46</v>
      </c>
      <c r="K6380" t="s">
        <v>1032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25">
      <c r="A6381" t="s">
        <v>22594</v>
      </c>
      <c r="B6381" t="s">
        <v>22595</v>
      </c>
      <c r="C6381" s="1" t="str">
        <f t="shared" si="237"/>
        <v>21:0134</v>
      </c>
      <c r="D6381" s="1" t="str">
        <f t="shared" si="238"/>
        <v>21:0078</v>
      </c>
      <c r="E6381" t="s">
        <v>22596</v>
      </c>
      <c r="F6381" t="s">
        <v>22597</v>
      </c>
      <c r="H6381">
        <v>53.536802000000002</v>
      </c>
      <c r="I6381">
        <v>-66.757063700000003</v>
      </c>
      <c r="J6381" t="s">
        <v>46</v>
      </c>
      <c r="K6381" t="s">
        <v>1032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25">
      <c r="A6382" t="s">
        <v>22598</v>
      </c>
      <c r="B6382" t="s">
        <v>22599</v>
      </c>
      <c r="C6382" s="1" t="str">
        <f t="shared" si="237"/>
        <v>21:0134</v>
      </c>
      <c r="D6382" s="1" t="str">
        <f t="shared" si="238"/>
        <v>21:0078</v>
      </c>
      <c r="E6382" t="s">
        <v>22600</v>
      </c>
      <c r="F6382" t="s">
        <v>22601</v>
      </c>
      <c r="H6382">
        <v>53.566083800000001</v>
      </c>
      <c r="I6382">
        <v>-66.598442399999996</v>
      </c>
      <c r="J6382" t="s">
        <v>46</v>
      </c>
      <c r="K6382" t="s">
        <v>1032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25">
      <c r="A6383" t="s">
        <v>22602</v>
      </c>
      <c r="B6383" t="s">
        <v>22603</v>
      </c>
      <c r="C6383" s="1" t="str">
        <f t="shared" si="237"/>
        <v>21:0134</v>
      </c>
      <c r="D6383" s="1" t="str">
        <f t="shared" si="238"/>
        <v>21:0078</v>
      </c>
      <c r="E6383" t="s">
        <v>22604</v>
      </c>
      <c r="F6383" t="s">
        <v>22605</v>
      </c>
      <c r="H6383">
        <v>53.666671399999998</v>
      </c>
      <c r="I6383">
        <v>-66.338372699999994</v>
      </c>
      <c r="J6383" t="s">
        <v>46</v>
      </c>
      <c r="K6383" t="s">
        <v>1032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25">
      <c r="A6384" t="s">
        <v>22606</v>
      </c>
      <c r="B6384" t="s">
        <v>22607</v>
      </c>
      <c r="C6384" s="1" t="str">
        <f t="shared" si="237"/>
        <v>21:0134</v>
      </c>
      <c r="D6384" s="1" t="str">
        <f t="shared" si="238"/>
        <v>21:0078</v>
      </c>
      <c r="E6384" t="s">
        <v>22608</v>
      </c>
      <c r="F6384" t="s">
        <v>22609</v>
      </c>
      <c r="H6384">
        <v>54.739553800000003</v>
      </c>
      <c r="I6384">
        <v>-59.645960899999999</v>
      </c>
      <c r="J6384" t="s">
        <v>46</v>
      </c>
      <c r="K6384" t="s">
        <v>1032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25">
      <c r="A6385" t="s">
        <v>22610</v>
      </c>
      <c r="B6385" t="s">
        <v>22611</v>
      </c>
      <c r="C6385" s="1" t="str">
        <f t="shared" si="237"/>
        <v>21:0134</v>
      </c>
      <c r="D6385" s="1" t="str">
        <f t="shared" si="238"/>
        <v>21:0078</v>
      </c>
      <c r="E6385" t="s">
        <v>22612</v>
      </c>
      <c r="F6385" t="s">
        <v>22613</v>
      </c>
      <c r="H6385">
        <v>53.431779599999999</v>
      </c>
      <c r="I6385">
        <v>-63.216538300000003</v>
      </c>
      <c r="J6385" t="s">
        <v>46</v>
      </c>
      <c r="K6385" t="s">
        <v>1032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25">
      <c r="A6386" t="s">
        <v>22614</v>
      </c>
      <c r="B6386" t="s">
        <v>22615</v>
      </c>
      <c r="C6386" s="1" t="str">
        <f t="shared" si="237"/>
        <v>21:0134</v>
      </c>
      <c r="D6386" s="1" t="str">
        <f t="shared" si="238"/>
        <v>21:0078</v>
      </c>
      <c r="E6386" t="s">
        <v>22616</v>
      </c>
      <c r="F6386" t="s">
        <v>22617</v>
      </c>
      <c r="H6386">
        <v>53.611040899999999</v>
      </c>
      <c r="I6386">
        <v>-66.148339800000002</v>
      </c>
      <c r="J6386" t="s">
        <v>46</v>
      </c>
      <c r="K6386" t="s">
        <v>1032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25">
      <c r="A6387" t="s">
        <v>22618</v>
      </c>
      <c r="B6387" t="s">
        <v>22619</v>
      </c>
      <c r="C6387" s="1" t="str">
        <f t="shared" si="237"/>
        <v>21:0134</v>
      </c>
      <c r="D6387" s="1" t="str">
        <f t="shared" si="238"/>
        <v>21:0078</v>
      </c>
      <c r="E6387" t="s">
        <v>22620</v>
      </c>
      <c r="F6387" t="s">
        <v>22621</v>
      </c>
      <c r="H6387">
        <v>53.433945100000003</v>
      </c>
      <c r="I6387">
        <v>-66.226485400000001</v>
      </c>
      <c r="J6387" t="s">
        <v>46</v>
      </c>
      <c r="K6387" t="s">
        <v>1032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25">
      <c r="A6388" t="s">
        <v>22622</v>
      </c>
      <c r="B6388" t="s">
        <v>22623</v>
      </c>
      <c r="C6388" s="1" t="str">
        <f t="shared" si="237"/>
        <v>21:0134</v>
      </c>
      <c r="D6388" s="1" t="str">
        <f t="shared" si="238"/>
        <v>21:0078</v>
      </c>
      <c r="E6388" t="s">
        <v>22624</v>
      </c>
      <c r="F6388" t="s">
        <v>22625</v>
      </c>
      <c r="H6388">
        <v>53.064285599999998</v>
      </c>
      <c r="I6388">
        <v>-66.5070616</v>
      </c>
      <c r="J6388" t="s">
        <v>46</v>
      </c>
      <c r="K6388" t="s">
        <v>1032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25">
      <c r="A6389" t="s">
        <v>22626</v>
      </c>
      <c r="B6389" t="s">
        <v>22627</v>
      </c>
      <c r="C6389" s="1" t="str">
        <f t="shared" si="237"/>
        <v>21:0134</v>
      </c>
      <c r="D6389" s="1" t="str">
        <f t="shared" si="238"/>
        <v>21:0078</v>
      </c>
      <c r="E6389" t="s">
        <v>22628</v>
      </c>
      <c r="F6389" t="s">
        <v>22629</v>
      </c>
      <c r="H6389">
        <v>52.936448499999997</v>
      </c>
      <c r="I6389">
        <v>-65.781869099999994</v>
      </c>
      <c r="J6389" t="s">
        <v>46</v>
      </c>
      <c r="K6389" t="s">
        <v>1032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25">
      <c r="A6390" t="s">
        <v>22630</v>
      </c>
      <c r="B6390" t="s">
        <v>22631</v>
      </c>
      <c r="C6390" s="1" t="str">
        <f t="shared" si="237"/>
        <v>21:0134</v>
      </c>
      <c r="D6390" s="1" t="str">
        <f t="shared" si="238"/>
        <v>21:0078</v>
      </c>
      <c r="E6390" t="s">
        <v>22632</v>
      </c>
      <c r="F6390" t="s">
        <v>22633</v>
      </c>
      <c r="H6390">
        <v>53.092621399999999</v>
      </c>
      <c r="I6390">
        <v>-65.596239800000006</v>
      </c>
      <c r="J6390" t="s">
        <v>46</v>
      </c>
      <c r="K6390" t="s">
        <v>1032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25">
      <c r="A6391" t="s">
        <v>22634</v>
      </c>
      <c r="B6391" t="s">
        <v>22635</v>
      </c>
      <c r="C6391" s="1" t="str">
        <f t="shared" si="237"/>
        <v>21:0134</v>
      </c>
      <c r="D6391" s="1" t="str">
        <f t="shared" si="238"/>
        <v>21:0078</v>
      </c>
      <c r="E6391" t="s">
        <v>22636</v>
      </c>
      <c r="F6391" t="s">
        <v>22637</v>
      </c>
      <c r="H6391">
        <v>53.094451999999997</v>
      </c>
      <c r="I6391">
        <v>-65.905593499999995</v>
      </c>
      <c r="J6391" t="s">
        <v>46</v>
      </c>
      <c r="K6391" t="s">
        <v>1032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25">
      <c r="A6392" t="s">
        <v>22638</v>
      </c>
      <c r="B6392" t="s">
        <v>22639</v>
      </c>
      <c r="C6392" s="1" t="str">
        <f t="shared" si="237"/>
        <v>21:0134</v>
      </c>
      <c r="D6392" s="1" t="str">
        <f t="shared" si="238"/>
        <v>21:0078</v>
      </c>
      <c r="E6392" t="s">
        <v>22640</v>
      </c>
      <c r="F6392" t="s">
        <v>22641</v>
      </c>
      <c r="H6392">
        <v>53.210310300000003</v>
      </c>
      <c r="I6392">
        <v>-66.124134600000005</v>
      </c>
      <c r="J6392" t="s">
        <v>46</v>
      </c>
      <c r="K6392" t="s">
        <v>1032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25">
      <c r="A6393" t="s">
        <v>22642</v>
      </c>
      <c r="B6393" t="s">
        <v>22643</v>
      </c>
      <c r="C6393" s="1" t="str">
        <f t="shared" si="237"/>
        <v>21:0134</v>
      </c>
      <c r="D6393" s="1" t="str">
        <f t="shared" si="238"/>
        <v>21:0078</v>
      </c>
      <c r="E6393" t="s">
        <v>22644</v>
      </c>
      <c r="F6393" t="s">
        <v>22645</v>
      </c>
      <c r="H6393">
        <v>53.287955500000002</v>
      </c>
      <c r="I6393">
        <v>-65.668110600000006</v>
      </c>
      <c r="J6393" t="s">
        <v>46</v>
      </c>
      <c r="K6393" t="s">
        <v>1032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25">
      <c r="A6394" t="s">
        <v>22646</v>
      </c>
      <c r="B6394" t="s">
        <v>22647</v>
      </c>
      <c r="C6394" s="1" t="str">
        <f t="shared" si="237"/>
        <v>21:0134</v>
      </c>
      <c r="D6394" s="1" t="str">
        <f t="shared" si="238"/>
        <v>21:0078</v>
      </c>
      <c r="E6394" t="s">
        <v>22648</v>
      </c>
      <c r="F6394" t="s">
        <v>22649</v>
      </c>
      <c r="H6394">
        <v>53.891856900000001</v>
      </c>
      <c r="I6394">
        <v>-65.5161497</v>
      </c>
      <c r="J6394" t="s">
        <v>46</v>
      </c>
      <c r="K6394" t="s">
        <v>1032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25">
      <c r="A6395" t="s">
        <v>22650</v>
      </c>
      <c r="B6395" t="s">
        <v>22651</v>
      </c>
      <c r="C6395" s="1" t="str">
        <f t="shared" si="237"/>
        <v>21:0134</v>
      </c>
      <c r="D6395" s="1" t="str">
        <f t="shared" si="238"/>
        <v>21:0078</v>
      </c>
      <c r="E6395" t="s">
        <v>22652</v>
      </c>
      <c r="F6395" t="s">
        <v>22653</v>
      </c>
      <c r="H6395">
        <v>53.9370482</v>
      </c>
      <c r="I6395">
        <v>-65.790101800000002</v>
      </c>
      <c r="J6395" t="s">
        <v>46</v>
      </c>
      <c r="K6395" t="s">
        <v>1032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25">
      <c r="A6396" t="s">
        <v>22654</v>
      </c>
      <c r="B6396" t="s">
        <v>22655</v>
      </c>
      <c r="C6396" s="1" t="str">
        <f t="shared" si="237"/>
        <v>21:0134</v>
      </c>
      <c r="D6396" s="1" t="str">
        <f t="shared" si="238"/>
        <v>21:0078</v>
      </c>
      <c r="E6396" t="s">
        <v>22656</v>
      </c>
      <c r="F6396" t="s">
        <v>22657</v>
      </c>
      <c r="H6396">
        <v>53.440685100000003</v>
      </c>
      <c r="I6396">
        <v>-63.257980199999999</v>
      </c>
      <c r="J6396" t="s">
        <v>46</v>
      </c>
      <c r="K6396" t="s">
        <v>1032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25">
      <c r="A6397" t="s">
        <v>22658</v>
      </c>
      <c r="B6397" t="s">
        <v>22659</v>
      </c>
      <c r="C6397" s="1" t="str">
        <f t="shared" si="237"/>
        <v>21:0134</v>
      </c>
      <c r="D6397" s="1" t="str">
        <f t="shared" si="238"/>
        <v>21:0078</v>
      </c>
      <c r="E6397" t="s">
        <v>22660</v>
      </c>
      <c r="F6397" t="s">
        <v>22661</v>
      </c>
      <c r="H6397">
        <v>54.728437200000002</v>
      </c>
      <c r="I6397">
        <v>-66.935535299999998</v>
      </c>
      <c r="J6397" t="s">
        <v>46</v>
      </c>
      <c r="K6397" t="s">
        <v>1032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25">
      <c r="A6398" t="s">
        <v>22662</v>
      </c>
      <c r="B6398" t="s">
        <v>22663</v>
      </c>
      <c r="C6398" s="1" t="str">
        <f t="shared" si="237"/>
        <v>21:0134</v>
      </c>
      <c r="D6398" s="1" t="str">
        <f t="shared" si="238"/>
        <v>21:0078</v>
      </c>
      <c r="E6398" t="s">
        <v>22664</v>
      </c>
      <c r="F6398" t="s">
        <v>22665</v>
      </c>
      <c r="H6398">
        <v>54.659049699999997</v>
      </c>
      <c r="I6398">
        <v>-67.033640300000002</v>
      </c>
      <c r="J6398" t="s">
        <v>46</v>
      </c>
      <c r="K6398" t="s">
        <v>1032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25">
      <c r="A6399" t="s">
        <v>22666</v>
      </c>
      <c r="B6399" t="s">
        <v>22667</v>
      </c>
      <c r="C6399" s="1" t="str">
        <f t="shared" si="237"/>
        <v>21:0134</v>
      </c>
      <c r="D6399" s="1" t="str">
        <f t="shared" si="238"/>
        <v>21:0078</v>
      </c>
      <c r="E6399" t="s">
        <v>22668</v>
      </c>
      <c r="F6399" t="s">
        <v>22669</v>
      </c>
      <c r="H6399">
        <v>54.524796899999998</v>
      </c>
      <c r="I6399">
        <v>-67.185358699999995</v>
      </c>
      <c r="J6399" t="s">
        <v>46</v>
      </c>
      <c r="K6399" t="s">
        <v>1032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25">
      <c r="A6400" t="s">
        <v>22670</v>
      </c>
      <c r="B6400" t="s">
        <v>22671</v>
      </c>
      <c r="C6400" s="1" t="str">
        <f t="shared" si="237"/>
        <v>21:0134</v>
      </c>
      <c r="D6400" s="1" t="str">
        <f t="shared" si="238"/>
        <v>21:0078</v>
      </c>
      <c r="E6400" t="s">
        <v>22672</v>
      </c>
      <c r="F6400" t="s">
        <v>22673</v>
      </c>
      <c r="H6400">
        <v>54.469690800000002</v>
      </c>
      <c r="I6400">
        <v>-67.354467400000004</v>
      </c>
      <c r="J6400" t="s">
        <v>46</v>
      </c>
      <c r="K6400" t="s">
        <v>1032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25">
      <c r="A6401" t="s">
        <v>22674</v>
      </c>
      <c r="B6401" t="s">
        <v>22675</v>
      </c>
      <c r="C6401" s="1" t="str">
        <f t="shared" si="237"/>
        <v>21:0134</v>
      </c>
      <c r="D6401" s="1" t="str">
        <f t="shared" si="238"/>
        <v>21:0078</v>
      </c>
      <c r="E6401" t="s">
        <v>22676</v>
      </c>
      <c r="F6401" t="s">
        <v>22677</v>
      </c>
      <c r="H6401">
        <v>54.428265500000002</v>
      </c>
      <c r="I6401">
        <v>-67.636703699999998</v>
      </c>
      <c r="J6401" t="s">
        <v>46</v>
      </c>
      <c r="K6401" t="s">
        <v>1032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25">
      <c r="A6402" t="s">
        <v>22678</v>
      </c>
      <c r="B6402" t="s">
        <v>22679</v>
      </c>
      <c r="C6402" s="1" t="str">
        <f t="shared" si="237"/>
        <v>21:0134</v>
      </c>
      <c r="D6402" s="1" t="str">
        <f t="shared" si="238"/>
        <v>21:0078</v>
      </c>
      <c r="E6402" t="s">
        <v>22680</v>
      </c>
      <c r="F6402" t="s">
        <v>22681</v>
      </c>
      <c r="H6402">
        <v>54.558445599999999</v>
      </c>
      <c r="I6402">
        <v>-67.705055299999998</v>
      </c>
      <c r="J6402" t="s">
        <v>46</v>
      </c>
      <c r="K6402" t="s">
        <v>1032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25">
      <c r="A6403" t="s">
        <v>22682</v>
      </c>
      <c r="B6403" t="s">
        <v>22683</v>
      </c>
      <c r="C6403" s="1" t="str">
        <f t="shared" si="237"/>
        <v>21:0134</v>
      </c>
      <c r="D6403" s="1" t="str">
        <f t="shared" si="238"/>
        <v>21:0078</v>
      </c>
      <c r="E6403" t="s">
        <v>22684</v>
      </c>
      <c r="F6403" t="s">
        <v>22685</v>
      </c>
      <c r="H6403">
        <v>54.6686859</v>
      </c>
      <c r="I6403">
        <v>-67.380553699999993</v>
      </c>
      <c r="J6403" t="s">
        <v>46</v>
      </c>
      <c r="K6403" t="s">
        <v>1032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25">
      <c r="A6404" t="s">
        <v>22686</v>
      </c>
      <c r="B6404" t="s">
        <v>22687</v>
      </c>
      <c r="C6404" s="1" t="str">
        <f t="shared" si="237"/>
        <v>21:0134</v>
      </c>
      <c r="D6404" s="1" t="str">
        <f t="shared" si="238"/>
        <v>21:0078</v>
      </c>
      <c r="E6404" t="s">
        <v>22688</v>
      </c>
      <c r="F6404" t="s">
        <v>22689</v>
      </c>
      <c r="H6404">
        <v>54.849636699999998</v>
      </c>
      <c r="I6404">
        <v>-66.248552900000007</v>
      </c>
      <c r="J6404" t="s">
        <v>46</v>
      </c>
      <c r="K6404" t="s">
        <v>1032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25">
      <c r="A6405" t="s">
        <v>22690</v>
      </c>
      <c r="B6405" t="s">
        <v>22691</v>
      </c>
      <c r="C6405" s="1" t="str">
        <f t="shared" si="237"/>
        <v>21:0134</v>
      </c>
      <c r="D6405" s="1" t="str">
        <f t="shared" si="238"/>
        <v>21:0078</v>
      </c>
      <c r="E6405" t="s">
        <v>22692</v>
      </c>
      <c r="F6405" t="s">
        <v>22693</v>
      </c>
      <c r="H6405">
        <v>54.9115605</v>
      </c>
      <c r="I6405">
        <v>-66.127291999999997</v>
      </c>
      <c r="J6405" t="s">
        <v>46</v>
      </c>
      <c r="K6405" t="s">
        <v>1032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25">
      <c r="A6406" t="s">
        <v>22694</v>
      </c>
      <c r="B6406" t="s">
        <v>22695</v>
      </c>
      <c r="C6406" s="1" t="str">
        <f t="shared" si="237"/>
        <v>21:0134</v>
      </c>
      <c r="D6406" s="1" t="str">
        <f t="shared" si="238"/>
        <v>21:0078</v>
      </c>
      <c r="E6406" t="s">
        <v>22696</v>
      </c>
      <c r="F6406" t="s">
        <v>22697</v>
      </c>
      <c r="H6406">
        <v>54.940961899999998</v>
      </c>
      <c r="I6406">
        <v>-66.0783457</v>
      </c>
      <c r="J6406" t="s">
        <v>46</v>
      </c>
      <c r="K6406" t="s">
        <v>1032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25">
      <c r="A6407" t="s">
        <v>22698</v>
      </c>
      <c r="B6407" t="s">
        <v>22699</v>
      </c>
      <c r="C6407" s="1" t="str">
        <f t="shared" si="237"/>
        <v>21:0134</v>
      </c>
      <c r="D6407" s="1" t="str">
        <f t="shared" si="238"/>
        <v>21:0078</v>
      </c>
      <c r="E6407" t="s">
        <v>22700</v>
      </c>
      <c r="F6407" t="s">
        <v>22701</v>
      </c>
      <c r="H6407">
        <v>53.433895800000002</v>
      </c>
      <c r="I6407">
        <v>-63.279163500000003</v>
      </c>
      <c r="J6407" t="s">
        <v>46</v>
      </c>
      <c r="K6407" t="s">
        <v>1032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25">
      <c r="A6408" t="s">
        <v>22702</v>
      </c>
      <c r="B6408" t="s">
        <v>22703</v>
      </c>
      <c r="C6408" s="1" t="str">
        <f t="shared" si="237"/>
        <v>21:0134</v>
      </c>
      <c r="D6408" s="1" t="str">
        <f t="shared" si="238"/>
        <v>21:0078</v>
      </c>
      <c r="E6408" t="s">
        <v>22704</v>
      </c>
      <c r="F6408" t="s">
        <v>22705</v>
      </c>
      <c r="H6408">
        <v>54.856610500000002</v>
      </c>
      <c r="I6408">
        <v>-65.987290599999994</v>
      </c>
      <c r="J6408" t="s">
        <v>46</v>
      </c>
      <c r="K6408" t="s">
        <v>1032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25">
      <c r="A6409" t="s">
        <v>22706</v>
      </c>
      <c r="B6409" t="s">
        <v>22707</v>
      </c>
      <c r="C6409" s="1" t="str">
        <f t="shared" si="237"/>
        <v>21:0134</v>
      </c>
      <c r="D6409" s="1" t="str">
        <f t="shared" si="238"/>
        <v>21:0078</v>
      </c>
      <c r="E6409" t="s">
        <v>22708</v>
      </c>
      <c r="F6409" t="s">
        <v>22709</v>
      </c>
      <c r="H6409">
        <v>55.0613241</v>
      </c>
      <c r="I6409">
        <v>-65.731555299999997</v>
      </c>
      <c r="J6409" t="s">
        <v>46</v>
      </c>
      <c r="K6409" t="s">
        <v>1032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25">
      <c r="A6410" t="s">
        <v>22710</v>
      </c>
      <c r="B6410" t="s">
        <v>22711</v>
      </c>
      <c r="C6410" s="1" t="str">
        <f t="shared" si="237"/>
        <v>21:0134</v>
      </c>
      <c r="D6410" s="1" t="str">
        <f t="shared" si="238"/>
        <v>21:0078</v>
      </c>
      <c r="E6410" t="s">
        <v>22712</v>
      </c>
      <c r="F6410" t="s">
        <v>22713</v>
      </c>
      <c r="H6410">
        <v>55.142227599999998</v>
      </c>
      <c r="I6410">
        <v>-66.432477700000007</v>
      </c>
      <c r="J6410" t="s">
        <v>46</v>
      </c>
      <c r="K6410" t="s">
        <v>1032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25">
      <c r="A6411" t="s">
        <v>22714</v>
      </c>
      <c r="B6411" t="s">
        <v>22715</v>
      </c>
      <c r="C6411" s="1" t="str">
        <f t="shared" si="237"/>
        <v>21:0134</v>
      </c>
      <c r="D6411" s="1" t="str">
        <f t="shared" si="238"/>
        <v>21:0078</v>
      </c>
      <c r="E6411" t="s">
        <v>22716</v>
      </c>
      <c r="F6411" t="s">
        <v>22717</v>
      </c>
      <c r="H6411">
        <v>54.893678899999998</v>
      </c>
      <c r="I6411">
        <v>-67.989008200000001</v>
      </c>
      <c r="J6411" t="s">
        <v>46</v>
      </c>
      <c r="K6411" t="s">
        <v>1032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25">
      <c r="A6412" t="s">
        <v>22718</v>
      </c>
      <c r="B6412" t="s">
        <v>22719</v>
      </c>
      <c r="C6412" s="1" t="str">
        <f t="shared" si="237"/>
        <v>21:0134</v>
      </c>
      <c r="D6412" s="1" t="str">
        <f t="shared" si="238"/>
        <v>21:0078</v>
      </c>
      <c r="E6412" t="s">
        <v>22720</v>
      </c>
      <c r="F6412" t="s">
        <v>22721</v>
      </c>
      <c r="H6412">
        <v>54.899289799999998</v>
      </c>
      <c r="I6412">
        <v>-68.271119200000001</v>
      </c>
      <c r="J6412" t="s">
        <v>46</v>
      </c>
      <c r="K6412" t="s">
        <v>1032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25">
      <c r="A6413" t="s">
        <v>22722</v>
      </c>
      <c r="B6413" t="s">
        <v>22723</v>
      </c>
      <c r="C6413" s="1" t="str">
        <f t="shared" si="237"/>
        <v>21:0134</v>
      </c>
      <c r="D6413" s="1" t="str">
        <f t="shared" si="238"/>
        <v>21:0078</v>
      </c>
      <c r="E6413" t="s">
        <v>22724</v>
      </c>
      <c r="F6413" t="s">
        <v>22725</v>
      </c>
      <c r="H6413">
        <v>54.901581899999996</v>
      </c>
      <c r="I6413">
        <v>-68.561145600000003</v>
      </c>
      <c r="J6413" t="s">
        <v>46</v>
      </c>
      <c r="K6413" t="s">
        <v>1032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25">
      <c r="A6414" t="s">
        <v>22726</v>
      </c>
      <c r="B6414" t="s">
        <v>22727</v>
      </c>
      <c r="C6414" s="1" t="str">
        <f t="shared" si="237"/>
        <v>21:0134</v>
      </c>
      <c r="D6414" s="1" t="str">
        <f t="shared" si="238"/>
        <v>21:0078</v>
      </c>
      <c r="E6414" t="s">
        <v>22728</v>
      </c>
      <c r="F6414" t="s">
        <v>22729</v>
      </c>
      <c r="H6414">
        <v>54.7883931</v>
      </c>
      <c r="I6414">
        <v>-68.573258699999997</v>
      </c>
      <c r="J6414" t="s">
        <v>46</v>
      </c>
      <c r="K6414" t="s">
        <v>1032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25">
      <c r="A6415" t="s">
        <v>22730</v>
      </c>
      <c r="B6415" t="s">
        <v>22731</v>
      </c>
      <c r="C6415" s="1" t="str">
        <f t="shared" si="237"/>
        <v>21:0134</v>
      </c>
      <c r="D6415" s="1" t="str">
        <f t="shared" si="238"/>
        <v>21:0078</v>
      </c>
      <c r="E6415" t="s">
        <v>22732</v>
      </c>
      <c r="F6415" t="s">
        <v>22733</v>
      </c>
      <c r="H6415">
        <v>55.033721</v>
      </c>
      <c r="I6415">
        <v>-68.5722174</v>
      </c>
      <c r="J6415" t="s">
        <v>46</v>
      </c>
      <c r="K6415" t="s">
        <v>1032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25">
      <c r="A6416" t="s">
        <v>22734</v>
      </c>
      <c r="B6416" t="s">
        <v>22735</v>
      </c>
      <c r="C6416" s="1" t="str">
        <f t="shared" si="237"/>
        <v>21:0134</v>
      </c>
      <c r="D6416" s="1" t="str">
        <f t="shared" si="238"/>
        <v>21:0078</v>
      </c>
      <c r="E6416" t="s">
        <v>22736</v>
      </c>
      <c r="F6416" t="s">
        <v>22737</v>
      </c>
      <c r="H6416">
        <v>55.036246599999998</v>
      </c>
      <c r="I6416">
        <v>-68.334352499999994</v>
      </c>
      <c r="J6416" t="s">
        <v>46</v>
      </c>
      <c r="K6416" t="s">
        <v>1032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25">
      <c r="A6417" t="s">
        <v>22738</v>
      </c>
      <c r="B6417" t="s">
        <v>22739</v>
      </c>
      <c r="C6417" s="1" t="str">
        <f t="shared" si="237"/>
        <v>21:0134</v>
      </c>
      <c r="D6417" s="1" t="str">
        <f t="shared" si="238"/>
        <v>21:0078</v>
      </c>
      <c r="E6417" t="s">
        <v>22740</v>
      </c>
      <c r="F6417" t="s">
        <v>22741</v>
      </c>
      <c r="H6417">
        <v>55.034370500000001</v>
      </c>
      <c r="I6417">
        <v>-68.051153499999998</v>
      </c>
      <c r="J6417" t="s">
        <v>46</v>
      </c>
      <c r="K6417" t="s">
        <v>1032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25">
      <c r="A6418" t="s">
        <v>22742</v>
      </c>
      <c r="B6418" t="s">
        <v>22743</v>
      </c>
      <c r="C6418" s="1" t="str">
        <f t="shared" si="237"/>
        <v>21:0134</v>
      </c>
      <c r="D6418" s="1" t="str">
        <f t="shared" si="238"/>
        <v>21:0078</v>
      </c>
      <c r="E6418" t="s">
        <v>22744</v>
      </c>
      <c r="F6418" t="s">
        <v>22745</v>
      </c>
      <c r="H6418">
        <v>53.442323000000002</v>
      </c>
      <c r="I6418">
        <v>-63.459561399999998</v>
      </c>
      <c r="J6418" t="s">
        <v>46</v>
      </c>
      <c r="K6418" t="s">
        <v>1032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25">
      <c r="A6419" t="s">
        <v>22746</v>
      </c>
      <c r="B6419" t="s">
        <v>22747</v>
      </c>
      <c r="C6419" s="1" t="str">
        <f t="shared" si="237"/>
        <v>21:0134</v>
      </c>
      <c r="D6419" s="1" t="str">
        <f t="shared" si="238"/>
        <v>21:0078</v>
      </c>
      <c r="E6419" t="s">
        <v>22748</v>
      </c>
      <c r="F6419" t="s">
        <v>22749</v>
      </c>
      <c r="H6419">
        <v>55.0500872</v>
      </c>
      <c r="I6419">
        <v>-67.795654299999995</v>
      </c>
      <c r="J6419" t="s">
        <v>46</v>
      </c>
      <c r="K6419" t="s">
        <v>1032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25">
      <c r="A6420" t="s">
        <v>22750</v>
      </c>
      <c r="B6420" t="s">
        <v>22751</v>
      </c>
      <c r="C6420" s="1" t="str">
        <f t="shared" si="237"/>
        <v>21:0134</v>
      </c>
      <c r="D6420" s="1" t="str">
        <f t="shared" si="238"/>
        <v>21:0078</v>
      </c>
      <c r="E6420" t="s">
        <v>22752</v>
      </c>
      <c r="F6420" t="s">
        <v>22753</v>
      </c>
      <c r="H6420">
        <v>54.5629451</v>
      </c>
      <c r="I6420">
        <v>-67.038267899999994</v>
      </c>
      <c r="J6420" t="s">
        <v>46</v>
      </c>
      <c r="K6420" t="s">
        <v>1032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25">
      <c r="A6421" t="s">
        <v>22754</v>
      </c>
      <c r="B6421" t="s">
        <v>22755</v>
      </c>
      <c r="C6421" s="1" t="str">
        <f t="shared" si="237"/>
        <v>21:0134</v>
      </c>
      <c r="D6421" s="1" t="str">
        <f t="shared" si="238"/>
        <v>21:0078</v>
      </c>
      <c r="E6421" t="s">
        <v>22756</v>
      </c>
      <c r="F6421" t="s">
        <v>22757</v>
      </c>
      <c r="H6421">
        <v>54.385925299999997</v>
      </c>
      <c r="I6421">
        <v>-67.277737599999995</v>
      </c>
      <c r="J6421" t="s">
        <v>46</v>
      </c>
      <c r="K6421" t="s">
        <v>1032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25">
      <c r="A6422" t="s">
        <v>22758</v>
      </c>
      <c r="B6422" t="s">
        <v>22759</v>
      </c>
      <c r="C6422" s="1" t="str">
        <f t="shared" si="237"/>
        <v>21:0134</v>
      </c>
      <c r="D6422" s="1" t="str">
        <f t="shared" si="238"/>
        <v>21:0078</v>
      </c>
      <c r="E6422" t="s">
        <v>22760</v>
      </c>
      <c r="F6422" t="s">
        <v>22761</v>
      </c>
      <c r="H6422">
        <v>54.270568400000002</v>
      </c>
      <c r="I6422">
        <v>-67.601985299999996</v>
      </c>
      <c r="J6422" t="s">
        <v>46</v>
      </c>
      <c r="K6422" t="s">
        <v>1032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25">
      <c r="A6423" t="s">
        <v>22762</v>
      </c>
      <c r="B6423" t="s">
        <v>22763</v>
      </c>
      <c r="C6423" s="1" t="str">
        <f t="shared" si="237"/>
        <v>21:0134</v>
      </c>
      <c r="D6423" s="1" t="str">
        <f t="shared" si="238"/>
        <v>21:0078</v>
      </c>
      <c r="E6423" t="s">
        <v>22764</v>
      </c>
      <c r="F6423" t="s">
        <v>22765</v>
      </c>
      <c r="H6423">
        <v>54.259084700000002</v>
      </c>
      <c r="I6423">
        <v>-67.209332099999997</v>
      </c>
      <c r="J6423" t="s">
        <v>46</v>
      </c>
      <c r="K6423" t="s">
        <v>1032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25">
      <c r="A6424" t="s">
        <v>22766</v>
      </c>
      <c r="B6424" t="s">
        <v>22767</v>
      </c>
      <c r="C6424" s="1" t="str">
        <f t="shared" si="237"/>
        <v>21:0134</v>
      </c>
      <c r="D6424" s="1" t="str">
        <f t="shared" si="238"/>
        <v>21:0078</v>
      </c>
      <c r="E6424" t="s">
        <v>22768</v>
      </c>
      <c r="F6424" t="s">
        <v>22769</v>
      </c>
      <c r="H6424">
        <v>54.244285400000003</v>
      </c>
      <c r="I6424">
        <v>-66.660489200000001</v>
      </c>
      <c r="J6424" t="s">
        <v>46</v>
      </c>
      <c r="K6424" t="s">
        <v>1032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25">
      <c r="A6425" t="s">
        <v>22770</v>
      </c>
      <c r="B6425" t="s">
        <v>22771</v>
      </c>
      <c r="C6425" s="1" t="str">
        <f t="shared" si="237"/>
        <v>21:0134</v>
      </c>
      <c r="D6425" s="1" t="str">
        <f t="shared" si="238"/>
        <v>21:0078</v>
      </c>
      <c r="E6425" t="s">
        <v>22772</v>
      </c>
      <c r="F6425" t="s">
        <v>22773</v>
      </c>
      <c r="H6425">
        <v>54.409736799999997</v>
      </c>
      <c r="I6425">
        <v>-66.276556400000004</v>
      </c>
      <c r="J6425" t="s">
        <v>46</v>
      </c>
      <c r="K6425" t="s">
        <v>1032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25">
      <c r="A6426" t="s">
        <v>22774</v>
      </c>
      <c r="B6426" t="s">
        <v>22775</v>
      </c>
      <c r="C6426" s="1" t="str">
        <f t="shared" si="237"/>
        <v>21:0134</v>
      </c>
      <c r="D6426" s="1" t="str">
        <f t="shared" si="238"/>
        <v>21:0078</v>
      </c>
      <c r="E6426" t="s">
        <v>22776</v>
      </c>
      <c r="F6426" t="s">
        <v>22777</v>
      </c>
      <c r="H6426">
        <v>54.451100500000003</v>
      </c>
      <c r="I6426">
        <v>-66.3170097</v>
      </c>
      <c r="J6426" t="s">
        <v>46</v>
      </c>
      <c r="K6426" t="s">
        <v>1032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25">
      <c r="A6427" t="s">
        <v>22778</v>
      </c>
      <c r="B6427" t="s">
        <v>22779</v>
      </c>
      <c r="C6427" s="1" t="str">
        <f t="shared" si="237"/>
        <v>21:0134</v>
      </c>
      <c r="D6427" s="1" t="str">
        <f t="shared" si="238"/>
        <v>21:0078</v>
      </c>
      <c r="E6427" t="s">
        <v>22780</v>
      </c>
      <c r="F6427" t="s">
        <v>22781</v>
      </c>
      <c r="H6427">
        <v>54.464602300000003</v>
      </c>
      <c r="I6427">
        <v>-66.2775417</v>
      </c>
      <c r="J6427" t="s">
        <v>46</v>
      </c>
      <c r="K6427" t="s">
        <v>1032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25">
      <c r="A6428" t="s">
        <v>22782</v>
      </c>
      <c r="B6428" t="s">
        <v>22783</v>
      </c>
      <c r="C6428" s="1" t="str">
        <f t="shared" si="237"/>
        <v>21:0134</v>
      </c>
      <c r="D6428" s="1" t="str">
        <f t="shared" si="238"/>
        <v>21:0078</v>
      </c>
      <c r="E6428" t="s">
        <v>22784</v>
      </c>
      <c r="F6428" t="s">
        <v>22785</v>
      </c>
      <c r="H6428">
        <v>54.505457</v>
      </c>
      <c r="I6428">
        <v>-66.3767864</v>
      </c>
      <c r="J6428" t="s">
        <v>46</v>
      </c>
      <c r="K6428" t="s">
        <v>1032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25">
      <c r="A6429" t="s">
        <v>22786</v>
      </c>
      <c r="B6429" t="s">
        <v>22787</v>
      </c>
      <c r="C6429" s="1" t="str">
        <f t="shared" si="237"/>
        <v>21:0134</v>
      </c>
      <c r="D6429" s="1" t="str">
        <f t="shared" si="238"/>
        <v>21:0078</v>
      </c>
      <c r="E6429" t="s">
        <v>22788</v>
      </c>
      <c r="F6429" t="s">
        <v>22789</v>
      </c>
      <c r="H6429">
        <v>53.446794599999997</v>
      </c>
      <c r="I6429">
        <v>-63.487608199999997</v>
      </c>
      <c r="J6429" t="s">
        <v>46</v>
      </c>
      <c r="K6429" t="s">
        <v>1032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25">
      <c r="A6430" t="s">
        <v>22790</v>
      </c>
      <c r="B6430" t="s">
        <v>22791</v>
      </c>
      <c r="C6430" s="1" t="str">
        <f t="shared" si="237"/>
        <v>21:0134</v>
      </c>
      <c r="D6430" s="1" t="str">
        <f t="shared" si="238"/>
        <v>21:0078</v>
      </c>
      <c r="E6430" t="s">
        <v>22792</v>
      </c>
      <c r="F6430" t="s">
        <v>22793</v>
      </c>
      <c r="H6430">
        <v>54.481350399999997</v>
      </c>
      <c r="I6430">
        <v>-66.384506799999997</v>
      </c>
      <c r="J6430" t="s">
        <v>46</v>
      </c>
      <c r="K6430" t="s">
        <v>1032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25">
      <c r="A6431" t="s">
        <v>22794</v>
      </c>
      <c r="B6431" t="s">
        <v>22795</v>
      </c>
      <c r="C6431" s="1" t="str">
        <f t="shared" si="237"/>
        <v>21:0134</v>
      </c>
      <c r="D6431" s="1" t="str">
        <f t="shared" si="238"/>
        <v>21:0078</v>
      </c>
      <c r="E6431" t="s">
        <v>22796</v>
      </c>
      <c r="F6431" t="s">
        <v>22797</v>
      </c>
      <c r="H6431">
        <v>54.872781000000003</v>
      </c>
      <c r="I6431">
        <v>-66.811256200000003</v>
      </c>
      <c r="J6431" t="s">
        <v>46</v>
      </c>
      <c r="K6431" t="s">
        <v>1032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25">
      <c r="A6432" t="s">
        <v>22798</v>
      </c>
      <c r="B6432" t="s">
        <v>22799</v>
      </c>
      <c r="C6432" s="1" t="str">
        <f t="shared" si="237"/>
        <v>21:0134</v>
      </c>
      <c r="D6432" s="1" t="str">
        <f t="shared" si="238"/>
        <v>21:0078</v>
      </c>
      <c r="E6432" t="s">
        <v>22800</v>
      </c>
      <c r="F6432" t="s">
        <v>22801</v>
      </c>
      <c r="H6432">
        <v>54.982999</v>
      </c>
      <c r="I6432">
        <v>-66.792764000000005</v>
      </c>
      <c r="J6432" t="s">
        <v>46</v>
      </c>
      <c r="K6432" t="s">
        <v>1032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25">
      <c r="A6433" t="s">
        <v>22802</v>
      </c>
      <c r="B6433" t="s">
        <v>22803</v>
      </c>
      <c r="C6433" s="1" t="str">
        <f t="shared" si="237"/>
        <v>21:0134</v>
      </c>
      <c r="D6433" s="1" t="str">
        <f t="shared" si="238"/>
        <v>21:0078</v>
      </c>
      <c r="E6433" t="s">
        <v>22804</v>
      </c>
      <c r="F6433" t="s">
        <v>22805</v>
      </c>
      <c r="H6433">
        <v>55.072349000000003</v>
      </c>
      <c r="I6433">
        <v>-66.812914599999999</v>
      </c>
      <c r="J6433" t="s">
        <v>46</v>
      </c>
      <c r="K6433" t="s">
        <v>1032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25">
      <c r="A6434" t="s">
        <v>22806</v>
      </c>
      <c r="B6434" t="s">
        <v>22807</v>
      </c>
      <c r="C6434" s="1" t="str">
        <f t="shared" si="237"/>
        <v>21:0134</v>
      </c>
      <c r="D6434" s="1" t="str">
        <f t="shared" si="238"/>
        <v>21:0078</v>
      </c>
      <c r="E6434" t="s">
        <v>22808</v>
      </c>
      <c r="F6434" t="s">
        <v>22809</v>
      </c>
      <c r="H6434">
        <v>55.179443599999999</v>
      </c>
      <c r="I6434">
        <v>-67.088194000000001</v>
      </c>
      <c r="J6434" t="s">
        <v>46</v>
      </c>
      <c r="K6434" t="s">
        <v>1032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25">
      <c r="A6435" t="s">
        <v>22810</v>
      </c>
      <c r="B6435" t="s">
        <v>22811</v>
      </c>
      <c r="C6435" s="1" t="str">
        <f t="shared" ref="C6435:C6498" si="239">HYPERLINK("http://geochem.nrcan.gc.ca/cdogs/content/bdl/bdl210134_e.htm", "21:0134")</f>
        <v>21:0134</v>
      </c>
      <c r="D6435" s="1" t="str">
        <f t="shared" ref="D6435:D6498" si="240">HYPERLINK("http://geochem.nrcan.gc.ca/cdogs/content/svy/svy210078_e.htm", "21:0078")</f>
        <v>21:0078</v>
      </c>
      <c r="E6435" t="s">
        <v>22812</v>
      </c>
      <c r="F6435" t="s">
        <v>22813</v>
      </c>
      <c r="H6435">
        <v>54.995216399999997</v>
      </c>
      <c r="I6435">
        <v>-67.268942499999994</v>
      </c>
      <c r="J6435" t="s">
        <v>46</v>
      </c>
      <c r="K6435" t="s">
        <v>1032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25">
      <c r="A6436" t="s">
        <v>22814</v>
      </c>
      <c r="B6436" t="s">
        <v>22815</v>
      </c>
      <c r="C6436" s="1" t="str">
        <f t="shared" si="239"/>
        <v>21:0134</v>
      </c>
      <c r="D6436" s="1" t="str">
        <f t="shared" si="240"/>
        <v>21:0078</v>
      </c>
      <c r="E6436" t="s">
        <v>22816</v>
      </c>
      <c r="F6436" t="s">
        <v>22817</v>
      </c>
      <c r="H6436">
        <v>54.880901999999999</v>
      </c>
      <c r="I6436">
        <v>-67.136654500000006</v>
      </c>
      <c r="J6436" t="s">
        <v>46</v>
      </c>
      <c r="K6436" t="s">
        <v>1032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25">
      <c r="A6437" t="s">
        <v>22818</v>
      </c>
      <c r="B6437" t="s">
        <v>22819</v>
      </c>
      <c r="C6437" s="1" t="str">
        <f t="shared" si="239"/>
        <v>21:0134</v>
      </c>
      <c r="D6437" s="1" t="str">
        <f t="shared" si="240"/>
        <v>21:0078</v>
      </c>
      <c r="E6437" t="s">
        <v>22820</v>
      </c>
      <c r="F6437" t="s">
        <v>22821</v>
      </c>
      <c r="H6437">
        <v>54.610897000000001</v>
      </c>
      <c r="I6437">
        <v>-66.074159699999996</v>
      </c>
      <c r="J6437" t="s">
        <v>46</v>
      </c>
      <c r="K6437" t="s">
        <v>1032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25">
      <c r="A6438" t="s">
        <v>22822</v>
      </c>
      <c r="B6438" t="s">
        <v>22823</v>
      </c>
      <c r="C6438" s="1" t="str">
        <f t="shared" si="239"/>
        <v>21:0134</v>
      </c>
      <c r="D6438" s="1" t="str">
        <f t="shared" si="240"/>
        <v>21:0078</v>
      </c>
      <c r="E6438" t="s">
        <v>22824</v>
      </c>
      <c r="F6438" t="s">
        <v>22825</v>
      </c>
      <c r="H6438">
        <v>54.586697100000002</v>
      </c>
      <c r="I6438">
        <v>-65.9581917</v>
      </c>
      <c r="J6438" t="s">
        <v>46</v>
      </c>
      <c r="K6438" t="s">
        <v>1032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25">
      <c r="A6439" t="s">
        <v>22826</v>
      </c>
      <c r="B6439" t="s">
        <v>22827</v>
      </c>
      <c r="C6439" s="1" t="str">
        <f t="shared" si="239"/>
        <v>21:0134</v>
      </c>
      <c r="D6439" s="1" t="str">
        <f t="shared" si="240"/>
        <v>21:0078</v>
      </c>
      <c r="E6439" t="s">
        <v>22828</v>
      </c>
      <c r="F6439" t="s">
        <v>22829</v>
      </c>
      <c r="H6439">
        <v>54.4645248</v>
      </c>
      <c r="I6439">
        <v>-65.841327500000006</v>
      </c>
      <c r="J6439" t="s">
        <v>46</v>
      </c>
      <c r="K6439" t="s">
        <v>1032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25">
      <c r="A6440" t="s">
        <v>22830</v>
      </c>
      <c r="B6440" t="s">
        <v>22831</v>
      </c>
      <c r="C6440" s="1" t="str">
        <f t="shared" si="239"/>
        <v>21:0134</v>
      </c>
      <c r="D6440" s="1" t="str">
        <f t="shared" si="240"/>
        <v>21:0078</v>
      </c>
      <c r="E6440" t="s">
        <v>22832</v>
      </c>
      <c r="F6440" t="s">
        <v>22833</v>
      </c>
      <c r="H6440">
        <v>53.770100200000002</v>
      </c>
      <c r="I6440">
        <v>-63.422115499999997</v>
      </c>
      <c r="J6440" t="s">
        <v>46</v>
      </c>
      <c r="K6440" t="s">
        <v>1032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25">
      <c r="A6441" t="s">
        <v>22834</v>
      </c>
      <c r="B6441" t="s">
        <v>22835</v>
      </c>
      <c r="C6441" s="1" t="str">
        <f t="shared" si="239"/>
        <v>21:0134</v>
      </c>
      <c r="D6441" s="1" t="str">
        <f t="shared" si="240"/>
        <v>21:0078</v>
      </c>
      <c r="E6441" t="s">
        <v>22836</v>
      </c>
      <c r="F6441" t="s">
        <v>22837</v>
      </c>
      <c r="H6441">
        <v>54.238055099999997</v>
      </c>
      <c r="I6441">
        <v>-66.1236447</v>
      </c>
      <c r="J6441" t="s">
        <v>46</v>
      </c>
      <c r="K6441" t="s">
        <v>1032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25">
      <c r="A6442" t="s">
        <v>22838</v>
      </c>
      <c r="B6442" t="s">
        <v>22839</v>
      </c>
      <c r="C6442" s="1" t="str">
        <f t="shared" si="239"/>
        <v>21:0134</v>
      </c>
      <c r="D6442" s="1" t="str">
        <f t="shared" si="240"/>
        <v>21:0078</v>
      </c>
      <c r="E6442" t="s">
        <v>22840</v>
      </c>
      <c r="F6442" t="s">
        <v>22841</v>
      </c>
      <c r="H6442">
        <v>54.888276599999998</v>
      </c>
      <c r="I6442">
        <v>-66.169499500000001</v>
      </c>
      <c r="J6442" t="s">
        <v>46</v>
      </c>
      <c r="K6442" t="s">
        <v>1032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25">
      <c r="A6443" t="s">
        <v>22842</v>
      </c>
      <c r="B6443" t="s">
        <v>22843</v>
      </c>
      <c r="C6443" s="1" t="str">
        <f t="shared" si="239"/>
        <v>21:0134</v>
      </c>
      <c r="D6443" s="1" t="str">
        <f t="shared" si="240"/>
        <v>21:0078</v>
      </c>
      <c r="E6443" t="s">
        <v>22844</v>
      </c>
      <c r="F6443" t="s">
        <v>22845</v>
      </c>
      <c r="H6443">
        <v>54.881224699999997</v>
      </c>
      <c r="I6443">
        <v>-66.024972199999993</v>
      </c>
      <c r="J6443" t="s">
        <v>46</v>
      </c>
      <c r="K6443" t="s">
        <v>1032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25">
      <c r="A6444" t="s">
        <v>22846</v>
      </c>
      <c r="B6444" t="s">
        <v>22847</v>
      </c>
      <c r="C6444" s="1" t="str">
        <f t="shared" si="239"/>
        <v>21:0134</v>
      </c>
      <c r="D6444" s="1" t="str">
        <f t="shared" si="240"/>
        <v>21:0078</v>
      </c>
      <c r="E6444" t="s">
        <v>22848</v>
      </c>
      <c r="F6444" t="s">
        <v>22849</v>
      </c>
      <c r="H6444">
        <v>54.934978399999999</v>
      </c>
      <c r="I6444">
        <v>-66.091271199999994</v>
      </c>
      <c r="J6444" t="s">
        <v>46</v>
      </c>
      <c r="K6444" t="s">
        <v>1032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25">
      <c r="A6445" t="s">
        <v>22850</v>
      </c>
      <c r="B6445" t="s">
        <v>22851</v>
      </c>
      <c r="C6445" s="1" t="str">
        <f t="shared" si="239"/>
        <v>21:0134</v>
      </c>
      <c r="D6445" s="1" t="str">
        <f t="shared" si="240"/>
        <v>21:0078</v>
      </c>
      <c r="E6445" t="s">
        <v>22852</v>
      </c>
      <c r="F6445" t="s">
        <v>22853</v>
      </c>
      <c r="H6445">
        <v>55.015477400000002</v>
      </c>
      <c r="I6445">
        <v>-66.149592999999996</v>
      </c>
      <c r="J6445" t="s">
        <v>46</v>
      </c>
      <c r="K6445" t="s">
        <v>1032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25">
      <c r="A6446" t="s">
        <v>22854</v>
      </c>
      <c r="B6446" t="s">
        <v>22855</v>
      </c>
      <c r="C6446" s="1" t="str">
        <f t="shared" si="239"/>
        <v>21:0134</v>
      </c>
      <c r="D6446" s="1" t="str">
        <f t="shared" si="240"/>
        <v>21:0078</v>
      </c>
      <c r="E6446" t="s">
        <v>22856</v>
      </c>
      <c r="F6446" t="s">
        <v>22857</v>
      </c>
      <c r="H6446">
        <v>55.032937500000003</v>
      </c>
      <c r="I6446">
        <v>-66.204700799999998</v>
      </c>
      <c r="J6446" t="s">
        <v>46</v>
      </c>
      <c r="K6446" t="s">
        <v>1032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25">
      <c r="A6447" t="s">
        <v>22858</v>
      </c>
      <c r="B6447" t="s">
        <v>22859</v>
      </c>
      <c r="C6447" s="1" t="str">
        <f t="shared" si="239"/>
        <v>21:0134</v>
      </c>
      <c r="D6447" s="1" t="str">
        <f t="shared" si="240"/>
        <v>21:0078</v>
      </c>
      <c r="E6447" t="s">
        <v>22860</v>
      </c>
      <c r="F6447" t="s">
        <v>22861</v>
      </c>
      <c r="H6447">
        <v>55.036325599999998</v>
      </c>
      <c r="I6447">
        <v>-66.274902499999996</v>
      </c>
      <c r="J6447" t="s">
        <v>46</v>
      </c>
      <c r="K6447" t="s">
        <v>1032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25">
      <c r="A6448" t="s">
        <v>22862</v>
      </c>
      <c r="B6448" t="s">
        <v>22863</v>
      </c>
      <c r="C6448" s="1" t="str">
        <f t="shared" si="239"/>
        <v>21:0134</v>
      </c>
      <c r="D6448" s="1" t="str">
        <f t="shared" si="240"/>
        <v>21:0078</v>
      </c>
      <c r="E6448" t="s">
        <v>22864</v>
      </c>
      <c r="F6448" t="s">
        <v>22865</v>
      </c>
      <c r="H6448">
        <v>55.055966699999999</v>
      </c>
      <c r="I6448">
        <v>-66.350300399999995</v>
      </c>
      <c r="J6448" t="s">
        <v>46</v>
      </c>
      <c r="K6448" t="s">
        <v>1032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25">
      <c r="A6449" t="s">
        <v>22866</v>
      </c>
      <c r="B6449" t="s">
        <v>22867</v>
      </c>
      <c r="C6449" s="1" t="str">
        <f t="shared" si="239"/>
        <v>21:0134</v>
      </c>
      <c r="D6449" s="1" t="str">
        <f t="shared" si="240"/>
        <v>21:0078</v>
      </c>
      <c r="E6449" t="s">
        <v>22868</v>
      </c>
      <c r="F6449" t="s">
        <v>22869</v>
      </c>
      <c r="H6449">
        <v>55.106984599999997</v>
      </c>
      <c r="I6449">
        <v>-66.423761799999994</v>
      </c>
      <c r="J6449" t="s">
        <v>46</v>
      </c>
      <c r="K6449" t="s">
        <v>1032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25">
      <c r="A6450" t="s">
        <v>22870</v>
      </c>
      <c r="B6450" t="s">
        <v>22871</v>
      </c>
      <c r="C6450" s="1" t="str">
        <f t="shared" si="239"/>
        <v>21:0134</v>
      </c>
      <c r="D6450" s="1" t="str">
        <f t="shared" si="240"/>
        <v>21:0078</v>
      </c>
      <c r="E6450" t="s">
        <v>22872</v>
      </c>
      <c r="F6450" t="s">
        <v>22873</v>
      </c>
      <c r="H6450">
        <v>54.9883314</v>
      </c>
      <c r="I6450">
        <v>-66.259396199999998</v>
      </c>
      <c r="J6450" t="s">
        <v>46</v>
      </c>
      <c r="K6450" t="s">
        <v>1032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25">
      <c r="A6451" t="s">
        <v>22874</v>
      </c>
      <c r="B6451" t="s">
        <v>22875</v>
      </c>
      <c r="C6451" s="1" t="str">
        <f t="shared" si="239"/>
        <v>21:0134</v>
      </c>
      <c r="D6451" s="1" t="str">
        <f t="shared" si="240"/>
        <v>21:0078</v>
      </c>
      <c r="E6451" t="s">
        <v>22876</v>
      </c>
      <c r="F6451" t="s">
        <v>22877</v>
      </c>
      <c r="H6451">
        <v>53.763557800000001</v>
      </c>
      <c r="I6451">
        <v>-63.416965500000003</v>
      </c>
      <c r="J6451" t="s">
        <v>46</v>
      </c>
      <c r="K6451" t="s">
        <v>1032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25">
      <c r="A6452" t="s">
        <v>22878</v>
      </c>
      <c r="B6452" t="s">
        <v>22879</v>
      </c>
      <c r="C6452" s="1" t="str">
        <f t="shared" si="239"/>
        <v>21:0134</v>
      </c>
      <c r="D6452" s="1" t="str">
        <f t="shared" si="240"/>
        <v>21:0078</v>
      </c>
      <c r="E6452" t="s">
        <v>22880</v>
      </c>
      <c r="F6452" t="s">
        <v>22881</v>
      </c>
      <c r="H6452">
        <v>54.971398000000001</v>
      </c>
      <c r="I6452">
        <v>-66.187098399999996</v>
      </c>
      <c r="J6452" t="s">
        <v>46</v>
      </c>
      <c r="K6452" t="s">
        <v>1032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25">
      <c r="A6453" t="s">
        <v>22882</v>
      </c>
      <c r="B6453" t="s">
        <v>22883</v>
      </c>
      <c r="C6453" s="1" t="str">
        <f t="shared" si="239"/>
        <v>21:0134</v>
      </c>
      <c r="D6453" s="1" t="str">
        <f t="shared" si="240"/>
        <v>21:0078</v>
      </c>
      <c r="E6453" t="s">
        <v>22884</v>
      </c>
      <c r="F6453" t="s">
        <v>22885</v>
      </c>
      <c r="H6453">
        <v>55.091031299999997</v>
      </c>
      <c r="I6453">
        <v>-66.112867800000004</v>
      </c>
      <c r="J6453" t="s">
        <v>46</v>
      </c>
      <c r="K6453" t="s">
        <v>1032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25">
      <c r="A6454" t="s">
        <v>22886</v>
      </c>
      <c r="B6454" t="s">
        <v>22887</v>
      </c>
      <c r="C6454" s="1" t="str">
        <f t="shared" si="239"/>
        <v>21:0134</v>
      </c>
      <c r="D6454" s="1" t="str">
        <f t="shared" si="240"/>
        <v>21:0078</v>
      </c>
      <c r="E6454" t="s">
        <v>22884</v>
      </c>
      <c r="F6454" t="s">
        <v>22888</v>
      </c>
      <c r="H6454">
        <v>55.091031299999997</v>
      </c>
      <c r="I6454">
        <v>-66.112867800000004</v>
      </c>
      <c r="J6454" t="s">
        <v>46</v>
      </c>
      <c r="K6454" t="s">
        <v>1032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25">
      <c r="A6455" t="s">
        <v>22889</v>
      </c>
      <c r="B6455" t="s">
        <v>22890</v>
      </c>
      <c r="C6455" s="1" t="str">
        <f t="shared" si="239"/>
        <v>21:0134</v>
      </c>
      <c r="D6455" s="1" t="str">
        <f t="shared" si="240"/>
        <v>21:0078</v>
      </c>
      <c r="E6455" t="s">
        <v>22891</v>
      </c>
      <c r="F6455" t="s">
        <v>22892</v>
      </c>
      <c r="H6455">
        <v>55.097885400000003</v>
      </c>
      <c r="I6455">
        <v>-66.294228399999994</v>
      </c>
      <c r="J6455" t="s">
        <v>46</v>
      </c>
      <c r="K6455" t="s">
        <v>1032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25">
      <c r="A6456" t="s">
        <v>22893</v>
      </c>
      <c r="B6456" t="s">
        <v>22894</v>
      </c>
      <c r="C6456" s="1" t="str">
        <f t="shared" si="239"/>
        <v>21:0134</v>
      </c>
      <c r="D6456" s="1" t="str">
        <f t="shared" si="240"/>
        <v>21:0078</v>
      </c>
      <c r="E6456" t="s">
        <v>22895</v>
      </c>
      <c r="F6456" t="s">
        <v>22896</v>
      </c>
      <c r="H6456">
        <v>55.1272953</v>
      </c>
      <c r="I6456">
        <v>-66.449123099999994</v>
      </c>
      <c r="J6456" t="s">
        <v>46</v>
      </c>
      <c r="K6456" t="s">
        <v>1032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25">
      <c r="A6457" t="s">
        <v>22897</v>
      </c>
      <c r="B6457" t="s">
        <v>22898</v>
      </c>
      <c r="C6457" s="1" t="str">
        <f t="shared" si="239"/>
        <v>21:0134</v>
      </c>
      <c r="D6457" s="1" t="str">
        <f t="shared" si="240"/>
        <v>21:0078</v>
      </c>
      <c r="E6457" t="s">
        <v>22899</v>
      </c>
      <c r="F6457" t="s">
        <v>22900</v>
      </c>
      <c r="H6457">
        <v>55.097439899999998</v>
      </c>
      <c r="I6457">
        <v>-66.440051199999999</v>
      </c>
      <c r="J6457" t="s">
        <v>46</v>
      </c>
      <c r="K6457" t="s">
        <v>1032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25">
      <c r="A6458" t="s">
        <v>22901</v>
      </c>
      <c r="B6458" t="s">
        <v>22902</v>
      </c>
      <c r="C6458" s="1" t="str">
        <f t="shared" si="239"/>
        <v>21:0134</v>
      </c>
      <c r="D6458" s="1" t="str">
        <f t="shared" si="240"/>
        <v>21:0078</v>
      </c>
      <c r="E6458" t="s">
        <v>22903</v>
      </c>
      <c r="F6458" t="s">
        <v>22904</v>
      </c>
      <c r="H6458">
        <v>54.625960300000003</v>
      </c>
      <c r="I6458">
        <v>-66.378328999999994</v>
      </c>
      <c r="J6458" t="s">
        <v>46</v>
      </c>
      <c r="K6458" t="s">
        <v>1032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25">
      <c r="A6459" t="s">
        <v>22905</v>
      </c>
      <c r="B6459" t="s">
        <v>22906</v>
      </c>
      <c r="C6459" s="1" t="str">
        <f t="shared" si="239"/>
        <v>21:0134</v>
      </c>
      <c r="D6459" s="1" t="str">
        <f t="shared" si="240"/>
        <v>21:0078</v>
      </c>
      <c r="E6459" t="s">
        <v>22907</v>
      </c>
      <c r="F6459" t="s">
        <v>22908</v>
      </c>
      <c r="H6459">
        <v>54.577568900000003</v>
      </c>
      <c r="I6459">
        <v>-66.344296700000001</v>
      </c>
      <c r="J6459" t="s">
        <v>46</v>
      </c>
      <c r="K6459" t="s">
        <v>1032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25">
      <c r="A6460" t="s">
        <v>22909</v>
      </c>
      <c r="B6460" t="s">
        <v>22910</v>
      </c>
      <c r="C6460" s="1" t="str">
        <f t="shared" si="239"/>
        <v>21:0134</v>
      </c>
      <c r="D6460" s="1" t="str">
        <f t="shared" si="240"/>
        <v>21:0078</v>
      </c>
      <c r="E6460" t="s">
        <v>22911</v>
      </c>
      <c r="F6460" t="s">
        <v>22912</v>
      </c>
      <c r="H6460">
        <v>54.561039000000001</v>
      </c>
      <c r="I6460">
        <v>-66.288133900000005</v>
      </c>
      <c r="J6460" t="s">
        <v>46</v>
      </c>
      <c r="K6460" t="s">
        <v>1032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25">
      <c r="A6461" t="s">
        <v>22913</v>
      </c>
      <c r="B6461" t="s">
        <v>22914</v>
      </c>
      <c r="C6461" s="1" t="str">
        <f t="shared" si="239"/>
        <v>21:0134</v>
      </c>
      <c r="D6461" s="1" t="str">
        <f t="shared" si="240"/>
        <v>21:0078</v>
      </c>
      <c r="E6461" t="s">
        <v>22915</v>
      </c>
      <c r="F6461" t="s">
        <v>22916</v>
      </c>
      <c r="H6461">
        <v>54.534573999999999</v>
      </c>
      <c r="I6461">
        <v>-66.231141399999998</v>
      </c>
      <c r="J6461" t="s">
        <v>46</v>
      </c>
      <c r="K6461" t="s">
        <v>1032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25">
      <c r="A6462" t="s">
        <v>22917</v>
      </c>
      <c r="B6462" t="s">
        <v>22918</v>
      </c>
      <c r="C6462" s="1" t="str">
        <f t="shared" si="239"/>
        <v>21:0134</v>
      </c>
      <c r="D6462" s="1" t="str">
        <f t="shared" si="240"/>
        <v>21:0078</v>
      </c>
      <c r="E6462" t="s">
        <v>22919</v>
      </c>
      <c r="F6462" t="s">
        <v>22920</v>
      </c>
      <c r="H6462">
        <v>53.750973399999999</v>
      </c>
      <c r="I6462">
        <v>-63.442467200000003</v>
      </c>
      <c r="J6462" t="s">
        <v>46</v>
      </c>
      <c r="K6462" t="s">
        <v>1032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25">
      <c r="A6463" t="s">
        <v>22921</v>
      </c>
      <c r="B6463" t="s">
        <v>22922</v>
      </c>
      <c r="C6463" s="1" t="str">
        <f t="shared" si="239"/>
        <v>21:0134</v>
      </c>
      <c r="D6463" s="1" t="str">
        <f t="shared" si="240"/>
        <v>21:0078</v>
      </c>
      <c r="E6463" t="s">
        <v>22923</v>
      </c>
      <c r="F6463" t="s">
        <v>22924</v>
      </c>
      <c r="H6463">
        <v>54.486755500000001</v>
      </c>
      <c r="I6463">
        <v>-66.184959500000005</v>
      </c>
      <c r="J6463" t="s">
        <v>46</v>
      </c>
      <c r="K6463" t="s">
        <v>1032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25">
      <c r="A6464" t="s">
        <v>22925</v>
      </c>
      <c r="B6464" t="s">
        <v>22926</v>
      </c>
      <c r="C6464" s="1" t="str">
        <f t="shared" si="239"/>
        <v>21:0134</v>
      </c>
      <c r="D6464" s="1" t="str">
        <f t="shared" si="240"/>
        <v>21:0078</v>
      </c>
      <c r="E6464" t="s">
        <v>22927</v>
      </c>
      <c r="F6464" t="s">
        <v>22928</v>
      </c>
      <c r="H6464">
        <v>54.363879799999999</v>
      </c>
      <c r="I6464">
        <v>-65.951387600000004</v>
      </c>
      <c r="J6464" t="s">
        <v>46</v>
      </c>
      <c r="K6464" t="s">
        <v>1032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25">
      <c r="A6465" t="s">
        <v>22929</v>
      </c>
      <c r="B6465" t="s">
        <v>22930</v>
      </c>
      <c r="C6465" s="1" t="str">
        <f t="shared" si="239"/>
        <v>21:0134</v>
      </c>
      <c r="D6465" s="1" t="str">
        <f t="shared" si="240"/>
        <v>21:0078</v>
      </c>
      <c r="E6465" t="s">
        <v>22931</v>
      </c>
      <c r="F6465" t="s">
        <v>22932</v>
      </c>
      <c r="H6465">
        <v>54.419789299999998</v>
      </c>
      <c r="I6465">
        <v>-66.166427499999998</v>
      </c>
      <c r="J6465" t="s">
        <v>46</v>
      </c>
      <c r="K6465" t="s">
        <v>1032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25">
      <c r="A6466" t="s">
        <v>22933</v>
      </c>
      <c r="B6466" t="s">
        <v>22934</v>
      </c>
      <c r="C6466" s="1" t="str">
        <f t="shared" si="239"/>
        <v>21:0134</v>
      </c>
      <c r="D6466" s="1" t="str">
        <f t="shared" si="240"/>
        <v>21:0078</v>
      </c>
      <c r="E6466" t="s">
        <v>22935</v>
      </c>
      <c r="F6466" t="s">
        <v>22936</v>
      </c>
      <c r="H6466">
        <v>54.373757699999999</v>
      </c>
      <c r="I6466">
        <v>-66.197320599999998</v>
      </c>
      <c r="J6466" t="s">
        <v>46</v>
      </c>
      <c r="K6466" t="s">
        <v>1032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25">
      <c r="A6467" t="s">
        <v>22937</v>
      </c>
      <c r="B6467" t="s">
        <v>22938</v>
      </c>
      <c r="C6467" s="1" t="str">
        <f t="shared" si="239"/>
        <v>21:0134</v>
      </c>
      <c r="D6467" s="1" t="str">
        <f t="shared" si="240"/>
        <v>21:0078</v>
      </c>
      <c r="E6467" t="s">
        <v>22939</v>
      </c>
      <c r="F6467" t="s">
        <v>22940</v>
      </c>
      <c r="H6467">
        <v>54.396680799999999</v>
      </c>
      <c r="I6467">
        <v>-66.255850199999998</v>
      </c>
      <c r="J6467" t="s">
        <v>46</v>
      </c>
      <c r="K6467" t="s">
        <v>1032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25">
      <c r="A6468" t="s">
        <v>22941</v>
      </c>
      <c r="B6468" t="s">
        <v>22942</v>
      </c>
      <c r="C6468" s="1" t="str">
        <f t="shared" si="239"/>
        <v>21:0134</v>
      </c>
      <c r="D6468" s="1" t="str">
        <f t="shared" si="240"/>
        <v>21:0078</v>
      </c>
      <c r="E6468" t="s">
        <v>22943</v>
      </c>
      <c r="F6468" t="s">
        <v>22944</v>
      </c>
      <c r="H6468">
        <v>54.419542</v>
      </c>
      <c r="I6468">
        <v>-66.312906400000003</v>
      </c>
      <c r="J6468" t="s">
        <v>46</v>
      </c>
      <c r="K6468" t="s">
        <v>1032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25">
      <c r="A6469" t="s">
        <v>22945</v>
      </c>
      <c r="B6469" t="s">
        <v>22946</v>
      </c>
      <c r="C6469" s="1" t="str">
        <f t="shared" si="239"/>
        <v>21:0134</v>
      </c>
      <c r="D6469" s="1" t="str">
        <f t="shared" si="240"/>
        <v>21:0078</v>
      </c>
      <c r="E6469" t="s">
        <v>22947</v>
      </c>
      <c r="F6469" t="s">
        <v>22948</v>
      </c>
      <c r="H6469">
        <v>55.043511299999999</v>
      </c>
      <c r="I6469">
        <v>-66.711173200000005</v>
      </c>
      <c r="J6469" t="s">
        <v>46</v>
      </c>
      <c r="K6469" t="s">
        <v>1032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25">
      <c r="A6470" t="s">
        <v>22949</v>
      </c>
      <c r="B6470" t="s">
        <v>22950</v>
      </c>
      <c r="C6470" s="1" t="str">
        <f t="shared" si="239"/>
        <v>21:0134</v>
      </c>
      <c r="D6470" s="1" t="str">
        <f t="shared" si="240"/>
        <v>21:0078</v>
      </c>
      <c r="E6470" t="s">
        <v>22951</v>
      </c>
      <c r="F6470" t="s">
        <v>22952</v>
      </c>
      <c r="H6470">
        <v>55.126698400000002</v>
      </c>
      <c r="I6470">
        <v>-66.786417499999999</v>
      </c>
      <c r="J6470" t="s">
        <v>46</v>
      </c>
      <c r="K6470" t="s">
        <v>1032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25">
      <c r="A6471" t="s">
        <v>22953</v>
      </c>
      <c r="B6471" t="s">
        <v>22954</v>
      </c>
      <c r="C6471" s="1" t="str">
        <f t="shared" si="239"/>
        <v>21:0134</v>
      </c>
      <c r="D6471" s="1" t="str">
        <f t="shared" si="240"/>
        <v>21:0078</v>
      </c>
      <c r="E6471" t="s">
        <v>22955</v>
      </c>
      <c r="F6471" t="s">
        <v>22956</v>
      </c>
      <c r="H6471">
        <v>55.220727099999998</v>
      </c>
      <c r="I6471">
        <v>-66.671138400000004</v>
      </c>
      <c r="J6471" t="s">
        <v>46</v>
      </c>
      <c r="K6471" t="s">
        <v>1032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25">
      <c r="A6472" t="s">
        <v>22957</v>
      </c>
      <c r="B6472" t="s">
        <v>22958</v>
      </c>
      <c r="C6472" s="1" t="str">
        <f t="shared" si="239"/>
        <v>21:0134</v>
      </c>
      <c r="D6472" s="1" t="str">
        <f t="shared" si="240"/>
        <v>21:0078</v>
      </c>
      <c r="E6472" t="s">
        <v>22959</v>
      </c>
      <c r="F6472" t="s">
        <v>22960</v>
      </c>
      <c r="H6472">
        <v>53.722751600000002</v>
      </c>
      <c r="I6472">
        <v>-63.487937700000003</v>
      </c>
      <c r="J6472" t="s">
        <v>46</v>
      </c>
      <c r="K6472" t="s">
        <v>1032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25">
      <c r="A6473" t="s">
        <v>22961</v>
      </c>
      <c r="B6473" t="s">
        <v>22962</v>
      </c>
      <c r="C6473" s="1" t="str">
        <f t="shared" si="239"/>
        <v>21:0134</v>
      </c>
      <c r="D6473" s="1" t="str">
        <f t="shared" si="240"/>
        <v>21:0078</v>
      </c>
      <c r="E6473" t="s">
        <v>22963</v>
      </c>
      <c r="F6473" t="s">
        <v>22964</v>
      </c>
      <c r="H6473">
        <v>55.207065399999998</v>
      </c>
      <c r="I6473">
        <v>-66.615354100000005</v>
      </c>
      <c r="J6473" t="s">
        <v>46</v>
      </c>
      <c r="K6473" t="s">
        <v>1032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25">
      <c r="A6474" t="s">
        <v>22965</v>
      </c>
      <c r="B6474" t="s">
        <v>22966</v>
      </c>
      <c r="C6474" s="1" t="str">
        <f t="shared" si="239"/>
        <v>21:0134</v>
      </c>
      <c r="D6474" s="1" t="str">
        <f t="shared" si="240"/>
        <v>21:0078</v>
      </c>
      <c r="E6474" t="s">
        <v>22967</v>
      </c>
      <c r="F6474" t="s">
        <v>22968</v>
      </c>
      <c r="H6474">
        <v>54.494860299999999</v>
      </c>
      <c r="I6474">
        <v>-66.470132899999996</v>
      </c>
      <c r="J6474" t="s">
        <v>46</v>
      </c>
      <c r="K6474" t="s">
        <v>1032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25">
      <c r="A6475" t="s">
        <v>22969</v>
      </c>
      <c r="B6475" t="s">
        <v>22970</v>
      </c>
      <c r="C6475" s="1" t="str">
        <f t="shared" si="239"/>
        <v>21:0134</v>
      </c>
      <c r="D6475" s="1" t="str">
        <f t="shared" si="240"/>
        <v>21:0078</v>
      </c>
      <c r="E6475" t="s">
        <v>22971</v>
      </c>
      <c r="F6475" t="s">
        <v>22972</v>
      </c>
      <c r="H6475">
        <v>54.432442199999997</v>
      </c>
      <c r="I6475">
        <v>-66.420010399999995</v>
      </c>
      <c r="J6475" t="s">
        <v>46</v>
      </c>
      <c r="K6475" t="s">
        <v>1032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25">
      <c r="A6476" t="s">
        <v>22973</v>
      </c>
      <c r="B6476" t="s">
        <v>22974</v>
      </c>
      <c r="C6476" s="1" t="str">
        <f t="shared" si="239"/>
        <v>21:0134</v>
      </c>
      <c r="D6476" s="1" t="str">
        <f t="shared" si="240"/>
        <v>21:0078</v>
      </c>
      <c r="E6476" t="s">
        <v>22975</v>
      </c>
      <c r="F6476" t="s">
        <v>22976</v>
      </c>
      <c r="H6476">
        <v>54.450927800000002</v>
      </c>
      <c r="I6476">
        <v>-66.269192599999997</v>
      </c>
      <c r="J6476" t="s">
        <v>46</v>
      </c>
      <c r="K6476" t="s">
        <v>1032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25">
      <c r="A6477" t="s">
        <v>22977</v>
      </c>
      <c r="B6477" t="s">
        <v>22978</v>
      </c>
      <c r="C6477" s="1" t="str">
        <f t="shared" si="239"/>
        <v>21:0134</v>
      </c>
      <c r="D6477" s="1" t="str">
        <f t="shared" si="240"/>
        <v>21:0078</v>
      </c>
      <c r="E6477" t="s">
        <v>22979</v>
      </c>
      <c r="F6477" t="s">
        <v>22980</v>
      </c>
      <c r="H6477">
        <v>54.730039699999999</v>
      </c>
      <c r="I6477">
        <v>-65.751141700000005</v>
      </c>
      <c r="J6477" t="s">
        <v>46</v>
      </c>
      <c r="K6477" t="s">
        <v>1032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25">
      <c r="A6478" t="s">
        <v>22981</v>
      </c>
      <c r="B6478" t="s">
        <v>22982</v>
      </c>
      <c r="C6478" s="1" t="str">
        <f t="shared" si="239"/>
        <v>21:0134</v>
      </c>
      <c r="D6478" s="1" t="str">
        <f t="shared" si="240"/>
        <v>21:0078</v>
      </c>
      <c r="E6478" t="s">
        <v>22983</v>
      </c>
      <c r="F6478" t="s">
        <v>22984</v>
      </c>
      <c r="H6478">
        <v>54.245802099999999</v>
      </c>
      <c r="I6478">
        <v>-64.834617399999999</v>
      </c>
      <c r="J6478" t="s">
        <v>46</v>
      </c>
      <c r="K6478" t="s">
        <v>1032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25">
      <c r="A6479" t="s">
        <v>22985</v>
      </c>
      <c r="B6479" t="s">
        <v>22986</v>
      </c>
      <c r="C6479" s="1" t="str">
        <f t="shared" si="239"/>
        <v>21:0134</v>
      </c>
      <c r="D6479" s="1" t="str">
        <f t="shared" si="240"/>
        <v>21:0078</v>
      </c>
      <c r="E6479" t="s">
        <v>22987</v>
      </c>
      <c r="F6479" t="s">
        <v>22988</v>
      </c>
      <c r="H6479">
        <v>54.412975500000002</v>
      </c>
      <c r="I6479">
        <v>-64.509218300000001</v>
      </c>
      <c r="J6479" t="s">
        <v>46</v>
      </c>
      <c r="K6479" t="s">
        <v>1032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25">
      <c r="A6480" t="s">
        <v>22989</v>
      </c>
      <c r="B6480" t="s">
        <v>22990</v>
      </c>
      <c r="C6480" s="1" t="str">
        <f t="shared" si="239"/>
        <v>21:0134</v>
      </c>
      <c r="D6480" s="1" t="str">
        <f t="shared" si="240"/>
        <v>21:0078</v>
      </c>
      <c r="E6480" t="s">
        <v>22991</v>
      </c>
      <c r="F6480" t="s">
        <v>22992</v>
      </c>
      <c r="H6480">
        <v>54.723065099999999</v>
      </c>
      <c r="I6480">
        <v>-64.275372500000003</v>
      </c>
      <c r="J6480" t="s">
        <v>46</v>
      </c>
      <c r="K6480" t="s">
        <v>1032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25">
      <c r="A6481" t="s">
        <v>22993</v>
      </c>
      <c r="B6481" t="s">
        <v>22994</v>
      </c>
      <c r="C6481" s="1" t="str">
        <f t="shared" si="239"/>
        <v>21:0134</v>
      </c>
      <c r="D6481" s="1" t="str">
        <f t="shared" si="240"/>
        <v>21:0078</v>
      </c>
      <c r="E6481" t="s">
        <v>22995</v>
      </c>
      <c r="F6481" t="s">
        <v>22996</v>
      </c>
      <c r="H6481">
        <v>54.723384000000003</v>
      </c>
      <c r="I6481">
        <v>-64.874774000000002</v>
      </c>
      <c r="J6481" t="s">
        <v>46</v>
      </c>
      <c r="K6481" t="s">
        <v>1032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25">
      <c r="A6482" t="s">
        <v>22997</v>
      </c>
      <c r="B6482" t="s">
        <v>22998</v>
      </c>
      <c r="C6482" s="1" t="str">
        <f t="shared" si="239"/>
        <v>21:0134</v>
      </c>
      <c r="D6482" s="1" t="str">
        <f t="shared" si="240"/>
        <v>21:0078</v>
      </c>
      <c r="E6482" t="s">
        <v>22999</v>
      </c>
      <c r="F6482" t="s">
        <v>23000</v>
      </c>
      <c r="H6482">
        <v>54.472238900000001</v>
      </c>
      <c r="I6482">
        <v>-67.199106799999996</v>
      </c>
      <c r="J6482" t="s">
        <v>46</v>
      </c>
      <c r="K6482" t="s">
        <v>1032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25">
      <c r="A6483" t="s">
        <v>23001</v>
      </c>
      <c r="B6483" t="s">
        <v>23002</v>
      </c>
      <c r="C6483" s="1" t="str">
        <f t="shared" si="239"/>
        <v>21:0134</v>
      </c>
      <c r="D6483" s="1" t="str">
        <f t="shared" si="240"/>
        <v>21:0078</v>
      </c>
      <c r="E6483" t="s">
        <v>23003</v>
      </c>
      <c r="F6483" t="s">
        <v>23004</v>
      </c>
      <c r="H6483">
        <v>53.709514499999997</v>
      </c>
      <c r="I6483">
        <v>-63.515055099999998</v>
      </c>
      <c r="J6483" t="s">
        <v>46</v>
      </c>
      <c r="K6483" t="s">
        <v>1032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25">
      <c r="A6484" t="s">
        <v>23005</v>
      </c>
      <c r="B6484" t="s">
        <v>23006</v>
      </c>
      <c r="C6484" s="1" t="str">
        <f t="shared" si="239"/>
        <v>21:0134</v>
      </c>
      <c r="D6484" s="1" t="str">
        <f t="shared" si="240"/>
        <v>21:0078</v>
      </c>
      <c r="E6484" t="s">
        <v>23007</v>
      </c>
      <c r="F6484" t="s">
        <v>23008</v>
      </c>
      <c r="H6484">
        <v>54.482827399999998</v>
      </c>
      <c r="I6484">
        <v>-67.329240200000001</v>
      </c>
      <c r="J6484" t="s">
        <v>46</v>
      </c>
      <c r="K6484" t="s">
        <v>1032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25">
      <c r="A6485" t="s">
        <v>23009</v>
      </c>
      <c r="B6485" t="s">
        <v>23010</v>
      </c>
      <c r="C6485" s="1" t="str">
        <f t="shared" si="239"/>
        <v>21:0134</v>
      </c>
      <c r="D6485" s="1" t="str">
        <f t="shared" si="240"/>
        <v>21:0078</v>
      </c>
      <c r="E6485" t="s">
        <v>23011</v>
      </c>
      <c r="F6485" t="s">
        <v>23012</v>
      </c>
      <c r="H6485">
        <v>54.4320278</v>
      </c>
      <c r="I6485">
        <v>-67.435534099999998</v>
      </c>
      <c r="J6485" t="s">
        <v>46</v>
      </c>
      <c r="K6485" t="s">
        <v>1032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25">
      <c r="A6486" t="s">
        <v>23013</v>
      </c>
      <c r="B6486" t="s">
        <v>23014</v>
      </c>
      <c r="C6486" s="1" t="str">
        <f t="shared" si="239"/>
        <v>21:0134</v>
      </c>
      <c r="D6486" s="1" t="str">
        <f t="shared" si="240"/>
        <v>21:0078</v>
      </c>
      <c r="E6486" t="s">
        <v>23015</v>
      </c>
      <c r="F6486" t="s">
        <v>23016</v>
      </c>
      <c r="H6486">
        <v>54.3871921</v>
      </c>
      <c r="I6486">
        <v>-67.661165800000006</v>
      </c>
      <c r="J6486" t="s">
        <v>46</v>
      </c>
      <c r="K6486" t="s">
        <v>1032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25">
      <c r="A6487" t="s">
        <v>23017</v>
      </c>
      <c r="B6487" t="s">
        <v>23018</v>
      </c>
      <c r="C6487" s="1" t="str">
        <f t="shared" si="239"/>
        <v>21:0134</v>
      </c>
      <c r="D6487" s="1" t="str">
        <f t="shared" si="240"/>
        <v>21:0078</v>
      </c>
      <c r="E6487" t="s">
        <v>23019</v>
      </c>
      <c r="F6487" t="s">
        <v>23020</v>
      </c>
      <c r="H6487">
        <v>54.4232187</v>
      </c>
      <c r="I6487">
        <v>-67.796406700000006</v>
      </c>
      <c r="J6487" t="s">
        <v>46</v>
      </c>
      <c r="K6487" t="s">
        <v>1032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25">
      <c r="A6488" t="s">
        <v>23021</v>
      </c>
      <c r="B6488" t="s">
        <v>23022</v>
      </c>
      <c r="C6488" s="1" t="str">
        <f t="shared" si="239"/>
        <v>21:0134</v>
      </c>
      <c r="D6488" s="1" t="str">
        <f t="shared" si="240"/>
        <v>21:0078</v>
      </c>
      <c r="E6488" t="s">
        <v>23023</v>
      </c>
      <c r="F6488" t="s">
        <v>23024</v>
      </c>
      <c r="H6488">
        <v>54.4815659</v>
      </c>
      <c r="I6488">
        <v>-67.872643199999999</v>
      </c>
      <c r="J6488" t="s">
        <v>46</v>
      </c>
      <c r="K6488" t="s">
        <v>1032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25">
      <c r="A6489" t="s">
        <v>23025</v>
      </c>
      <c r="B6489" t="s">
        <v>23026</v>
      </c>
      <c r="C6489" s="1" t="str">
        <f t="shared" si="239"/>
        <v>21:0134</v>
      </c>
      <c r="D6489" s="1" t="str">
        <f t="shared" si="240"/>
        <v>21:0078</v>
      </c>
      <c r="E6489" t="s">
        <v>23027</v>
      </c>
      <c r="F6489" t="s">
        <v>23028</v>
      </c>
      <c r="H6489">
        <v>54.406776899999997</v>
      </c>
      <c r="I6489">
        <v>-67.596893600000001</v>
      </c>
      <c r="J6489" t="s">
        <v>46</v>
      </c>
      <c r="K6489" t="s">
        <v>1032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25">
      <c r="A6490" t="s">
        <v>23029</v>
      </c>
      <c r="B6490" t="s">
        <v>23030</v>
      </c>
      <c r="C6490" s="1" t="str">
        <f t="shared" si="239"/>
        <v>21:0134</v>
      </c>
      <c r="D6490" s="1" t="str">
        <f t="shared" si="240"/>
        <v>21:0078</v>
      </c>
      <c r="E6490" t="s">
        <v>23031</v>
      </c>
      <c r="F6490" t="s">
        <v>23032</v>
      </c>
      <c r="H6490">
        <v>54.349043000000002</v>
      </c>
      <c r="I6490">
        <v>-67.610092699999996</v>
      </c>
      <c r="J6490" t="s">
        <v>46</v>
      </c>
      <c r="K6490" t="s">
        <v>1032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25">
      <c r="A6491" t="s">
        <v>23033</v>
      </c>
      <c r="B6491" t="s">
        <v>23034</v>
      </c>
      <c r="C6491" s="1" t="str">
        <f t="shared" si="239"/>
        <v>21:0134</v>
      </c>
      <c r="D6491" s="1" t="str">
        <f t="shared" si="240"/>
        <v>21:0078</v>
      </c>
      <c r="E6491" t="s">
        <v>23035</v>
      </c>
      <c r="F6491" t="s">
        <v>23036</v>
      </c>
      <c r="H6491">
        <v>54.300739399999998</v>
      </c>
      <c r="I6491">
        <v>-67.646606899999995</v>
      </c>
      <c r="J6491" t="s">
        <v>46</v>
      </c>
      <c r="K6491" t="s">
        <v>1032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25">
      <c r="A6492" t="s">
        <v>23037</v>
      </c>
      <c r="B6492" t="s">
        <v>23038</v>
      </c>
      <c r="C6492" s="1" t="str">
        <f t="shared" si="239"/>
        <v>21:0134</v>
      </c>
      <c r="D6492" s="1" t="str">
        <f t="shared" si="240"/>
        <v>21:0078</v>
      </c>
      <c r="E6492" t="s">
        <v>23039</v>
      </c>
      <c r="F6492" t="s">
        <v>23040</v>
      </c>
      <c r="H6492">
        <v>55.151648000000002</v>
      </c>
      <c r="I6492">
        <v>-67.273153500000006</v>
      </c>
      <c r="J6492" t="s">
        <v>46</v>
      </c>
      <c r="K6492" t="s">
        <v>1032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25">
      <c r="A6493" t="s">
        <v>23041</v>
      </c>
      <c r="B6493" t="s">
        <v>23042</v>
      </c>
      <c r="C6493" s="1" t="str">
        <f t="shared" si="239"/>
        <v>21:0134</v>
      </c>
      <c r="D6493" s="1" t="str">
        <f t="shared" si="240"/>
        <v>21:0078</v>
      </c>
      <c r="E6493" t="s">
        <v>23043</v>
      </c>
      <c r="F6493" t="s">
        <v>23044</v>
      </c>
      <c r="H6493">
        <v>55.295930900000002</v>
      </c>
      <c r="I6493">
        <v>-67.307844299999999</v>
      </c>
      <c r="J6493" t="s">
        <v>46</v>
      </c>
      <c r="K6493" t="s">
        <v>1032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25">
      <c r="A6494" t="s">
        <v>23045</v>
      </c>
      <c r="B6494" t="s">
        <v>23046</v>
      </c>
      <c r="C6494" s="1" t="str">
        <f t="shared" si="239"/>
        <v>21:0134</v>
      </c>
      <c r="D6494" s="1" t="str">
        <f t="shared" si="240"/>
        <v>21:0078</v>
      </c>
      <c r="E6494" t="s">
        <v>23047</v>
      </c>
      <c r="F6494" t="s">
        <v>23048</v>
      </c>
      <c r="H6494">
        <v>54.666192700000003</v>
      </c>
      <c r="I6494">
        <v>-59.953254600000001</v>
      </c>
      <c r="J6494" t="s">
        <v>46</v>
      </c>
      <c r="K6494" t="s">
        <v>1032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25">
      <c r="A6495" t="s">
        <v>23049</v>
      </c>
      <c r="B6495" t="s">
        <v>23050</v>
      </c>
      <c r="C6495" s="1" t="str">
        <f t="shared" si="239"/>
        <v>21:0134</v>
      </c>
      <c r="D6495" s="1" t="str">
        <f t="shared" si="240"/>
        <v>21:0078</v>
      </c>
      <c r="E6495" t="s">
        <v>23051</v>
      </c>
      <c r="F6495" t="s">
        <v>23052</v>
      </c>
      <c r="H6495">
        <v>53.6706638</v>
      </c>
      <c r="I6495">
        <v>-63.597077200000001</v>
      </c>
      <c r="J6495" t="s">
        <v>46</v>
      </c>
      <c r="K6495" t="s">
        <v>1032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25">
      <c r="A6496" t="s">
        <v>23053</v>
      </c>
      <c r="B6496" t="s">
        <v>23054</v>
      </c>
      <c r="C6496" s="1" t="str">
        <f t="shared" si="239"/>
        <v>21:0134</v>
      </c>
      <c r="D6496" s="1" t="str">
        <f t="shared" si="240"/>
        <v>21:0078</v>
      </c>
      <c r="E6496" t="s">
        <v>23055</v>
      </c>
      <c r="F6496" t="s">
        <v>23056</v>
      </c>
      <c r="H6496">
        <v>55.180578699999998</v>
      </c>
      <c r="I6496">
        <v>-67.161959300000007</v>
      </c>
      <c r="J6496" t="s">
        <v>46</v>
      </c>
      <c r="K6496" t="s">
        <v>1032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25">
      <c r="A6497" t="s">
        <v>23057</v>
      </c>
      <c r="B6497" t="s">
        <v>23058</v>
      </c>
      <c r="C6497" s="1" t="str">
        <f t="shared" si="239"/>
        <v>21:0134</v>
      </c>
      <c r="D6497" s="1" t="str">
        <f t="shared" si="240"/>
        <v>21:0078</v>
      </c>
      <c r="E6497" t="s">
        <v>23059</v>
      </c>
      <c r="F6497" t="s">
        <v>23060</v>
      </c>
      <c r="H6497">
        <v>55.113165899999998</v>
      </c>
      <c r="I6497">
        <v>-66.991009300000002</v>
      </c>
      <c r="J6497" t="s">
        <v>46</v>
      </c>
      <c r="K6497" t="s">
        <v>1032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25">
      <c r="A6498" t="s">
        <v>23061</v>
      </c>
      <c r="B6498" t="s">
        <v>23062</v>
      </c>
      <c r="C6498" s="1" t="str">
        <f t="shared" si="239"/>
        <v>21:0134</v>
      </c>
      <c r="D6498" s="1" t="str">
        <f t="shared" si="240"/>
        <v>21:0078</v>
      </c>
      <c r="E6498" t="s">
        <v>23063</v>
      </c>
      <c r="F6498" t="s">
        <v>23064</v>
      </c>
      <c r="H6498">
        <v>54.937989700000003</v>
      </c>
      <c r="I6498">
        <v>-66.838942200000005</v>
      </c>
      <c r="J6498" t="s">
        <v>46</v>
      </c>
      <c r="K6498" t="s">
        <v>1032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25">
      <c r="A6499" t="s">
        <v>23065</v>
      </c>
      <c r="B6499" t="s">
        <v>23066</v>
      </c>
      <c r="C6499" s="1" t="str">
        <f t="shared" ref="C6499:C6562" si="241">HYPERLINK("http://geochem.nrcan.gc.ca/cdogs/content/bdl/bdl210134_e.htm", "21:0134")</f>
        <v>21:0134</v>
      </c>
      <c r="D6499" s="1" t="str">
        <f t="shared" ref="D6499:D6562" si="242">HYPERLINK("http://geochem.nrcan.gc.ca/cdogs/content/svy/svy210078_e.htm", "21:0078")</f>
        <v>21:0078</v>
      </c>
      <c r="E6499" t="s">
        <v>23067</v>
      </c>
      <c r="F6499" t="s">
        <v>23068</v>
      </c>
      <c r="H6499">
        <v>54.688563799999997</v>
      </c>
      <c r="I6499">
        <v>-67.137717199999997</v>
      </c>
      <c r="J6499" t="s">
        <v>46</v>
      </c>
      <c r="K6499" t="s">
        <v>1032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25">
      <c r="A6500" t="s">
        <v>23069</v>
      </c>
      <c r="B6500" t="s">
        <v>23070</v>
      </c>
      <c r="C6500" s="1" t="str">
        <f t="shared" si="241"/>
        <v>21:0134</v>
      </c>
      <c r="D6500" s="1" t="str">
        <f t="shared" si="242"/>
        <v>21:0078</v>
      </c>
      <c r="E6500" t="s">
        <v>23071</v>
      </c>
      <c r="F6500" t="s">
        <v>23072</v>
      </c>
      <c r="H6500">
        <v>54.546355800000001</v>
      </c>
      <c r="I6500">
        <v>-67.184401600000001</v>
      </c>
      <c r="J6500" t="s">
        <v>46</v>
      </c>
      <c r="K6500" t="s">
        <v>1032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25">
      <c r="A6501" t="s">
        <v>23073</v>
      </c>
      <c r="B6501" t="s">
        <v>23074</v>
      </c>
      <c r="C6501" s="1" t="str">
        <f t="shared" si="241"/>
        <v>21:0134</v>
      </c>
      <c r="D6501" s="1" t="str">
        <f t="shared" si="242"/>
        <v>21:0078</v>
      </c>
      <c r="E6501" t="s">
        <v>23075</v>
      </c>
      <c r="F6501" t="s">
        <v>23076</v>
      </c>
      <c r="H6501">
        <v>54.487231299999998</v>
      </c>
      <c r="I6501">
        <v>-66.918378599999997</v>
      </c>
      <c r="J6501" t="s">
        <v>46</v>
      </c>
      <c r="K6501" t="s">
        <v>1032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25">
      <c r="A6502" t="s">
        <v>23077</v>
      </c>
      <c r="B6502" t="s">
        <v>23078</v>
      </c>
      <c r="C6502" s="1" t="str">
        <f t="shared" si="241"/>
        <v>21:0134</v>
      </c>
      <c r="D6502" s="1" t="str">
        <f t="shared" si="242"/>
        <v>21:0078</v>
      </c>
      <c r="E6502" t="s">
        <v>23079</v>
      </c>
      <c r="F6502" t="s">
        <v>23080</v>
      </c>
      <c r="H6502">
        <v>54.405700799999998</v>
      </c>
      <c r="I6502">
        <v>-66.831596000000005</v>
      </c>
      <c r="J6502" t="s">
        <v>46</v>
      </c>
      <c r="K6502" t="s">
        <v>1032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25">
      <c r="A6503" t="s">
        <v>23081</v>
      </c>
      <c r="B6503" t="s">
        <v>23082</v>
      </c>
      <c r="C6503" s="1" t="str">
        <f t="shared" si="241"/>
        <v>21:0134</v>
      </c>
      <c r="D6503" s="1" t="str">
        <f t="shared" si="242"/>
        <v>21:0078</v>
      </c>
      <c r="E6503" t="s">
        <v>23083</v>
      </c>
      <c r="F6503" t="s">
        <v>23084</v>
      </c>
      <c r="H6503">
        <v>54.3391096</v>
      </c>
      <c r="I6503">
        <v>-66.682797800000003</v>
      </c>
      <c r="J6503" t="s">
        <v>46</v>
      </c>
      <c r="K6503" t="s">
        <v>1032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25">
      <c r="A6504" t="s">
        <v>23085</v>
      </c>
      <c r="B6504" t="s">
        <v>23086</v>
      </c>
      <c r="C6504" s="1" t="str">
        <f t="shared" si="241"/>
        <v>21:0134</v>
      </c>
      <c r="D6504" s="1" t="str">
        <f t="shared" si="242"/>
        <v>21:0078</v>
      </c>
      <c r="E6504" t="s">
        <v>23087</v>
      </c>
      <c r="F6504" t="s">
        <v>23088</v>
      </c>
      <c r="H6504">
        <v>55.193878499999997</v>
      </c>
      <c r="I6504">
        <v>-66.245294999999999</v>
      </c>
      <c r="J6504" t="s">
        <v>46</v>
      </c>
      <c r="K6504" t="s">
        <v>1032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25">
      <c r="A6505" t="s">
        <v>23089</v>
      </c>
      <c r="B6505" t="s">
        <v>23090</v>
      </c>
      <c r="C6505" s="1" t="str">
        <f t="shared" si="241"/>
        <v>21:0134</v>
      </c>
      <c r="D6505" s="1" t="str">
        <f t="shared" si="242"/>
        <v>21:0078</v>
      </c>
      <c r="E6505" t="s">
        <v>23091</v>
      </c>
      <c r="F6505" t="s">
        <v>23092</v>
      </c>
      <c r="H6505">
        <v>55.202705999999999</v>
      </c>
      <c r="I6505">
        <v>-66.444304299999999</v>
      </c>
      <c r="J6505" t="s">
        <v>46</v>
      </c>
      <c r="K6505" t="s">
        <v>1032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25">
      <c r="A6506" t="s">
        <v>23093</v>
      </c>
      <c r="B6506" t="s">
        <v>23094</v>
      </c>
      <c r="C6506" s="1" t="str">
        <f t="shared" si="241"/>
        <v>21:0134</v>
      </c>
      <c r="D6506" s="1" t="str">
        <f t="shared" si="242"/>
        <v>21:0078</v>
      </c>
      <c r="E6506" t="s">
        <v>23095</v>
      </c>
      <c r="F6506" t="s">
        <v>23096</v>
      </c>
      <c r="H6506">
        <v>53.661041699999998</v>
      </c>
      <c r="I6506">
        <v>-63.6326587</v>
      </c>
      <c r="J6506" t="s">
        <v>46</v>
      </c>
      <c r="K6506" t="s">
        <v>1032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25">
      <c r="A6507" t="s">
        <v>23097</v>
      </c>
      <c r="B6507" t="s">
        <v>23098</v>
      </c>
      <c r="C6507" s="1" t="str">
        <f t="shared" si="241"/>
        <v>21:0134</v>
      </c>
      <c r="D6507" s="1" t="str">
        <f t="shared" si="242"/>
        <v>21:0078</v>
      </c>
      <c r="E6507" t="s">
        <v>23099</v>
      </c>
      <c r="F6507" t="s">
        <v>23100</v>
      </c>
      <c r="H6507">
        <v>55.3163196</v>
      </c>
      <c r="I6507">
        <v>-66.396808100000001</v>
      </c>
      <c r="J6507" t="s">
        <v>46</v>
      </c>
      <c r="K6507" t="s">
        <v>1032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25">
      <c r="A6508" t="s">
        <v>23101</v>
      </c>
      <c r="B6508" t="s">
        <v>23102</v>
      </c>
      <c r="C6508" s="1" t="str">
        <f t="shared" si="241"/>
        <v>21:0134</v>
      </c>
      <c r="D6508" s="1" t="str">
        <f t="shared" si="242"/>
        <v>21:0078</v>
      </c>
      <c r="E6508" t="s">
        <v>23103</v>
      </c>
      <c r="F6508" t="s">
        <v>23104</v>
      </c>
      <c r="H6508">
        <v>55.400332800000001</v>
      </c>
      <c r="I6508">
        <v>-66.437881399999995</v>
      </c>
      <c r="J6508" t="s">
        <v>46</v>
      </c>
      <c r="K6508" t="s">
        <v>1032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25">
      <c r="A6509" t="s">
        <v>23105</v>
      </c>
      <c r="B6509" t="s">
        <v>23106</v>
      </c>
      <c r="C6509" s="1" t="str">
        <f t="shared" si="241"/>
        <v>21:0134</v>
      </c>
      <c r="D6509" s="1" t="str">
        <f t="shared" si="242"/>
        <v>21:0078</v>
      </c>
      <c r="E6509" t="s">
        <v>23107</v>
      </c>
      <c r="F6509" t="s">
        <v>23108</v>
      </c>
      <c r="H6509">
        <v>55.462874300000003</v>
      </c>
      <c r="I6509">
        <v>-66.642660800000002</v>
      </c>
      <c r="J6509" t="s">
        <v>46</v>
      </c>
      <c r="K6509" t="s">
        <v>1032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25">
      <c r="A6510" t="s">
        <v>23109</v>
      </c>
      <c r="B6510" t="s">
        <v>23110</v>
      </c>
      <c r="C6510" s="1" t="str">
        <f t="shared" si="241"/>
        <v>21:0134</v>
      </c>
      <c r="D6510" s="1" t="str">
        <f t="shared" si="242"/>
        <v>21:0078</v>
      </c>
      <c r="E6510" t="s">
        <v>23111</v>
      </c>
      <c r="F6510" t="s">
        <v>23112</v>
      </c>
      <c r="H6510">
        <v>55.403492499999999</v>
      </c>
      <c r="I6510">
        <v>-66.734645299999997</v>
      </c>
      <c r="J6510" t="s">
        <v>46</v>
      </c>
      <c r="K6510" t="s">
        <v>1032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25">
      <c r="A6511" t="s">
        <v>23113</v>
      </c>
      <c r="B6511" t="s">
        <v>23114</v>
      </c>
      <c r="C6511" s="1" t="str">
        <f t="shared" si="241"/>
        <v>21:0134</v>
      </c>
      <c r="D6511" s="1" t="str">
        <f t="shared" si="242"/>
        <v>21:0078</v>
      </c>
      <c r="E6511" t="s">
        <v>23115</v>
      </c>
      <c r="F6511" t="s">
        <v>23116</v>
      </c>
      <c r="H6511">
        <v>55.354313300000001</v>
      </c>
      <c r="I6511">
        <v>-66.899945000000002</v>
      </c>
      <c r="J6511" t="s">
        <v>46</v>
      </c>
      <c r="K6511" t="s">
        <v>1032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25">
      <c r="A6512" t="s">
        <v>23117</v>
      </c>
      <c r="B6512" t="s">
        <v>23118</v>
      </c>
      <c r="C6512" s="1" t="str">
        <f t="shared" si="241"/>
        <v>21:0134</v>
      </c>
      <c r="D6512" s="1" t="str">
        <f t="shared" si="242"/>
        <v>21:0078</v>
      </c>
      <c r="E6512" t="s">
        <v>23119</v>
      </c>
      <c r="F6512" t="s">
        <v>23120</v>
      </c>
      <c r="H6512">
        <v>55.304158100000002</v>
      </c>
      <c r="I6512">
        <v>-67.074328399999999</v>
      </c>
      <c r="J6512" t="s">
        <v>46</v>
      </c>
      <c r="K6512" t="s">
        <v>1032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25">
      <c r="A6513" t="s">
        <v>23121</v>
      </c>
      <c r="B6513" t="s">
        <v>23122</v>
      </c>
      <c r="C6513" s="1" t="str">
        <f t="shared" si="241"/>
        <v>21:0134</v>
      </c>
      <c r="D6513" s="1" t="str">
        <f t="shared" si="242"/>
        <v>21:0078</v>
      </c>
      <c r="E6513" t="s">
        <v>23123</v>
      </c>
      <c r="F6513" t="s">
        <v>23124</v>
      </c>
      <c r="H6513">
        <v>55.146683400000001</v>
      </c>
      <c r="I6513">
        <v>-67.585631399999997</v>
      </c>
      <c r="J6513" t="s">
        <v>46</v>
      </c>
      <c r="K6513" t="s">
        <v>1032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25">
      <c r="A6514" t="s">
        <v>23125</v>
      </c>
      <c r="B6514" t="s">
        <v>23126</v>
      </c>
      <c r="C6514" s="1" t="str">
        <f t="shared" si="241"/>
        <v>21:0134</v>
      </c>
      <c r="D6514" s="1" t="str">
        <f t="shared" si="242"/>
        <v>21:0078</v>
      </c>
      <c r="E6514" t="s">
        <v>23127</v>
      </c>
      <c r="F6514" t="s">
        <v>23128</v>
      </c>
      <c r="H6514">
        <v>55.154958999999998</v>
      </c>
      <c r="I6514">
        <v>-67.682638100000005</v>
      </c>
      <c r="J6514" t="s">
        <v>46</v>
      </c>
      <c r="K6514" t="s">
        <v>1032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25">
      <c r="A6515" t="s">
        <v>23129</v>
      </c>
      <c r="B6515" t="s">
        <v>23130</v>
      </c>
      <c r="C6515" s="1" t="str">
        <f t="shared" si="241"/>
        <v>21:0134</v>
      </c>
      <c r="D6515" s="1" t="str">
        <f t="shared" si="242"/>
        <v>21:0078</v>
      </c>
      <c r="E6515" t="s">
        <v>23131</v>
      </c>
      <c r="F6515" t="s">
        <v>23132</v>
      </c>
      <c r="H6515">
        <v>55.135663100000002</v>
      </c>
      <c r="I6515">
        <v>-67.9138485</v>
      </c>
      <c r="J6515" t="s">
        <v>46</v>
      </c>
      <c r="K6515" t="s">
        <v>1032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25">
      <c r="A6516" t="s">
        <v>23133</v>
      </c>
      <c r="B6516" t="s">
        <v>23134</v>
      </c>
      <c r="C6516" s="1" t="str">
        <f t="shared" si="241"/>
        <v>21:0134</v>
      </c>
      <c r="D6516" s="1" t="str">
        <f t="shared" si="242"/>
        <v>21:0078</v>
      </c>
      <c r="E6516" t="s">
        <v>23135</v>
      </c>
      <c r="F6516" t="s">
        <v>23136</v>
      </c>
      <c r="H6516">
        <v>55.313366100000003</v>
      </c>
      <c r="I6516">
        <v>-67.888533300000006</v>
      </c>
      <c r="J6516" t="s">
        <v>46</v>
      </c>
      <c r="K6516" t="s">
        <v>1032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25">
      <c r="A6517" t="s">
        <v>23137</v>
      </c>
      <c r="B6517" t="s">
        <v>23138</v>
      </c>
      <c r="C6517" s="1" t="str">
        <f t="shared" si="241"/>
        <v>21:0134</v>
      </c>
      <c r="D6517" s="1" t="str">
        <f t="shared" si="242"/>
        <v>21:0078</v>
      </c>
      <c r="E6517" t="s">
        <v>23139</v>
      </c>
      <c r="F6517" t="s">
        <v>23140</v>
      </c>
      <c r="H6517">
        <v>53.6517342</v>
      </c>
      <c r="I6517">
        <v>-63.658242199999997</v>
      </c>
      <c r="J6517" t="s">
        <v>46</v>
      </c>
      <c r="K6517" t="s">
        <v>1032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25">
      <c r="A6518" t="s">
        <v>23141</v>
      </c>
      <c r="B6518" t="s">
        <v>23142</v>
      </c>
      <c r="C6518" s="1" t="str">
        <f t="shared" si="241"/>
        <v>21:0134</v>
      </c>
      <c r="D6518" s="1" t="str">
        <f t="shared" si="242"/>
        <v>21:0078</v>
      </c>
      <c r="E6518" t="s">
        <v>23143</v>
      </c>
      <c r="F6518" t="s">
        <v>23144</v>
      </c>
      <c r="H6518">
        <v>55.369844299999997</v>
      </c>
      <c r="I6518">
        <v>-67.975318599999994</v>
      </c>
      <c r="J6518" t="s">
        <v>46</v>
      </c>
      <c r="K6518" t="s">
        <v>1032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25">
      <c r="A6519" t="s">
        <v>23145</v>
      </c>
      <c r="B6519" t="s">
        <v>23146</v>
      </c>
      <c r="C6519" s="1" t="str">
        <f t="shared" si="241"/>
        <v>21:0134</v>
      </c>
      <c r="D6519" s="1" t="str">
        <f t="shared" si="242"/>
        <v>21:0078</v>
      </c>
      <c r="E6519" t="s">
        <v>23147</v>
      </c>
      <c r="F6519" t="s">
        <v>23148</v>
      </c>
      <c r="H6519">
        <v>55.462353399999998</v>
      </c>
      <c r="I6519">
        <v>-67.866959499999993</v>
      </c>
      <c r="J6519" t="s">
        <v>46</v>
      </c>
      <c r="K6519" t="s">
        <v>1032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25">
      <c r="A6520" t="s">
        <v>23149</v>
      </c>
      <c r="B6520" t="s">
        <v>23150</v>
      </c>
      <c r="C6520" s="1" t="str">
        <f t="shared" si="241"/>
        <v>21:0134</v>
      </c>
      <c r="D6520" s="1" t="str">
        <f t="shared" si="242"/>
        <v>21:0078</v>
      </c>
      <c r="E6520" t="s">
        <v>23151</v>
      </c>
      <c r="F6520" t="s">
        <v>23152</v>
      </c>
      <c r="H6520">
        <v>55.4408356</v>
      </c>
      <c r="I6520">
        <v>-67.6921076</v>
      </c>
      <c r="J6520" t="s">
        <v>46</v>
      </c>
      <c r="K6520" t="s">
        <v>1032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25">
      <c r="A6521" t="s">
        <v>23153</v>
      </c>
      <c r="B6521" t="s">
        <v>23154</v>
      </c>
      <c r="C6521" s="1" t="str">
        <f t="shared" si="241"/>
        <v>21:0134</v>
      </c>
      <c r="D6521" s="1" t="str">
        <f t="shared" si="242"/>
        <v>21:0078</v>
      </c>
      <c r="E6521" t="s">
        <v>23155</v>
      </c>
      <c r="F6521" t="s">
        <v>23156</v>
      </c>
      <c r="H6521">
        <v>55.470546900000002</v>
      </c>
      <c r="I6521">
        <v>-67.082050300000006</v>
      </c>
      <c r="J6521" t="s">
        <v>46</v>
      </c>
      <c r="K6521" t="s">
        <v>1032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25">
      <c r="A6522" t="s">
        <v>23157</v>
      </c>
      <c r="B6522" t="s">
        <v>23158</v>
      </c>
      <c r="C6522" s="1" t="str">
        <f t="shared" si="241"/>
        <v>21:0134</v>
      </c>
      <c r="D6522" s="1" t="str">
        <f t="shared" si="242"/>
        <v>21:0078</v>
      </c>
      <c r="E6522" t="s">
        <v>23159</v>
      </c>
      <c r="F6522" t="s">
        <v>23160</v>
      </c>
      <c r="H6522">
        <v>55.389242099999997</v>
      </c>
      <c r="I6522">
        <v>-67.1128243</v>
      </c>
      <c r="J6522" t="s">
        <v>46</v>
      </c>
      <c r="K6522" t="s">
        <v>1032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25">
      <c r="A6523" t="s">
        <v>23161</v>
      </c>
      <c r="B6523" t="s">
        <v>23162</v>
      </c>
      <c r="C6523" s="1" t="str">
        <f t="shared" si="241"/>
        <v>21:0134</v>
      </c>
      <c r="D6523" s="1" t="str">
        <f t="shared" si="242"/>
        <v>21:0078</v>
      </c>
      <c r="E6523" t="s">
        <v>23163</v>
      </c>
      <c r="F6523" t="s">
        <v>23164</v>
      </c>
      <c r="H6523">
        <v>55.2614369</v>
      </c>
      <c r="I6523">
        <v>-67.416323000000006</v>
      </c>
      <c r="J6523" t="s">
        <v>46</v>
      </c>
      <c r="K6523" t="s">
        <v>1032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25">
      <c r="A6524" t="s">
        <v>23165</v>
      </c>
      <c r="B6524" t="s">
        <v>23166</v>
      </c>
      <c r="C6524" s="1" t="str">
        <f t="shared" si="241"/>
        <v>21:0134</v>
      </c>
      <c r="D6524" s="1" t="str">
        <f t="shared" si="242"/>
        <v>21:0078</v>
      </c>
      <c r="E6524" t="s">
        <v>23167</v>
      </c>
      <c r="F6524" t="s">
        <v>23168</v>
      </c>
      <c r="H6524">
        <v>54.813537500000002</v>
      </c>
      <c r="I6524">
        <v>-66.490724200000002</v>
      </c>
      <c r="J6524" t="s">
        <v>46</v>
      </c>
      <c r="K6524" t="s">
        <v>1032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25">
      <c r="A6525" t="s">
        <v>23169</v>
      </c>
      <c r="B6525" t="s">
        <v>23170</v>
      </c>
      <c r="C6525" s="1" t="str">
        <f t="shared" si="241"/>
        <v>21:0134</v>
      </c>
      <c r="D6525" s="1" t="str">
        <f t="shared" si="242"/>
        <v>21:0078</v>
      </c>
      <c r="E6525" t="s">
        <v>23171</v>
      </c>
      <c r="F6525" t="s">
        <v>23172</v>
      </c>
      <c r="H6525">
        <v>54.7686098</v>
      </c>
      <c r="I6525">
        <v>-66.263382100000001</v>
      </c>
      <c r="J6525" t="s">
        <v>46</v>
      </c>
      <c r="K6525" t="s">
        <v>1032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25">
      <c r="A6526" t="s">
        <v>23173</v>
      </c>
      <c r="B6526" t="s">
        <v>23174</v>
      </c>
      <c r="C6526" s="1" t="str">
        <f t="shared" si="241"/>
        <v>21:0134</v>
      </c>
      <c r="D6526" s="1" t="str">
        <f t="shared" si="242"/>
        <v>21:0078</v>
      </c>
      <c r="E6526" t="s">
        <v>23175</v>
      </c>
      <c r="F6526" t="s">
        <v>23176</v>
      </c>
      <c r="H6526">
        <v>54.812161000000003</v>
      </c>
      <c r="I6526">
        <v>-66.1826078</v>
      </c>
      <c r="J6526" t="s">
        <v>46</v>
      </c>
      <c r="K6526" t="s">
        <v>1032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25">
      <c r="A6527" t="s">
        <v>23177</v>
      </c>
      <c r="B6527" t="s">
        <v>23178</v>
      </c>
      <c r="C6527" s="1" t="str">
        <f t="shared" si="241"/>
        <v>21:0134</v>
      </c>
      <c r="D6527" s="1" t="str">
        <f t="shared" si="242"/>
        <v>21:0078</v>
      </c>
      <c r="E6527" t="s">
        <v>23179</v>
      </c>
      <c r="F6527" t="s">
        <v>23180</v>
      </c>
      <c r="H6527">
        <v>54.769869999999997</v>
      </c>
      <c r="I6527">
        <v>-66.067362200000005</v>
      </c>
      <c r="J6527" t="s">
        <v>46</v>
      </c>
      <c r="K6527" t="s">
        <v>1032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25">
      <c r="A6528" t="s">
        <v>23181</v>
      </c>
      <c r="B6528" t="s">
        <v>23182</v>
      </c>
      <c r="C6528" s="1" t="str">
        <f t="shared" si="241"/>
        <v>21:0134</v>
      </c>
      <c r="D6528" s="1" t="str">
        <f t="shared" si="242"/>
        <v>21:0078</v>
      </c>
      <c r="E6528" t="s">
        <v>23183</v>
      </c>
      <c r="F6528" t="s">
        <v>23184</v>
      </c>
      <c r="H6528">
        <v>53.628626300000001</v>
      </c>
      <c r="I6528">
        <v>-63.750877899999999</v>
      </c>
      <c r="J6528" t="s">
        <v>46</v>
      </c>
      <c r="K6528" t="s">
        <v>1032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25">
      <c r="A6529" t="s">
        <v>23185</v>
      </c>
      <c r="B6529" t="s">
        <v>23186</v>
      </c>
      <c r="C6529" s="1" t="str">
        <f t="shared" si="241"/>
        <v>21:0134</v>
      </c>
      <c r="D6529" s="1" t="str">
        <f t="shared" si="242"/>
        <v>21:0078</v>
      </c>
      <c r="E6529" t="s">
        <v>23187</v>
      </c>
      <c r="F6529" t="s">
        <v>23188</v>
      </c>
      <c r="H6529">
        <v>54.669012000000002</v>
      </c>
      <c r="I6529">
        <v>-65.900577100000007</v>
      </c>
      <c r="J6529" t="s">
        <v>46</v>
      </c>
      <c r="K6529" t="s">
        <v>1032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25">
      <c r="A6530" t="s">
        <v>23189</v>
      </c>
      <c r="B6530" t="s">
        <v>23190</v>
      </c>
      <c r="C6530" s="1" t="str">
        <f t="shared" si="241"/>
        <v>21:0134</v>
      </c>
      <c r="D6530" s="1" t="str">
        <f t="shared" si="242"/>
        <v>21:0078</v>
      </c>
      <c r="E6530" t="s">
        <v>23191</v>
      </c>
      <c r="F6530" t="s">
        <v>23192</v>
      </c>
      <c r="H6530">
        <v>54.508239500000002</v>
      </c>
      <c r="I6530">
        <v>-65.930885700000005</v>
      </c>
      <c r="J6530" t="s">
        <v>46</v>
      </c>
      <c r="K6530" t="s">
        <v>1032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25">
      <c r="A6531" t="s">
        <v>23193</v>
      </c>
      <c r="B6531" t="s">
        <v>23194</v>
      </c>
      <c r="C6531" s="1" t="str">
        <f t="shared" si="241"/>
        <v>21:0134</v>
      </c>
      <c r="D6531" s="1" t="str">
        <f t="shared" si="242"/>
        <v>21:0078</v>
      </c>
      <c r="E6531" t="s">
        <v>23195</v>
      </c>
      <c r="F6531" t="s">
        <v>23196</v>
      </c>
      <c r="H6531">
        <v>54.711767299999998</v>
      </c>
      <c r="I6531">
        <v>-65.428496199999998</v>
      </c>
      <c r="J6531" t="s">
        <v>46</v>
      </c>
      <c r="K6531" t="s">
        <v>1032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25">
      <c r="A6532" t="s">
        <v>23197</v>
      </c>
      <c r="B6532" t="s">
        <v>23198</v>
      </c>
      <c r="C6532" s="1" t="str">
        <f t="shared" si="241"/>
        <v>21:0134</v>
      </c>
      <c r="D6532" s="1" t="str">
        <f t="shared" si="242"/>
        <v>21:0078</v>
      </c>
      <c r="E6532" t="s">
        <v>23199</v>
      </c>
      <c r="F6532" t="s">
        <v>23200</v>
      </c>
      <c r="H6532">
        <v>54.853998199999999</v>
      </c>
      <c r="I6532">
        <v>-65.507154999999997</v>
      </c>
      <c r="J6532" t="s">
        <v>46</v>
      </c>
      <c r="K6532" t="s">
        <v>1032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25">
      <c r="A6533" t="s">
        <v>23201</v>
      </c>
      <c r="B6533" t="s">
        <v>23202</v>
      </c>
      <c r="C6533" s="1" t="str">
        <f t="shared" si="241"/>
        <v>21:0134</v>
      </c>
      <c r="D6533" s="1" t="str">
        <f t="shared" si="242"/>
        <v>21:0078</v>
      </c>
      <c r="E6533" t="s">
        <v>23203</v>
      </c>
      <c r="F6533" t="s">
        <v>23204</v>
      </c>
      <c r="H6533">
        <v>54.429862700000001</v>
      </c>
      <c r="I6533">
        <v>-67.063133199999996</v>
      </c>
      <c r="J6533" t="s">
        <v>46</v>
      </c>
      <c r="K6533" t="s">
        <v>1032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25">
      <c r="A6534" t="s">
        <v>23205</v>
      </c>
      <c r="B6534" t="s">
        <v>23206</v>
      </c>
      <c r="C6534" s="1" t="str">
        <f t="shared" si="241"/>
        <v>21:0134</v>
      </c>
      <c r="D6534" s="1" t="str">
        <f t="shared" si="242"/>
        <v>21:0078</v>
      </c>
      <c r="E6534" t="s">
        <v>23207</v>
      </c>
      <c r="F6534" t="s">
        <v>23208</v>
      </c>
      <c r="H6534">
        <v>54.448320500000001</v>
      </c>
      <c r="I6534">
        <v>-67.241185200000004</v>
      </c>
      <c r="J6534" t="s">
        <v>46</v>
      </c>
      <c r="K6534" t="s">
        <v>1032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25">
      <c r="A6535" t="s">
        <v>23209</v>
      </c>
      <c r="B6535" t="s">
        <v>23210</v>
      </c>
      <c r="C6535" s="1" t="str">
        <f t="shared" si="241"/>
        <v>21:0134</v>
      </c>
      <c r="D6535" s="1" t="str">
        <f t="shared" si="242"/>
        <v>21:0078</v>
      </c>
      <c r="E6535" t="s">
        <v>23211</v>
      </c>
      <c r="F6535" t="s">
        <v>23212</v>
      </c>
      <c r="H6535">
        <v>54.410659500000001</v>
      </c>
      <c r="I6535">
        <v>-67.310602500000002</v>
      </c>
      <c r="J6535" t="s">
        <v>46</v>
      </c>
      <c r="K6535" t="s">
        <v>1032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25">
      <c r="A6536" t="s">
        <v>23213</v>
      </c>
      <c r="B6536" t="s">
        <v>23214</v>
      </c>
      <c r="C6536" s="1" t="str">
        <f t="shared" si="241"/>
        <v>21:0134</v>
      </c>
      <c r="D6536" s="1" t="str">
        <f t="shared" si="242"/>
        <v>21:0078</v>
      </c>
      <c r="E6536" t="s">
        <v>23215</v>
      </c>
      <c r="F6536" t="s">
        <v>23216</v>
      </c>
      <c r="H6536">
        <v>54.357477500000002</v>
      </c>
      <c r="I6536">
        <v>-67.365112600000003</v>
      </c>
      <c r="J6536" t="s">
        <v>46</v>
      </c>
      <c r="K6536" t="s">
        <v>1032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25">
      <c r="A6537" t="s">
        <v>23217</v>
      </c>
      <c r="B6537" t="s">
        <v>23218</v>
      </c>
      <c r="C6537" s="1" t="str">
        <f t="shared" si="241"/>
        <v>21:0134</v>
      </c>
      <c r="D6537" s="1" t="str">
        <f t="shared" si="242"/>
        <v>21:0078</v>
      </c>
      <c r="E6537" t="s">
        <v>23219</v>
      </c>
      <c r="F6537" t="s">
        <v>23220</v>
      </c>
      <c r="H6537">
        <v>54.359025299999999</v>
      </c>
      <c r="I6537">
        <v>-67.220378400000001</v>
      </c>
      <c r="J6537" t="s">
        <v>46</v>
      </c>
      <c r="K6537" t="s">
        <v>1032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25">
      <c r="A6538" t="s">
        <v>23221</v>
      </c>
      <c r="B6538" t="s">
        <v>23222</v>
      </c>
      <c r="C6538" s="1" t="str">
        <f t="shared" si="241"/>
        <v>21:0134</v>
      </c>
      <c r="D6538" s="1" t="str">
        <f t="shared" si="242"/>
        <v>21:0078</v>
      </c>
      <c r="E6538" t="s">
        <v>23223</v>
      </c>
      <c r="F6538" t="s">
        <v>23224</v>
      </c>
      <c r="H6538">
        <v>54.309484500000003</v>
      </c>
      <c r="I6538">
        <v>-67.339346899999995</v>
      </c>
      <c r="J6538" t="s">
        <v>46</v>
      </c>
      <c r="K6538" t="s">
        <v>1032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25">
      <c r="A6539" t="s">
        <v>23225</v>
      </c>
      <c r="B6539" t="s">
        <v>23226</v>
      </c>
      <c r="C6539" s="1" t="str">
        <f t="shared" si="241"/>
        <v>21:0134</v>
      </c>
      <c r="D6539" s="1" t="str">
        <f t="shared" si="242"/>
        <v>21:0078</v>
      </c>
      <c r="E6539" t="s">
        <v>23227</v>
      </c>
      <c r="F6539" t="s">
        <v>23228</v>
      </c>
      <c r="H6539">
        <v>53.371328300000002</v>
      </c>
      <c r="I6539">
        <v>-63.317838600000002</v>
      </c>
      <c r="J6539" t="s">
        <v>46</v>
      </c>
      <c r="K6539" t="s">
        <v>1032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25">
      <c r="A6540" t="s">
        <v>23229</v>
      </c>
      <c r="B6540" t="s">
        <v>23230</v>
      </c>
      <c r="C6540" s="1" t="str">
        <f t="shared" si="241"/>
        <v>21:0134</v>
      </c>
      <c r="D6540" s="1" t="str">
        <f t="shared" si="242"/>
        <v>21:0078</v>
      </c>
      <c r="E6540" t="s">
        <v>23231</v>
      </c>
      <c r="F6540" t="s">
        <v>23232</v>
      </c>
      <c r="H6540">
        <v>54.279275499999997</v>
      </c>
      <c r="I6540">
        <v>-67.365139099999993</v>
      </c>
      <c r="J6540" t="s">
        <v>46</v>
      </c>
      <c r="K6540" t="s">
        <v>1032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25">
      <c r="A6541" t="s">
        <v>23233</v>
      </c>
      <c r="B6541" t="s">
        <v>23234</v>
      </c>
      <c r="C6541" s="1" t="str">
        <f t="shared" si="241"/>
        <v>21:0134</v>
      </c>
      <c r="D6541" s="1" t="str">
        <f t="shared" si="242"/>
        <v>21:0078</v>
      </c>
      <c r="E6541" t="s">
        <v>23235</v>
      </c>
      <c r="F6541" t="s">
        <v>23236</v>
      </c>
      <c r="H6541">
        <v>54.345758600000003</v>
      </c>
      <c r="I6541">
        <v>-67.430196300000006</v>
      </c>
      <c r="J6541" t="s">
        <v>46</v>
      </c>
      <c r="K6541" t="s">
        <v>1032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25">
      <c r="A6542" t="s">
        <v>23237</v>
      </c>
      <c r="B6542" t="s">
        <v>23238</v>
      </c>
      <c r="C6542" s="1" t="str">
        <f t="shared" si="241"/>
        <v>21:0134</v>
      </c>
      <c r="D6542" s="1" t="str">
        <f t="shared" si="242"/>
        <v>21:0078</v>
      </c>
      <c r="E6542" t="s">
        <v>23239</v>
      </c>
      <c r="F6542" t="s">
        <v>23240</v>
      </c>
      <c r="H6542">
        <v>54.438570300000002</v>
      </c>
      <c r="I6542">
        <v>-67.594728399999994</v>
      </c>
      <c r="J6542" t="s">
        <v>46</v>
      </c>
      <c r="K6542" t="s">
        <v>1032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25">
      <c r="A6543" t="s">
        <v>23241</v>
      </c>
      <c r="B6543" t="s">
        <v>23242</v>
      </c>
      <c r="C6543" s="1" t="str">
        <f t="shared" si="241"/>
        <v>21:0134</v>
      </c>
      <c r="D6543" s="1" t="str">
        <f t="shared" si="242"/>
        <v>21:0078</v>
      </c>
      <c r="E6543" t="s">
        <v>23243</v>
      </c>
      <c r="F6543" t="s">
        <v>23244</v>
      </c>
      <c r="H6543">
        <v>54.4796458</v>
      </c>
      <c r="I6543">
        <v>-67.571712099999999</v>
      </c>
      <c r="J6543" t="s">
        <v>46</v>
      </c>
      <c r="K6543" t="s">
        <v>1032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25">
      <c r="A6544" t="s">
        <v>23245</v>
      </c>
      <c r="B6544" t="s">
        <v>23246</v>
      </c>
      <c r="C6544" s="1" t="str">
        <f t="shared" si="241"/>
        <v>21:0134</v>
      </c>
      <c r="D6544" s="1" t="str">
        <f t="shared" si="242"/>
        <v>21:0078</v>
      </c>
      <c r="E6544" t="s">
        <v>23247</v>
      </c>
      <c r="F6544" t="s">
        <v>23248</v>
      </c>
      <c r="H6544">
        <v>54.561029599999998</v>
      </c>
      <c r="I6544">
        <v>-67.465246399999998</v>
      </c>
      <c r="J6544" t="s">
        <v>46</v>
      </c>
      <c r="K6544" t="s">
        <v>1032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25">
      <c r="A6545" t="s">
        <v>23249</v>
      </c>
      <c r="B6545" t="s">
        <v>23250</v>
      </c>
      <c r="C6545" s="1" t="str">
        <f t="shared" si="241"/>
        <v>21:0134</v>
      </c>
      <c r="D6545" s="1" t="str">
        <f t="shared" si="242"/>
        <v>21:0078</v>
      </c>
      <c r="E6545" t="s">
        <v>23251</v>
      </c>
      <c r="F6545" t="s">
        <v>23252</v>
      </c>
      <c r="H6545">
        <v>54.518845599999999</v>
      </c>
      <c r="I6545">
        <v>-67.700126600000004</v>
      </c>
      <c r="J6545" t="s">
        <v>46</v>
      </c>
      <c r="K6545" t="s">
        <v>1032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25">
      <c r="A6546" t="s">
        <v>23253</v>
      </c>
      <c r="B6546" t="s">
        <v>23254</v>
      </c>
      <c r="C6546" s="1" t="str">
        <f t="shared" si="241"/>
        <v>21:0134</v>
      </c>
      <c r="D6546" s="1" t="str">
        <f t="shared" si="242"/>
        <v>21:0078</v>
      </c>
      <c r="E6546" t="s">
        <v>23255</v>
      </c>
      <c r="F6546" t="s">
        <v>23256</v>
      </c>
      <c r="H6546">
        <v>54.3685221</v>
      </c>
      <c r="I6546">
        <v>-67.764910499999999</v>
      </c>
      <c r="J6546" t="s">
        <v>46</v>
      </c>
      <c r="K6546" t="s">
        <v>1032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25">
      <c r="A6547" t="s">
        <v>23257</v>
      </c>
      <c r="B6547" t="s">
        <v>23258</v>
      </c>
      <c r="C6547" s="1" t="str">
        <f t="shared" si="241"/>
        <v>21:0134</v>
      </c>
      <c r="D6547" s="1" t="str">
        <f t="shared" si="242"/>
        <v>21:0078</v>
      </c>
      <c r="E6547" t="s">
        <v>23259</v>
      </c>
      <c r="F6547" t="s">
        <v>23260</v>
      </c>
      <c r="H6547">
        <v>54.313229900000003</v>
      </c>
      <c r="I6547">
        <v>-67.720448000000005</v>
      </c>
      <c r="J6547" t="s">
        <v>46</v>
      </c>
      <c r="K6547" t="s">
        <v>1032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25">
      <c r="A6548" t="s">
        <v>23261</v>
      </c>
      <c r="B6548" t="s">
        <v>23262</v>
      </c>
      <c r="C6548" s="1" t="str">
        <f t="shared" si="241"/>
        <v>21:0134</v>
      </c>
      <c r="D6548" s="1" t="str">
        <f t="shared" si="242"/>
        <v>21:0078</v>
      </c>
      <c r="E6548" t="s">
        <v>23263</v>
      </c>
      <c r="F6548" t="s">
        <v>23264</v>
      </c>
      <c r="H6548">
        <v>54.231842999999998</v>
      </c>
      <c r="I6548">
        <v>-67.520444100000006</v>
      </c>
      <c r="J6548" t="s">
        <v>46</v>
      </c>
      <c r="K6548" t="s">
        <v>1032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25">
      <c r="A6549" t="s">
        <v>23265</v>
      </c>
      <c r="B6549" t="s">
        <v>23266</v>
      </c>
      <c r="C6549" s="1" t="str">
        <f t="shared" si="241"/>
        <v>21:0134</v>
      </c>
      <c r="D6549" s="1" t="str">
        <f t="shared" si="242"/>
        <v>21:0078</v>
      </c>
      <c r="E6549" t="s">
        <v>23267</v>
      </c>
      <c r="F6549" t="s">
        <v>23268</v>
      </c>
      <c r="H6549">
        <v>54.3069001</v>
      </c>
      <c r="I6549">
        <v>-67.221091299999998</v>
      </c>
      <c r="J6549" t="s">
        <v>46</v>
      </c>
      <c r="K6549" t="s">
        <v>1032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25">
      <c r="A6550" t="s">
        <v>23269</v>
      </c>
      <c r="B6550" t="s">
        <v>23270</v>
      </c>
      <c r="C6550" s="1" t="str">
        <f t="shared" si="241"/>
        <v>21:0134</v>
      </c>
      <c r="D6550" s="1" t="str">
        <f t="shared" si="242"/>
        <v>21:0078</v>
      </c>
      <c r="E6550" t="s">
        <v>23271</v>
      </c>
      <c r="F6550" t="s">
        <v>23272</v>
      </c>
      <c r="H6550">
        <v>53.140010500000002</v>
      </c>
      <c r="I6550">
        <v>-63.416297999999998</v>
      </c>
      <c r="J6550" t="s">
        <v>46</v>
      </c>
      <c r="K6550" t="s">
        <v>1032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25">
      <c r="A6551" t="s">
        <v>23273</v>
      </c>
      <c r="B6551" t="s">
        <v>23274</v>
      </c>
      <c r="C6551" s="1" t="str">
        <f t="shared" si="241"/>
        <v>21:0134</v>
      </c>
      <c r="D6551" s="1" t="str">
        <f t="shared" si="242"/>
        <v>21:0078</v>
      </c>
      <c r="E6551" t="s">
        <v>23275</v>
      </c>
      <c r="F6551" t="s">
        <v>23276</v>
      </c>
      <c r="H6551">
        <v>54.340418200000002</v>
      </c>
      <c r="I6551">
        <v>-67.119646900000006</v>
      </c>
      <c r="J6551" t="s">
        <v>46</v>
      </c>
      <c r="K6551" t="s">
        <v>1032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25">
      <c r="A6552" t="s">
        <v>23277</v>
      </c>
      <c r="B6552" t="s">
        <v>23278</v>
      </c>
      <c r="C6552" s="1" t="str">
        <f t="shared" si="241"/>
        <v>21:0134</v>
      </c>
      <c r="D6552" s="1" t="str">
        <f t="shared" si="242"/>
        <v>21:0078</v>
      </c>
      <c r="E6552" t="s">
        <v>23279</v>
      </c>
      <c r="F6552" t="s">
        <v>23280</v>
      </c>
      <c r="H6552">
        <v>54.335378499999997</v>
      </c>
      <c r="I6552">
        <v>-67.029117299999996</v>
      </c>
      <c r="J6552" t="s">
        <v>46</v>
      </c>
      <c r="K6552" t="s">
        <v>1032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25">
      <c r="A6553" t="s">
        <v>23281</v>
      </c>
      <c r="B6553" t="s">
        <v>23282</v>
      </c>
      <c r="C6553" s="1" t="str">
        <f t="shared" si="241"/>
        <v>21:0134</v>
      </c>
      <c r="D6553" s="1" t="str">
        <f t="shared" si="242"/>
        <v>21:0078</v>
      </c>
      <c r="E6553" t="s">
        <v>23283</v>
      </c>
      <c r="F6553" t="s">
        <v>23284</v>
      </c>
      <c r="H6553">
        <v>54.300095800000001</v>
      </c>
      <c r="I6553">
        <v>-67.070763600000006</v>
      </c>
      <c r="J6553" t="s">
        <v>46</v>
      </c>
      <c r="K6553" t="s">
        <v>1032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25">
      <c r="A6554" t="s">
        <v>23285</v>
      </c>
      <c r="B6554" t="s">
        <v>23286</v>
      </c>
      <c r="C6554" s="1" t="str">
        <f t="shared" si="241"/>
        <v>21:0134</v>
      </c>
      <c r="D6554" s="1" t="str">
        <f t="shared" si="242"/>
        <v>21:0078</v>
      </c>
      <c r="E6554" t="s">
        <v>23287</v>
      </c>
      <c r="F6554" t="s">
        <v>23288</v>
      </c>
      <c r="H6554">
        <v>54.259847100000002</v>
      </c>
      <c r="I6554">
        <v>-67.083389600000004</v>
      </c>
      <c r="J6554" t="s">
        <v>46</v>
      </c>
      <c r="K6554" t="s">
        <v>1032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25">
      <c r="A6555" t="s">
        <v>23289</v>
      </c>
      <c r="B6555" t="s">
        <v>23290</v>
      </c>
      <c r="C6555" s="1" t="str">
        <f t="shared" si="241"/>
        <v>21:0134</v>
      </c>
      <c r="D6555" s="1" t="str">
        <f t="shared" si="242"/>
        <v>21:0078</v>
      </c>
      <c r="E6555" t="s">
        <v>23291</v>
      </c>
      <c r="F6555" t="s">
        <v>23292</v>
      </c>
      <c r="H6555">
        <v>54.259939799999998</v>
      </c>
      <c r="I6555">
        <v>-66.978974399999998</v>
      </c>
      <c r="J6555" t="s">
        <v>46</v>
      </c>
      <c r="K6555" t="s">
        <v>1032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25">
      <c r="A6556" t="s">
        <v>23293</v>
      </c>
      <c r="B6556" t="s">
        <v>23294</v>
      </c>
      <c r="C6556" s="1" t="str">
        <f t="shared" si="241"/>
        <v>21:0134</v>
      </c>
      <c r="D6556" s="1" t="str">
        <f t="shared" si="242"/>
        <v>21:0078</v>
      </c>
      <c r="E6556" t="s">
        <v>23295</v>
      </c>
      <c r="F6556" t="s">
        <v>23296</v>
      </c>
      <c r="H6556">
        <v>54.312274500000001</v>
      </c>
      <c r="I6556">
        <v>-66.885706499999998</v>
      </c>
      <c r="J6556" t="s">
        <v>46</v>
      </c>
      <c r="K6556" t="s">
        <v>1032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25">
      <c r="A6557" t="s">
        <v>23297</v>
      </c>
      <c r="B6557" t="s">
        <v>23298</v>
      </c>
      <c r="C6557" s="1" t="str">
        <f t="shared" si="241"/>
        <v>21:0134</v>
      </c>
      <c r="D6557" s="1" t="str">
        <f t="shared" si="242"/>
        <v>21:0078</v>
      </c>
      <c r="E6557" t="s">
        <v>23299</v>
      </c>
      <c r="F6557" t="s">
        <v>23300</v>
      </c>
      <c r="H6557">
        <v>54.3546744</v>
      </c>
      <c r="I6557">
        <v>-66.8943029</v>
      </c>
      <c r="J6557" t="s">
        <v>46</v>
      </c>
      <c r="K6557" t="s">
        <v>1032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25">
      <c r="A6558" t="s">
        <v>23301</v>
      </c>
      <c r="B6558" t="s">
        <v>23302</v>
      </c>
      <c r="C6558" s="1" t="str">
        <f t="shared" si="241"/>
        <v>21:0134</v>
      </c>
      <c r="D6558" s="1" t="str">
        <f t="shared" si="242"/>
        <v>21:0078</v>
      </c>
      <c r="E6558" t="s">
        <v>23303</v>
      </c>
      <c r="F6558" t="s">
        <v>23304</v>
      </c>
      <c r="H6558">
        <v>54.695548299999999</v>
      </c>
      <c r="I6558">
        <v>-67.011698899999999</v>
      </c>
      <c r="J6558" t="s">
        <v>46</v>
      </c>
      <c r="K6558" t="s">
        <v>1032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25">
      <c r="A6559" t="s">
        <v>23305</v>
      </c>
      <c r="B6559" t="s">
        <v>23306</v>
      </c>
      <c r="C6559" s="1" t="str">
        <f t="shared" si="241"/>
        <v>21:0134</v>
      </c>
      <c r="D6559" s="1" t="str">
        <f t="shared" si="242"/>
        <v>21:0078</v>
      </c>
      <c r="E6559" t="s">
        <v>23307</v>
      </c>
      <c r="F6559" t="s">
        <v>23308</v>
      </c>
      <c r="H6559">
        <v>54.700844199999999</v>
      </c>
      <c r="I6559">
        <v>-67.061104900000004</v>
      </c>
      <c r="J6559" t="s">
        <v>46</v>
      </c>
      <c r="K6559" t="s">
        <v>1032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25">
      <c r="A6560" t="s">
        <v>23309</v>
      </c>
      <c r="B6560" t="s">
        <v>23310</v>
      </c>
      <c r="C6560" s="1" t="str">
        <f t="shared" si="241"/>
        <v>21:0134</v>
      </c>
      <c r="D6560" s="1" t="str">
        <f t="shared" si="242"/>
        <v>21:0078</v>
      </c>
      <c r="E6560" t="s">
        <v>23311</v>
      </c>
      <c r="F6560" t="s">
        <v>23312</v>
      </c>
      <c r="H6560">
        <v>54.738336799999999</v>
      </c>
      <c r="I6560">
        <v>-67.101254999999995</v>
      </c>
      <c r="J6560" t="s">
        <v>46</v>
      </c>
      <c r="K6560" t="s">
        <v>1032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25">
      <c r="A6561" t="s">
        <v>23313</v>
      </c>
      <c r="B6561" t="s">
        <v>23314</v>
      </c>
      <c r="C6561" s="1" t="str">
        <f t="shared" si="241"/>
        <v>21:0134</v>
      </c>
      <c r="D6561" s="1" t="str">
        <f t="shared" si="242"/>
        <v>21:0078</v>
      </c>
      <c r="E6561" t="s">
        <v>23315</v>
      </c>
      <c r="F6561" t="s">
        <v>23316</v>
      </c>
      <c r="H6561">
        <v>53.177969400000002</v>
      </c>
      <c r="I6561">
        <v>-63.480997100000003</v>
      </c>
      <c r="J6561" t="s">
        <v>46</v>
      </c>
      <c r="K6561" t="s">
        <v>1032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25">
      <c r="A6562" t="s">
        <v>23317</v>
      </c>
      <c r="B6562" t="s">
        <v>23318</v>
      </c>
      <c r="C6562" s="1" t="str">
        <f t="shared" si="241"/>
        <v>21:0134</v>
      </c>
      <c r="D6562" s="1" t="str">
        <f t="shared" si="242"/>
        <v>21:0078</v>
      </c>
      <c r="E6562" t="s">
        <v>23319</v>
      </c>
      <c r="F6562" t="s">
        <v>23320</v>
      </c>
      <c r="H6562">
        <v>54.797203400000001</v>
      </c>
      <c r="I6562">
        <v>-67.188734600000004</v>
      </c>
      <c r="J6562" t="s">
        <v>46</v>
      </c>
      <c r="K6562" t="s">
        <v>1032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25">
      <c r="A6563" t="s">
        <v>23321</v>
      </c>
      <c r="B6563" t="s">
        <v>23322</v>
      </c>
      <c r="C6563" s="1" t="str">
        <f t="shared" ref="C6563:C6626" si="243">HYPERLINK("http://geochem.nrcan.gc.ca/cdogs/content/bdl/bdl210134_e.htm", "21:0134")</f>
        <v>21:0134</v>
      </c>
      <c r="D6563" s="1" t="str">
        <f t="shared" ref="D6563:D6626" si="244">HYPERLINK("http://geochem.nrcan.gc.ca/cdogs/content/svy/svy210078_e.htm", "21:0078")</f>
        <v>21:0078</v>
      </c>
      <c r="E6563" t="s">
        <v>23323</v>
      </c>
      <c r="F6563" t="s">
        <v>23324</v>
      </c>
      <c r="H6563">
        <v>54.8375828</v>
      </c>
      <c r="I6563">
        <v>-67.244555899999995</v>
      </c>
      <c r="J6563" t="s">
        <v>46</v>
      </c>
      <c r="K6563" t="s">
        <v>1032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25">
      <c r="A6564" t="s">
        <v>23325</v>
      </c>
      <c r="B6564" t="s">
        <v>23326</v>
      </c>
      <c r="C6564" s="1" t="str">
        <f t="shared" si="243"/>
        <v>21:0134</v>
      </c>
      <c r="D6564" s="1" t="str">
        <f t="shared" si="244"/>
        <v>21:0078</v>
      </c>
      <c r="E6564" t="s">
        <v>23327</v>
      </c>
      <c r="F6564" t="s">
        <v>23328</v>
      </c>
      <c r="H6564">
        <v>54.828526199999999</v>
      </c>
      <c r="I6564">
        <v>-67.179549199999997</v>
      </c>
      <c r="J6564" t="s">
        <v>46</v>
      </c>
      <c r="K6564" t="s">
        <v>1032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25">
      <c r="A6565" t="s">
        <v>23329</v>
      </c>
      <c r="B6565" t="s">
        <v>23330</v>
      </c>
      <c r="C6565" s="1" t="str">
        <f t="shared" si="243"/>
        <v>21:0134</v>
      </c>
      <c r="D6565" s="1" t="str">
        <f t="shared" si="244"/>
        <v>21:0078</v>
      </c>
      <c r="E6565" t="s">
        <v>23331</v>
      </c>
      <c r="F6565" t="s">
        <v>23332</v>
      </c>
      <c r="H6565">
        <v>54.8536608</v>
      </c>
      <c r="I6565">
        <v>-67.061565700000003</v>
      </c>
      <c r="J6565" t="s">
        <v>46</v>
      </c>
      <c r="K6565" t="s">
        <v>1032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25">
      <c r="A6566" t="s">
        <v>23333</v>
      </c>
      <c r="B6566" t="s">
        <v>23334</v>
      </c>
      <c r="C6566" s="1" t="str">
        <f t="shared" si="243"/>
        <v>21:0134</v>
      </c>
      <c r="D6566" s="1" t="str">
        <f t="shared" si="244"/>
        <v>21:0078</v>
      </c>
      <c r="E6566" t="s">
        <v>23335</v>
      </c>
      <c r="F6566" t="s">
        <v>23336</v>
      </c>
      <c r="H6566">
        <v>54.986102799999998</v>
      </c>
      <c r="I6566">
        <v>-66.6237797</v>
      </c>
      <c r="J6566" t="s">
        <v>46</v>
      </c>
      <c r="K6566" t="s">
        <v>1032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25">
      <c r="A6567" t="s">
        <v>23337</v>
      </c>
      <c r="B6567" t="s">
        <v>23338</v>
      </c>
      <c r="C6567" s="1" t="str">
        <f t="shared" si="243"/>
        <v>21:0134</v>
      </c>
      <c r="D6567" s="1" t="str">
        <f t="shared" si="244"/>
        <v>21:0078</v>
      </c>
      <c r="E6567" t="s">
        <v>23339</v>
      </c>
      <c r="F6567" t="s">
        <v>23340</v>
      </c>
      <c r="H6567">
        <v>54.938939499999996</v>
      </c>
      <c r="I6567">
        <v>-66.6484217</v>
      </c>
      <c r="J6567" t="s">
        <v>46</v>
      </c>
      <c r="K6567" t="s">
        <v>1032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25">
      <c r="A6568" t="s">
        <v>23341</v>
      </c>
      <c r="B6568" t="s">
        <v>23342</v>
      </c>
      <c r="C6568" s="1" t="str">
        <f t="shared" si="243"/>
        <v>21:0134</v>
      </c>
      <c r="D6568" s="1" t="str">
        <f t="shared" si="244"/>
        <v>21:0078</v>
      </c>
      <c r="E6568" t="s">
        <v>23343</v>
      </c>
      <c r="F6568" t="s">
        <v>23344</v>
      </c>
      <c r="H6568">
        <v>54.885067999999997</v>
      </c>
      <c r="I6568">
        <v>-66.515905200000006</v>
      </c>
      <c r="J6568" t="s">
        <v>46</v>
      </c>
      <c r="K6568" t="s">
        <v>1032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25">
      <c r="A6569" t="s">
        <v>23345</v>
      </c>
      <c r="B6569" t="s">
        <v>23346</v>
      </c>
      <c r="C6569" s="1" t="str">
        <f t="shared" si="243"/>
        <v>21:0134</v>
      </c>
      <c r="D6569" s="1" t="str">
        <f t="shared" si="244"/>
        <v>21:0078</v>
      </c>
      <c r="E6569" t="s">
        <v>23347</v>
      </c>
      <c r="F6569" t="s">
        <v>23348</v>
      </c>
      <c r="H6569">
        <v>54.470498800000001</v>
      </c>
      <c r="I6569">
        <v>-66.340436400000002</v>
      </c>
      <c r="J6569" t="s">
        <v>46</v>
      </c>
      <c r="K6569" t="s">
        <v>1032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25">
      <c r="A6570" t="s">
        <v>23349</v>
      </c>
      <c r="B6570" t="s">
        <v>23350</v>
      </c>
      <c r="C6570" s="1" t="str">
        <f t="shared" si="243"/>
        <v>21:0134</v>
      </c>
      <c r="D6570" s="1" t="str">
        <f t="shared" si="244"/>
        <v>21:0078</v>
      </c>
      <c r="E6570" t="s">
        <v>23351</v>
      </c>
      <c r="F6570" t="s">
        <v>23352</v>
      </c>
      <c r="H6570">
        <v>53.941425600000002</v>
      </c>
      <c r="I6570">
        <v>-66.575384799999995</v>
      </c>
      <c r="J6570" t="s">
        <v>46</v>
      </c>
      <c r="K6570" t="s">
        <v>1032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25">
      <c r="A6571" t="s">
        <v>23353</v>
      </c>
      <c r="B6571" t="s">
        <v>23354</v>
      </c>
      <c r="C6571" s="1" t="str">
        <f t="shared" si="243"/>
        <v>21:0134</v>
      </c>
      <c r="D6571" s="1" t="str">
        <f t="shared" si="244"/>
        <v>21:0078</v>
      </c>
      <c r="E6571" t="s">
        <v>23355</v>
      </c>
      <c r="F6571" t="s">
        <v>23356</v>
      </c>
      <c r="H6571">
        <v>53.798323600000003</v>
      </c>
      <c r="I6571">
        <v>-66.6125112</v>
      </c>
      <c r="J6571" t="s">
        <v>46</v>
      </c>
      <c r="K6571" t="s">
        <v>1032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25">
      <c r="A6572" t="s">
        <v>23357</v>
      </c>
      <c r="B6572" t="s">
        <v>23358</v>
      </c>
      <c r="C6572" s="1" t="str">
        <f t="shared" si="243"/>
        <v>21:0134</v>
      </c>
      <c r="D6572" s="1" t="str">
        <f t="shared" si="244"/>
        <v>21:0078</v>
      </c>
      <c r="E6572" t="s">
        <v>23359</v>
      </c>
      <c r="F6572" t="s">
        <v>23360</v>
      </c>
      <c r="H6572">
        <v>53.129378600000003</v>
      </c>
      <c r="I6572">
        <v>-63.1725894</v>
      </c>
      <c r="J6572" t="s">
        <v>46</v>
      </c>
      <c r="K6572" t="s">
        <v>1032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25">
      <c r="A6573" t="s">
        <v>23361</v>
      </c>
      <c r="B6573" t="s">
        <v>23362</v>
      </c>
      <c r="C6573" s="1" t="str">
        <f t="shared" si="243"/>
        <v>21:0134</v>
      </c>
      <c r="D6573" s="1" t="str">
        <f t="shared" si="244"/>
        <v>21:0078</v>
      </c>
      <c r="E6573" t="s">
        <v>23363</v>
      </c>
      <c r="F6573" t="s">
        <v>23364</v>
      </c>
      <c r="H6573">
        <v>53.645547200000003</v>
      </c>
      <c r="I6573">
        <v>-66.707413399999993</v>
      </c>
      <c r="J6573" t="s">
        <v>46</v>
      </c>
      <c r="K6573" t="s">
        <v>1032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25">
      <c r="A6574" t="s">
        <v>23365</v>
      </c>
      <c r="B6574" t="s">
        <v>23366</v>
      </c>
      <c r="C6574" s="1" t="str">
        <f t="shared" si="243"/>
        <v>21:0134</v>
      </c>
      <c r="D6574" s="1" t="str">
        <f t="shared" si="244"/>
        <v>21:0078</v>
      </c>
      <c r="E6574" t="s">
        <v>23367</v>
      </c>
      <c r="F6574" t="s">
        <v>23368</v>
      </c>
      <c r="H6574">
        <v>53.8934584</v>
      </c>
      <c r="I6574">
        <v>-66.891704700000005</v>
      </c>
      <c r="J6574" t="s">
        <v>46</v>
      </c>
      <c r="K6574" t="s">
        <v>1032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25">
      <c r="A6575" t="s">
        <v>23369</v>
      </c>
      <c r="B6575" t="s">
        <v>23370</v>
      </c>
      <c r="C6575" s="1" t="str">
        <f t="shared" si="243"/>
        <v>21:0134</v>
      </c>
      <c r="D6575" s="1" t="str">
        <f t="shared" si="244"/>
        <v>21:0078</v>
      </c>
      <c r="E6575" t="s">
        <v>23371</v>
      </c>
      <c r="F6575" t="s">
        <v>23372</v>
      </c>
      <c r="H6575">
        <v>53.971196399999997</v>
      </c>
      <c r="I6575">
        <v>-66.864905199999995</v>
      </c>
      <c r="J6575" t="s">
        <v>46</v>
      </c>
      <c r="K6575" t="s">
        <v>1032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25">
      <c r="A6576" t="s">
        <v>23373</v>
      </c>
      <c r="B6576" t="s">
        <v>23374</v>
      </c>
      <c r="C6576" s="1" t="str">
        <f t="shared" si="243"/>
        <v>21:0134</v>
      </c>
      <c r="D6576" s="1" t="str">
        <f t="shared" si="244"/>
        <v>21:0078</v>
      </c>
      <c r="E6576" t="s">
        <v>23375</v>
      </c>
      <c r="F6576" t="s">
        <v>23376</v>
      </c>
      <c r="H6576">
        <v>54.297426600000001</v>
      </c>
      <c r="I6576">
        <v>-66.760447900000003</v>
      </c>
      <c r="J6576" t="s">
        <v>46</v>
      </c>
      <c r="K6576" t="s">
        <v>1032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25">
      <c r="A6577" t="s">
        <v>23377</v>
      </c>
      <c r="B6577" t="s">
        <v>23378</v>
      </c>
      <c r="C6577" s="1" t="str">
        <f t="shared" si="243"/>
        <v>21:0134</v>
      </c>
      <c r="D6577" s="1" t="str">
        <f t="shared" si="244"/>
        <v>21:0078</v>
      </c>
      <c r="E6577" t="s">
        <v>23379</v>
      </c>
      <c r="F6577" t="s">
        <v>23380</v>
      </c>
      <c r="H6577">
        <v>54.466692199999997</v>
      </c>
      <c r="I6577">
        <v>-68.220211599999999</v>
      </c>
      <c r="J6577" t="s">
        <v>46</v>
      </c>
      <c r="K6577" t="s">
        <v>1032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25">
      <c r="A6578" t="s">
        <v>23381</v>
      </c>
      <c r="B6578" t="s">
        <v>23382</v>
      </c>
      <c r="C6578" s="1" t="str">
        <f t="shared" si="243"/>
        <v>21:0134</v>
      </c>
      <c r="D6578" s="1" t="str">
        <f t="shared" si="244"/>
        <v>21:0078</v>
      </c>
      <c r="E6578" t="s">
        <v>23383</v>
      </c>
      <c r="F6578" t="s">
        <v>23384</v>
      </c>
      <c r="H6578">
        <v>54.374235499999998</v>
      </c>
      <c r="I6578">
        <v>-68.617598099999995</v>
      </c>
      <c r="J6578" t="s">
        <v>46</v>
      </c>
      <c r="K6578" t="s">
        <v>1032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25">
      <c r="A6579" t="s">
        <v>23385</v>
      </c>
      <c r="B6579" t="s">
        <v>23386</v>
      </c>
      <c r="C6579" s="1" t="str">
        <f t="shared" si="243"/>
        <v>21:0134</v>
      </c>
      <c r="D6579" s="1" t="str">
        <f t="shared" si="244"/>
        <v>21:0078</v>
      </c>
      <c r="E6579" t="s">
        <v>23387</v>
      </c>
      <c r="F6579" t="s">
        <v>23388</v>
      </c>
      <c r="H6579">
        <v>54.373040699999997</v>
      </c>
      <c r="I6579">
        <v>-68.968584100000001</v>
      </c>
      <c r="J6579" t="s">
        <v>46</v>
      </c>
      <c r="K6579" t="s">
        <v>1032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25">
      <c r="A6580" t="s">
        <v>23389</v>
      </c>
      <c r="B6580" t="s">
        <v>23390</v>
      </c>
      <c r="C6580" s="1" t="str">
        <f t="shared" si="243"/>
        <v>21:0134</v>
      </c>
      <c r="D6580" s="1" t="str">
        <f t="shared" si="244"/>
        <v>21:0078</v>
      </c>
      <c r="E6580" t="s">
        <v>23391</v>
      </c>
      <c r="F6580" t="s">
        <v>23392</v>
      </c>
      <c r="H6580">
        <v>54.316240399999998</v>
      </c>
      <c r="I6580">
        <v>-69.211512099999993</v>
      </c>
      <c r="J6580" t="s">
        <v>46</v>
      </c>
      <c r="K6580" t="s">
        <v>1032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25">
      <c r="A6581" t="s">
        <v>23393</v>
      </c>
      <c r="B6581" t="s">
        <v>23394</v>
      </c>
      <c r="C6581" s="1" t="str">
        <f t="shared" si="243"/>
        <v>21:0134</v>
      </c>
      <c r="D6581" s="1" t="str">
        <f t="shared" si="244"/>
        <v>21:0078</v>
      </c>
      <c r="E6581" t="s">
        <v>23395</v>
      </c>
      <c r="F6581" t="s">
        <v>23396</v>
      </c>
      <c r="H6581">
        <v>54.203677300000003</v>
      </c>
      <c r="I6581">
        <v>-69.312119800000005</v>
      </c>
      <c r="J6581" t="s">
        <v>46</v>
      </c>
      <c r="K6581" t="s">
        <v>1032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25">
      <c r="A6582" t="s">
        <v>23397</v>
      </c>
      <c r="B6582" t="s">
        <v>23398</v>
      </c>
      <c r="C6582" s="1" t="str">
        <f t="shared" si="243"/>
        <v>21:0134</v>
      </c>
      <c r="D6582" s="1" t="str">
        <f t="shared" si="244"/>
        <v>21:0078</v>
      </c>
      <c r="E6582" t="s">
        <v>23399</v>
      </c>
      <c r="F6582" t="s">
        <v>23400</v>
      </c>
      <c r="H6582">
        <v>54.099697900000002</v>
      </c>
      <c r="I6582">
        <v>-68.829633599999994</v>
      </c>
      <c r="J6582" t="s">
        <v>46</v>
      </c>
      <c r="K6582" t="s">
        <v>1032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25">
      <c r="A6583" t="s">
        <v>23401</v>
      </c>
      <c r="B6583" t="s">
        <v>23402</v>
      </c>
      <c r="C6583" s="1" t="str">
        <f t="shared" si="243"/>
        <v>21:0134</v>
      </c>
      <c r="D6583" s="1" t="str">
        <f t="shared" si="244"/>
        <v>21:0078</v>
      </c>
      <c r="E6583" t="s">
        <v>23403</v>
      </c>
      <c r="F6583" t="s">
        <v>23404</v>
      </c>
      <c r="H6583">
        <v>53.486812200000003</v>
      </c>
      <c r="I6583">
        <v>-64.501023399999994</v>
      </c>
      <c r="J6583" t="s">
        <v>46</v>
      </c>
      <c r="K6583" t="s">
        <v>1032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25">
      <c r="A6584" t="s">
        <v>23405</v>
      </c>
      <c r="B6584" t="s">
        <v>23406</v>
      </c>
      <c r="C6584" s="1" t="str">
        <f t="shared" si="243"/>
        <v>21:0134</v>
      </c>
      <c r="D6584" s="1" t="str">
        <f t="shared" si="244"/>
        <v>21:0078</v>
      </c>
      <c r="E6584" t="s">
        <v>23407</v>
      </c>
      <c r="F6584" t="s">
        <v>23408</v>
      </c>
      <c r="H6584">
        <v>54.046322799999999</v>
      </c>
      <c r="I6584">
        <v>-68.428180100000006</v>
      </c>
      <c r="J6584" t="s">
        <v>46</v>
      </c>
      <c r="K6584" t="s">
        <v>1032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25">
      <c r="A6585" t="s">
        <v>23409</v>
      </c>
      <c r="B6585" t="s">
        <v>23410</v>
      </c>
      <c r="C6585" s="1" t="str">
        <f t="shared" si="243"/>
        <v>21:0134</v>
      </c>
      <c r="D6585" s="1" t="str">
        <f t="shared" si="244"/>
        <v>21:0078</v>
      </c>
      <c r="E6585" t="s">
        <v>23411</v>
      </c>
      <c r="F6585" t="s">
        <v>23412</v>
      </c>
      <c r="H6585">
        <v>54.128242100000001</v>
      </c>
      <c r="I6585">
        <v>-68.027639600000001</v>
      </c>
      <c r="J6585" t="s">
        <v>46</v>
      </c>
      <c r="K6585" t="s">
        <v>1032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25">
      <c r="A6586" t="s">
        <v>23413</v>
      </c>
      <c r="B6586" t="s">
        <v>23414</v>
      </c>
      <c r="C6586" s="1" t="str">
        <f t="shared" si="243"/>
        <v>21:0134</v>
      </c>
      <c r="D6586" s="1" t="str">
        <f t="shared" si="244"/>
        <v>21:0078</v>
      </c>
      <c r="E6586" t="s">
        <v>23415</v>
      </c>
      <c r="F6586" t="s">
        <v>23416</v>
      </c>
      <c r="H6586">
        <v>55.053018799999997</v>
      </c>
      <c r="I6586">
        <v>-67.568593699999994</v>
      </c>
      <c r="J6586" t="s">
        <v>46</v>
      </c>
      <c r="K6586" t="s">
        <v>1032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25">
      <c r="A6587" t="s">
        <v>23417</v>
      </c>
      <c r="B6587" t="s">
        <v>23418</v>
      </c>
      <c r="C6587" s="1" t="str">
        <f t="shared" si="243"/>
        <v>21:0134</v>
      </c>
      <c r="D6587" s="1" t="str">
        <f t="shared" si="244"/>
        <v>21:0078</v>
      </c>
      <c r="E6587" t="s">
        <v>23419</v>
      </c>
      <c r="F6587" t="s">
        <v>23420</v>
      </c>
      <c r="H6587">
        <v>55.065125299999998</v>
      </c>
      <c r="I6587">
        <v>-67.6855987</v>
      </c>
      <c r="J6587" t="s">
        <v>46</v>
      </c>
      <c r="K6587" t="s">
        <v>1032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25">
      <c r="A6588" t="s">
        <v>23421</v>
      </c>
      <c r="B6588" t="s">
        <v>23422</v>
      </c>
      <c r="C6588" s="1" t="str">
        <f t="shared" si="243"/>
        <v>21:0134</v>
      </c>
      <c r="D6588" s="1" t="str">
        <f t="shared" si="244"/>
        <v>21:0078</v>
      </c>
      <c r="E6588" t="s">
        <v>23423</v>
      </c>
      <c r="F6588" t="s">
        <v>23424</v>
      </c>
      <c r="H6588">
        <v>55.036847999999999</v>
      </c>
      <c r="I6588">
        <v>-67.9165189</v>
      </c>
      <c r="J6588" t="s">
        <v>46</v>
      </c>
      <c r="K6588" t="s">
        <v>1032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25">
      <c r="A6589" t="s">
        <v>23425</v>
      </c>
      <c r="B6589" t="s">
        <v>23426</v>
      </c>
      <c r="C6589" s="1" t="str">
        <f t="shared" si="243"/>
        <v>21:0134</v>
      </c>
      <c r="D6589" s="1" t="str">
        <f t="shared" si="244"/>
        <v>21:0078</v>
      </c>
      <c r="E6589" t="s">
        <v>23427</v>
      </c>
      <c r="F6589" t="s">
        <v>23428</v>
      </c>
      <c r="H6589">
        <v>55.074245300000001</v>
      </c>
      <c r="I6589">
        <v>-67.981290400000006</v>
      </c>
      <c r="J6589" t="s">
        <v>46</v>
      </c>
      <c r="K6589" t="s">
        <v>1032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25">
      <c r="A6590" t="s">
        <v>23429</v>
      </c>
      <c r="B6590" t="s">
        <v>23430</v>
      </c>
      <c r="C6590" s="1" t="str">
        <f t="shared" si="243"/>
        <v>21:0134</v>
      </c>
      <c r="D6590" s="1" t="str">
        <f t="shared" si="244"/>
        <v>21:0078</v>
      </c>
      <c r="E6590" t="s">
        <v>23431</v>
      </c>
      <c r="F6590" t="s">
        <v>23432</v>
      </c>
      <c r="H6590">
        <v>55.088768399999999</v>
      </c>
      <c r="I6590">
        <v>-68.115677399999996</v>
      </c>
      <c r="J6590" t="s">
        <v>46</v>
      </c>
      <c r="K6590" t="s">
        <v>1032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25">
      <c r="A6591" t="s">
        <v>23433</v>
      </c>
      <c r="B6591" t="s">
        <v>23434</v>
      </c>
      <c r="C6591" s="1" t="str">
        <f t="shared" si="243"/>
        <v>21:0134</v>
      </c>
      <c r="D6591" s="1" t="str">
        <f t="shared" si="244"/>
        <v>21:0078</v>
      </c>
      <c r="E6591" t="s">
        <v>23435</v>
      </c>
      <c r="F6591" t="s">
        <v>23436</v>
      </c>
      <c r="H6591">
        <v>55.174208399999998</v>
      </c>
      <c r="I6591">
        <v>-68.126348500000006</v>
      </c>
      <c r="J6591" t="s">
        <v>46</v>
      </c>
      <c r="K6591" t="s">
        <v>1032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25">
      <c r="A6592" t="s">
        <v>23437</v>
      </c>
      <c r="B6592" t="s">
        <v>23438</v>
      </c>
      <c r="C6592" s="1" t="str">
        <f t="shared" si="243"/>
        <v>21:0134</v>
      </c>
      <c r="D6592" s="1" t="str">
        <f t="shared" si="244"/>
        <v>21:0078</v>
      </c>
      <c r="E6592" t="s">
        <v>23439</v>
      </c>
      <c r="F6592" t="s">
        <v>23440</v>
      </c>
      <c r="H6592">
        <v>55.253076499999999</v>
      </c>
      <c r="I6592">
        <v>-68.096312600000005</v>
      </c>
      <c r="J6592" t="s">
        <v>46</v>
      </c>
      <c r="K6592" t="s">
        <v>1032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25">
      <c r="A6593" t="s">
        <v>23441</v>
      </c>
      <c r="B6593" t="s">
        <v>23442</v>
      </c>
      <c r="C6593" s="1" t="str">
        <f t="shared" si="243"/>
        <v>21:0134</v>
      </c>
      <c r="D6593" s="1" t="str">
        <f t="shared" si="244"/>
        <v>21:0078</v>
      </c>
      <c r="E6593" t="s">
        <v>23443</v>
      </c>
      <c r="F6593" t="s">
        <v>23444</v>
      </c>
      <c r="H6593">
        <v>55.252777299999998</v>
      </c>
      <c r="I6593">
        <v>-67.847740799999997</v>
      </c>
      <c r="J6593" t="s">
        <v>46</v>
      </c>
      <c r="K6593" t="s">
        <v>1032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25">
      <c r="A6594" t="s">
        <v>23445</v>
      </c>
      <c r="B6594" t="s">
        <v>23446</v>
      </c>
      <c r="C6594" s="1" t="str">
        <f t="shared" si="243"/>
        <v>21:0134</v>
      </c>
      <c r="D6594" s="1" t="str">
        <f t="shared" si="244"/>
        <v>21:0078</v>
      </c>
      <c r="E6594" t="s">
        <v>23447</v>
      </c>
      <c r="F6594" t="s">
        <v>23448</v>
      </c>
      <c r="H6594">
        <v>53.3994523</v>
      </c>
      <c r="I6594">
        <v>-64.513743000000005</v>
      </c>
      <c r="J6594" t="s">
        <v>46</v>
      </c>
      <c r="K6594" t="s">
        <v>1032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25">
      <c r="A6595" t="s">
        <v>23449</v>
      </c>
      <c r="B6595" t="s">
        <v>23450</v>
      </c>
      <c r="C6595" s="1" t="str">
        <f t="shared" si="243"/>
        <v>21:0134</v>
      </c>
      <c r="D6595" s="1" t="str">
        <f t="shared" si="244"/>
        <v>21:0078</v>
      </c>
      <c r="E6595" t="s">
        <v>23451</v>
      </c>
      <c r="F6595" t="s">
        <v>23452</v>
      </c>
      <c r="H6595">
        <v>55.260748399999997</v>
      </c>
      <c r="I6595">
        <v>-67.779848900000005</v>
      </c>
      <c r="J6595" t="s">
        <v>46</v>
      </c>
      <c r="K6595" t="s">
        <v>1032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25">
      <c r="A6596" t="s">
        <v>23453</v>
      </c>
      <c r="B6596" t="s">
        <v>23454</v>
      </c>
      <c r="C6596" s="1" t="str">
        <f t="shared" si="243"/>
        <v>21:0134</v>
      </c>
      <c r="D6596" s="1" t="str">
        <f t="shared" si="244"/>
        <v>21:0078</v>
      </c>
      <c r="E6596" t="s">
        <v>23455</v>
      </c>
      <c r="F6596" t="s">
        <v>23456</v>
      </c>
      <c r="H6596">
        <v>55.270708499999998</v>
      </c>
      <c r="I6596">
        <v>-67.666221100000001</v>
      </c>
      <c r="J6596" t="s">
        <v>46</v>
      </c>
      <c r="K6596" t="s">
        <v>1032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25">
      <c r="A6597" t="s">
        <v>23457</v>
      </c>
      <c r="B6597" t="s">
        <v>23458</v>
      </c>
      <c r="C6597" s="1" t="str">
        <f t="shared" si="243"/>
        <v>21:0134</v>
      </c>
      <c r="D6597" s="1" t="str">
        <f t="shared" si="244"/>
        <v>21:0078</v>
      </c>
      <c r="E6597" t="s">
        <v>23459</v>
      </c>
      <c r="F6597" t="s">
        <v>23460</v>
      </c>
      <c r="H6597">
        <v>55.3319908</v>
      </c>
      <c r="I6597">
        <v>-67.601111200000005</v>
      </c>
      <c r="J6597" t="s">
        <v>46</v>
      </c>
      <c r="K6597" t="s">
        <v>1032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25">
      <c r="A6598" t="s">
        <v>23461</v>
      </c>
      <c r="B6598" t="s">
        <v>23462</v>
      </c>
      <c r="C6598" s="1" t="str">
        <f t="shared" si="243"/>
        <v>21:0134</v>
      </c>
      <c r="D6598" s="1" t="str">
        <f t="shared" si="244"/>
        <v>21:0078</v>
      </c>
      <c r="E6598" t="s">
        <v>23463</v>
      </c>
      <c r="F6598" t="s">
        <v>23464</v>
      </c>
      <c r="H6598">
        <v>55.385626299999998</v>
      </c>
      <c r="I6598">
        <v>-67.6560451</v>
      </c>
      <c r="J6598" t="s">
        <v>46</v>
      </c>
      <c r="K6598" t="s">
        <v>1032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25">
      <c r="A6599" t="s">
        <v>23465</v>
      </c>
      <c r="B6599" t="s">
        <v>23466</v>
      </c>
      <c r="C6599" s="1" t="str">
        <f t="shared" si="243"/>
        <v>21:0134</v>
      </c>
      <c r="D6599" s="1" t="str">
        <f t="shared" si="244"/>
        <v>21:0078</v>
      </c>
      <c r="E6599" t="s">
        <v>23467</v>
      </c>
      <c r="F6599" t="s">
        <v>23468</v>
      </c>
      <c r="H6599">
        <v>55.2394496</v>
      </c>
      <c r="I6599">
        <v>-68.203569700000003</v>
      </c>
      <c r="J6599" t="s">
        <v>46</v>
      </c>
      <c r="K6599" t="s">
        <v>1032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25">
      <c r="A6600" t="s">
        <v>23469</v>
      </c>
      <c r="B6600" t="s">
        <v>23470</v>
      </c>
      <c r="C6600" s="1" t="str">
        <f t="shared" si="243"/>
        <v>21:0134</v>
      </c>
      <c r="D6600" s="1" t="str">
        <f t="shared" si="244"/>
        <v>21:0078</v>
      </c>
      <c r="E6600" t="s">
        <v>23471</v>
      </c>
      <c r="F6600" t="s">
        <v>23472</v>
      </c>
      <c r="H6600">
        <v>55.229953700000003</v>
      </c>
      <c r="I6600">
        <v>-68.433324600000006</v>
      </c>
      <c r="J6600" t="s">
        <v>46</v>
      </c>
      <c r="K6600" t="s">
        <v>1032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25">
      <c r="A6601" t="s">
        <v>23473</v>
      </c>
      <c r="B6601" t="s">
        <v>23474</v>
      </c>
      <c r="C6601" s="1" t="str">
        <f t="shared" si="243"/>
        <v>21:0134</v>
      </c>
      <c r="D6601" s="1" t="str">
        <f t="shared" si="244"/>
        <v>21:0078</v>
      </c>
      <c r="E6601" t="s">
        <v>23475</v>
      </c>
      <c r="F6601" t="s">
        <v>23476</v>
      </c>
      <c r="H6601">
        <v>55.414671300000002</v>
      </c>
      <c r="I6601">
        <v>-68.553901999999994</v>
      </c>
      <c r="J6601" t="s">
        <v>46</v>
      </c>
      <c r="K6601" t="s">
        <v>1032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25">
      <c r="A6602" t="s">
        <v>23477</v>
      </c>
      <c r="B6602" t="s">
        <v>23478</v>
      </c>
      <c r="C6602" s="1" t="str">
        <f t="shared" si="243"/>
        <v>21:0134</v>
      </c>
      <c r="D6602" s="1" t="str">
        <f t="shared" si="244"/>
        <v>21:0078</v>
      </c>
      <c r="E6602" t="s">
        <v>23479</v>
      </c>
      <c r="F6602" t="s">
        <v>23480</v>
      </c>
      <c r="H6602">
        <v>55.580337399999998</v>
      </c>
      <c r="I6602">
        <v>-68.655138600000001</v>
      </c>
      <c r="J6602" t="s">
        <v>46</v>
      </c>
      <c r="K6602" t="s">
        <v>1032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25">
      <c r="A6603" t="s">
        <v>23481</v>
      </c>
      <c r="B6603" t="s">
        <v>23482</v>
      </c>
      <c r="C6603" s="1" t="str">
        <f t="shared" si="243"/>
        <v>21:0134</v>
      </c>
      <c r="D6603" s="1" t="str">
        <f t="shared" si="244"/>
        <v>21:0078</v>
      </c>
      <c r="E6603" t="s">
        <v>23483</v>
      </c>
      <c r="F6603" t="s">
        <v>23484</v>
      </c>
      <c r="H6603">
        <v>55.5970631</v>
      </c>
      <c r="I6603">
        <v>-68.348706199999995</v>
      </c>
      <c r="J6603" t="s">
        <v>46</v>
      </c>
      <c r="K6603" t="s">
        <v>1032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25">
      <c r="A6604" t="s">
        <v>23485</v>
      </c>
      <c r="B6604" t="s">
        <v>23486</v>
      </c>
      <c r="C6604" s="1" t="str">
        <f t="shared" si="243"/>
        <v>21:0134</v>
      </c>
      <c r="D6604" s="1" t="str">
        <f t="shared" si="244"/>
        <v>21:0078</v>
      </c>
      <c r="E6604" t="s">
        <v>23487</v>
      </c>
      <c r="F6604" t="s">
        <v>23488</v>
      </c>
      <c r="H6604">
        <v>55.700282000000001</v>
      </c>
      <c r="I6604">
        <v>-68.054219799999998</v>
      </c>
      <c r="J6604" t="s">
        <v>46</v>
      </c>
      <c r="K6604" t="s">
        <v>1032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25">
      <c r="A6605" t="s">
        <v>23489</v>
      </c>
      <c r="B6605" t="s">
        <v>23490</v>
      </c>
      <c r="C6605" s="1" t="str">
        <f t="shared" si="243"/>
        <v>21:0134</v>
      </c>
      <c r="D6605" s="1" t="str">
        <f t="shared" si="244"/>
        <v>21:0078</v>
      </c>
      <c r="E6605" t="s">
        <v>23491</v>
      </c>
      <c r="F6605" t="s">
        <v>23492</v>
      </c>
      <c r="H6605">
        <v>54.674143100000002</v>
      </c>
      <c r="I6605">
        <v>-59.966398099999999</v>
      </c>
      <c r="J6605" t="s">
        <v>46</v>
      </c>
      <c r="K6605" t="s">
        <v>1032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25">
      <c r="A6606" t="s">
        <v>23493</v>
      </c>
      <c r="B6606" t="s">
        <v>23494</v>
      </c>
      <c r="C6606" s="1" t="str">
        <f t="shared" si="243"/>
        <v>21:0134</v>
      </c>
      <c r="D6606" s="1" t="str">
        <f t="shared" si="244"/>
        <v>21:0078</v>
      </c>
      <c r="E6606" t="s">
        <v>23495</v>
      </c>
      <c r="F6606" t="s">
        <v>23496</v>
      </c>
      <c r="H6606">
        <v>53.1871194</v>
      </c>
      <c r="I6606">
        <v>-64.815349100000006</v>
      </c>
      <c r="J6606" t="s">
        <v>46</v>
      </c>
      <c r="K6606" t="s">
        <v>1032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25">
      <c r="A6607" t="s">
        <v>23497</v>
      </c>
      <c r="B6607" t="s">
        <v>23498</v>
      </c>
      <c r="C6607" s="1" t="str">
        <f t="shared" si="243"/>
        <v>21:0134</v>
      </c>
      <c r="D6607" s="1" t="str">
        <f t="shared" si="244"/>
        <v>21:0078</v>
      </c>
      <c r="E6607" t="s">
        <v>23499</v>
      </c>
      <c r="F6607" t="s">
        <v>23500</v>
      </c>
      <c r="H6607">
        <v>55.768433299999998</v>
      </c>
      <c r="I6607">
        <v>-67.829419599999994</v>
      </c>
      <c r="J6607" t="s">
        <v>46</v>
      </c>
      <c r="K6607" t="s">
        <v>1032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25">
      <c r="A6608" t="s">
        <v>23501</v>
      </c>
      <c r="B6608" t="s">
        <v>23502</v>
      </c>
      <c r="C6608" s="1" t="str">
        <f t="shared" si="243"/>
        <v>21:0134</v>
      </c>
      <c r="D6608" s="1" t="str">
        <f t="shared" si="244"/>
        <v>21:0078</v>
      </c>
      <c r="E6608" t="s">
        <v>23503</v>
      </c>
      <c r="F6608" t="s">
        <v>23504</v>
      </c>
      <c r="H6608">
        <v>55.777537100000004</v>
      </c>
      <c r="I6608">
        <v>-67.585193599999997</v>
      </c>
      <c r="J6608" t="s">
        <v>46</v>
      </c>
      <c r="K6608" t="s">
        <v>1032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25">
      <c r="A6609" t="s">
        <v>23505</v>
      </c>
      <c r="B6609" t="s">
        <v>23506</v>
      </c>
      <c r="C6609" s="1" t="str">
        <f t="shared" si="243"/>
        <v>21:0134</v>
      </c>
      <c r="D6609" s="1" t="str">
        <f t="shared" si="244"/>
        <v>21:0078</v>
      </c>
      <c r="E6609" t="s">
        <v>23507</v>
      </c>
      <c r="F6609" t="s">
        <v>23508</v>
      </c>
      <c r="H6609">
        <v>55.677306999999999</v>
      </c>
      <c r="I6609">
        <v>-67.399563799999996</v>
      </c>
      <c r="J6609" t="s">
        <v>46</v>
      </c>
      <c r="K6609" t="s">
        <v>1032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25">
      <c r="A6610" t="s">
        <v>23509</v>
      </c>
      <c r="B6610" t="s">
        <v>23510</v>
      </c>
      <c r="C6610" s="1" t="str">
        <f t="shared" si="243"/>
        <v>21:0134</v>
      </c>
      <c r="D6610" s="1" t="str">
        <f t="shared" si="244"/>
        <v>21:0078</v>
      </c>
      <c r="E6610" t="s">
        <v>23511</v>
      </c>
      <c r="F6610" t="s">
        <v>23512</v>
      </c>
      <c r="H6610">
        <v>54.073435400000001</v>
      </c>
      <c r="I6610">
        <v>-67.365597600000001</v>
      </c>
      <c r="J6610" t="s">
        <v>46</v>
      </c>
      <c r="K6610" t="s">
        <v>1032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25">
      <c r="A6611" t="s">
        <v>23513</v>
      </c>
      <c r="B6611" t="s">
        <v>23514</v>
      </c>
      <c r="C6611" s="1" t="str">
        <f t="shared" si="243"/>
        <v>21:0134</v>
      </c>
      <c r="D6611" s="1" t="str">
        <f t="shared" si="244"/>
        <v>21:0078</v>
      </c>
      <c r="E6611" t="s">
        <v>23515</v>
      </c>
      <c r="F6611" t="s">
        <v>23516</v>
      </c>
      <c r="H6611">
        <v>54.074894999999998</v>
      </c>
      <c r="I6611">
        <v>-67.276885699999994</v>
      </c>
      <c r="J6611" t="s">
        <v>46</v>
      </c>
      <c r="K6611" t="s">
        <v>1032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25">
      <c r="A6612" t="s">
        <v>23517</v>
      </c>
      <c r="B6612" t="s">
        <v>23518</v>
      </c>
      <c r="C6612" s="1" t="str">
        <f t="shared" si="243"/>
        <v>21:0134</v>
      </c>
      <c r="D6612" s="1" t="str">
        <f t="shared" si="244"/>
        <v>21:0078</v>
      </c>
      <c r="E6612" t="s">
        <v>23519</v>
      </c>
      <c r="F6612" t="s">
        <v>23520</v>
      </c>
      <c r="H6612">
        <v>54.076563399999998</v>
      </c>
      <c r="I6612">
        <v>-67.206500500000004</v>
      </c>
      <c r="J6612" t="s">
        <v>46</v>
      </c>
      <c r="K6612" t="s">
        <v>1032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25">
      <c r="A6613" t="s">
        <v>23521</v>
      </c>
      <c r="B6613" t="s">
        <v>23522</v>
      </c>
      <c r="C6613" s="1" t="str">
        <f t="shared" si="243"/>
        <v>21:0134</v>
      </c>
      <c r="D6613" s="1" t="str">
        <f t="shared" si="244"/>
        <v>21:0078</v>
      </c>
      <c r="E6613" t="s">
        <v>23523</v>
      </c>
      <c r="F6613" t="s">
        <v>23524</v>
      </c>
      <c r="H6613">
        <v>54.098018199999999</v>
      </c>
      <c r="I6613">
        <v>-67.139427699999999</v>
      </c>
      <c r="J6613" t="s">
        <v>46</v>
      </c>
      <c r="K6613" t="s">
        <v>1032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25">
      <c r="A6614" t="s">
        <v>23525</v>
      </c>
      <c r="B6614" t="s">
        <v>23526</v>
      </c>
      <c r="C6614" s="1" t="str">
        <f t="shared" si="243"/>
        <v>21:0134</v>
      </c>
      <c r="D6614" s="1" t="str">
        <f t="shared" si="244"/>
        <v>21:0078</v>
      </c>
      <c r="E6614" t="s">
        <v>23527</v>
      </c>
      <c r="F6614" t="s">
        <v>23528</v>
      </c>
      <c r="H6614">
        <v>54.035857800000002</v>
      </c>
      <c r="I6614">
        <v>-67.073867100000001</v>
      </c>
      <c r="J6614" t="s">
        <v>46</v>
      </c>
      <c r="K6614" t="s">
        <v>1032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25">
      <c r="A6615" t="s">
        <v>23529</v>
      </c>
      <c r="B6615" t="s">
        <v>23530</v>
      </c>
      <c r="C6615" s="1" t="str">
        <f t="shared" si="243"/>
        <v>21:0134</v>
      </c>
      <c r="D6615" s="1" t="str">
        <f t="shared" si="244"/>
        <v>21:0078</v>
      </c>
      <c r="E6615" t="s">
        <v>23531</v>
      </c>
      <c r="F6615" t="s">
        <v>23532</v>
      </c>
      <c r="H6615">
        <v>54.077483700000002</v>
      </c>
      <c r="I6615">
        <v>-67.035250599999998</v>
      </c>
      <c r="J6615" t="s">
        <v>46</v>
      </c>
      <c r="K6615" t="s">
        <v>1032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25">
      <c r="A6616" t="s">
        <v>23533</v>
      </c>
      <c r="B6616" t="s">
        <v>23534</v>
      </c>
      <c r="C6616" s="1" t="str">
        <f t="shared" si="243"/>
        <v>21:0134</v>
      </c>
      <c r="D6616" s="1" t="str">
        <f t="shared" si="244"/>
        <v>21:0078</v>
      </c>
      <c r="E6616" t="s">
        <v>23535</v>
      </c>
      <c r="F6616" t="s">
        <v>23536</v>
      </c>
      <c r="H6616">
        <v>54.080224899999997</v>
      </c>
      <c r="I6616">
        <v>-66.828731700000006</v>
      </c>
      <c r="J6616" t="s">
        <v>46</v>
      </c>
      <c r="K6616" t="s">
        <v>1032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25">
      <c r="A6617" t="s">
        <v>23537</v>
      </c>
      <c r="B6617" t="s">
        <v>23538</v>
      </c>
      <c r="C6617" s="1" t="str">
        <f t="shared" si="243"/>
        <v>21:0134</v>
      </c>
      <c r="D6617" s="1" t="str">
        <f t="shared" si="244"/>
        <v>21:0078</v>
      </c>
      <c r="E6617" t="s">
        <v>23539</v>
      </c>
      <c r="F6617" t="s">
        <v>23540</v>
      </c>
      <c r="H6617">
        <v>53.060881999999999</v>
      </c>
      <c r="I6617">
        <v>-64.825681799999998</v>
      </c>
      <c r="J6617" t="s">
        <v>46</v>
      </c>
      <c r="K6617" t="s">
        <v>1032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25">
      <c r="A6618" t="s">
        <v>23541</v>
      </c>
      <c r="B6618" t="s">
        <v>23542</v>
      </c>
      <c r="C6618" s="1" t="str">
        <f t="shared" si="243"/>
        <v>21:0134</v>
      </c>
      <c r="D6618" s="1" t="str">
        <f t="shared" si="244"/>
        <v>21:0078</v>
      </c>
      <c r="E6618" t="s">
        <v>23543</v>
      </c>
      <c r="F6618" t="s">
        <v>23544</v>
      </c>
      <c r="H6618">
        <v>54.008152500000001</v>
      </c>
      <c r="I6618">
        <v>-66.820278799999997</v>
      </c>
      <c r="J6618" t="s">
        <v>46</v>
      </c>
      <c r="K6618" t="s">
        <v>1032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25">
      <c r="A6619" t="s">
        <v>23545</v>
      </c>
      <c r="B6619" t="s">
        <v>23546</v>
      </c>
      <c r="C6619" s="1" t="str">
        <f t="shared" si="243"/>
        <v>21:0134</v>
      </c>
      <c r="D6619" s="1" t="str">
        <f t="shared" si="244"/>
        <v>21:0078</v>
      </c>
      <c r="E6619" t="s">
        <v>23547</v>
      </c>
      <c r="F6619" t="s">
        <v>23548</v>
      </c>
      <c r="H6619">
        <v>54.010754900000002</v>
      </c>
      <c r="I6619">
        <v>-66.916297299999997</v>
      </c>
      <c r="J6619" t="s">
        <v>46</v>
      </c>
      <c r="K6619" t="s">
        <v>1032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25">
      <c r="A6620" t="s">
        <v>23549</v>
      </c>
      <c r="B6620" t="s">
        <v>23550</v>
      </c>
      <c r="C6620" s="1" t="str">
        <f t="shared" si="243"/>
        <v>21:0134</v>
      </c>
      <c r="D6620" s="1" t="str">
        <f t="shared" si="244"/>
        <v>21:0078</v>
      </c>
      <c r="E6620" t="s">
        <v>23551</v>
      </c>
      <c r="F6620" t="s">
        <v>23552</v>
      </c>
      <c r="H6620">
        <v>54.020441499999997</v>
      </c>
      <c r="I6620">
        <v>-67.010462700000005</v>
      </c>
      <c r="J6620" t="s">
        <v>46</v>
      </c>
      <c r="K6620" t="s">
        <v>1032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25">
      <c r="A6621" t="s">
        <v>23553</v>
      </c>
      <c r="B6621" t="s">
        <v>23554</v>
      </c>
      <c r="C6621" s="1" t="str">
        <f t="shared" si="243"/>
        <v>21:0134</v>
      </c>
      <c r="D6621" s="1" t="str">
        <f t="shared" si="244"/>
        <v>21:0078</v>
      </c>
      <c r="E6621" t="s">
        <v>23555</v>
      </c>
      <c r="F6621" t="s">
        <v>23556</v>
      </c>
      <c r="H6621">
        <v>54.014200899999999</v>
      </c>
      <c r="I6621">
        <v>-67.068762899999996</v>
      </c>
      <c r="J6621" t="s">
        <v>46</v>
      </c>
      <c r="K6621" t="s">
        <v>1032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25">
      <c r="A6622" t="s">
        <v>23557</v>
      </c>
      <c r="B6622" t="s">
        <v>23558</v>
      </c>
      <c r="C6622" s="1" t="str">
        <f t="shared" si="243"/>
        <v>21:0134</v>
      </c>
      <c r="D6622" s="1" t="str">
        <f t="shared" si="244"/>
        <v>21:0078</v>
      </c>
      <c r="E6622" t="s">
        <v>23559</v>
      </c>
      <c r="F6622" t="s">
        <v>23560</v>
      </c>
      <c r="H6622">
        <v>54.206816500000002</v>
      </c>
      <c r="I6622">
        <v>-67.460004400000003</v>
      </c>
      <c r="J6622" t="s">
        <v>46</v>
      </c>
      <c r="K6622" t="s">
        <v>1032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25">
      <c r="A6623" t="s">
        <v>23561</v>
      </c>
      <c r="B6623" t="s">
        <v>23562</v>
      </c>
      <c r="C6623" s="1" t="str">
        <f t="shared" si="243"/>
        <v>21:0134</v>
      </c>
      <c r="D6623" s="1" t="str">
        <f t="shared" si="244"/>
        <v>21:0078</v>
      </c>
      <c r="E6623" t="s">
        <v>23563</v>
      </c>
      <c r="F6623" t="s">
        <v>23564</v>
      </c>
      <c r="H6623">
        <v>54.126711</v>
      </c>
      <c r="I6623">
        <v>-67.383395800000002</v>
      </c>
      <c r="J6623" t="s">
        <v>46</v>
      </c>
      <c r="K6623" t="s">
        <v>1032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25">
      <c r="A6624" t="s">
        <v>23565</v>
      </c>
      <c r="B6624" t="s">
        <v>23566</v>
      </c>
      <c r="C6624" s="1" t="str">
        <f t="shared" si="243"/>
        <v>21:0134</v>
      </c>
      <c r="D6624" s="1" t="str">
        <f t="shared" si="244"/>
        <v>21:0078</v>
      </c>
      <c r="E6624" t="s">
        <v>23567</v>
      </c>
      <c r="F6624" t="s">
        <v>23568</v>
      </c>
      <c r="H6624">
        <v>54.027869799999998</v>
      </c>
      <c r="I6624">
        <v>-67.196383800000007</v>
      </c>
      <c r="J6624" t="s">
        <v>46</v>
      </c>
      <c r="K6624" t="s">
        <v>1032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25">
      <c r="A6625" t="s">
        <v>23569</v>
      </c>
      <c r="B6625" t="s">
        <v>23570</v>
      </c>
      <c r="C6625" s="1" t="str">
        <f t="shared" si="243"/>
        <v>21:0134</v>
      </c>
      <c r="D6625" s="1" t="str">
        <f t="shared" si="244"/>
        <v>21:0078</v>
      </c>
      <c r="E6625" t="s">
        <v>23567</v>
      </c>
      <c r="F6625" t="s">
        <v>23571</v>
      </c>
      <c r="H6625">
        <v>54.027869799999998</v>
      </c>
      <c r="I6625">
        <v>-67.196383800000007</v>
      </c>
      <c r="J6625" t="s">
        <v>46</v>
      </c>
      <c r="K6625" t="s">
        <v>1032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25">
      <c r="A6626" t="s">
        <v>23572</v>
      </c>
      <c r="B6626" t="s">
        <v>23573</v>
      </c>
      <c r="C6626" s="1" t="str">
        <f t="shared" si="243"/>
        <v>21:0134</v>
      </c>
      <c r="D6626" s="1" t="str">
        <f t="shared" si="244"/>
        <v>21:0078</v>
      </c>
      <c r="E6626" t="s">
        <v>23574</v>
      </c>
      <c r="F6626" t="s">
        <v>23575</v>
      </c>
      <c r="H6626">
        <v>54.0044471</v>
      </c>
      <c r="I6626">
        <v>-67.253858300000005</v>
      </c>
      <c r="J6626" t="s">
        <v>46</v>
      </c>
      <c r="K6626" t="s">
        <v>1032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25">
      <c r="A6627" t="s">
        <v>23576</v>
      </c>
      <c r="B6627" t="s">
        <v>23577</v>
      </c>
      <c r="C6627" s="1" t="str">
        <f t="shared" ref="C6627:C6690" si="245">HYPERLINK("http://geochem.nrcan.gc.ca/cdogs/content/bdl/bdl210134_e.htm", "21:0134")</f>
        <v>21:0134</v>
      </c>
      <c r="D6627" s="1" t="str">
        <f t="shared" ref="D6627:D6690" si="246">HYPERLINK("http://geochem.nrcan.gc.ca/cdogs/content/svy/svy210078_e.htm", "21:0078")</f>
        <v>21:0078</v>
      </c>
      <c r="E6627" t="s">
        <v>23578</v>
      </c>
      <c r="F6627" t="s">
        <v>23579</v>
      </c>
      <c r="H6627">
        <v>54.0162263</v>
      </c>
      <c r="I6627">
        <v>-67.323578299999994</v>
      </c>
      <c r="J6627" t="s">
        <v>46</v>
      </c>
      <c r="K6627" t="s">
        <v>1032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25">
      <c r="A6628" t="s">
        <v>23580</v>
      </c>
      <c r="B6628" t="s">
        <v>23581</v>
      </c>
      <c r="C6628" s="1" t="str">
        <f t="shared" si="245"/>
        <v>21:0134</v>
      </c>
      <c r="D6628" s="1" t="str">
        <f t="shared" si="246"/>
        <v>21:0078</v>
      </c>
      <c r="E6628" t="s">
        <v>23582</v>
      </c>
      <c r="F6628" t="s">
        <v>23583</v>
      </c>
      <c r="H6628">
        <v>53.047380400000002</v>
      </c>
      <c r="I6628">
        <v>-64.375689600000001</v>
      </c>
      <c r="J6628" t="s">
        <v>46</v>
      </c>
      <c r="K6628" t="s">
        <v>1032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25">
      <c r="A6629" t="s">
        <v>23584</v>
      </c>
      <c r="B6629" t="s">
        <v>23585</v>
      </c>
      <c r="C6629" s="1" t="str">
        <f t="shared" si="245"/>
        <v>21:0134</v>
      </c>
      <c r="D6629" s="1" t="str">
        <f t="shared" si="246"/>
        <v>21:0078</v>
      </c>
      <c r="E6629" t="s">
        <v>23586</v>
      </c>
      <c r="F6629" t="s">
        <v>23587</v>
      </c>
      <c r="H6629">
        <v>54.007043699999997</v>
      </c>
      <c r="I6629">
        <v>-67.442977099999993</v>
      </c>
      <c r="J6629" t="s">
        <v>46</v>
      </c>
      <c r="K6629" t="s">
        <v>1032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25">
      <c r="A6630" t="s">
        <v>23588</v>
      </c>
      <c r="B6630" t="s">
        <v>23589</v>
      </c>
      <c r="C6630" s="1" t="str">
        <f t="shared" si="245"/>
        <v>21:0134</v>
      </c>
      <c r="D6630" s="1" t="str">
        <f t="shared" si="246"/>
        <v>21:0078</v>
      </c>
      <c r="E6630" t="s">
        <v>23590</v>
      </c>
      <c r="F6630" t="s">
        <v>23591</v>
      </c>
      <c r="H6630">
        <v>54.023688700000001</v>
      </c>
      <c r="I6630">
        <v>-67.552271000000005</v>
      </c>
      <c r="J6630" t="s">
        <v>46</v>
      </c>
      <c r="K6630" t="s">
        <v>1032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25">
      <c r="A6631" t="s">
        <v>23592</v>
      </c>
      <c r="B6631" t="s">
        <v>23593</v>
      </c>
      <c r="C6631" s="1" t="str">
        <f t="shared" si="245"/>
        <v>21:0134</v>
      </c>
      <c r="D6631" s="1" t="str">
        <f t="shared" si="246"/>
        <v>21:0078</v>
      </c>
      <c r="E6631" t="s">
        <v>23594</v>
      </c>
      <c r="F6631" t="s">
        <v>23595</v>
      </c>
      <c r="H6631">
        <v>54.028123399999998</v>
      </c>
      <c r="I6631">
        <v>-67.623874700000002</v>
      </c>
      <c r="J6631" t="s">
        <v>46</v>
      </c>
      <c r="K6631" t="s">
        <v>1032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25">
      <c r="A6632" t="s">
        <v>23596</v>
      </c>
      <c r="B6632" t="s">
        <v>23597</v>
      </c>
      <c r="C6632" s="1" t="str">
        <f t="shared" si="245"/>
        <v>21:0134</v>
      </c>
      <c r="D6632" s="1" t="str">
        <f t="shared" si="246"/>
        <v>21:0078</v>
      </c>
      <c r="E6632" t="s">
        <v>23598</v>
      </c>
      <c r="F6632" t="s">
        <v>23599</v>
      </c>
      <c r="H6632">
        <v>54.044039499999997</v>
      </c>
      <c r="I6632">
        <v>-67.765389099999993</v>
      </c>
      <c r="J6632" t="s">
        <v>46</v>
      </c>
      <c r="K6632" t="s">
        <v>1032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25">
      <c r="A6633" t="s">
        <v>23600</v>
      </c>
      <c r="B6633" t="s">
        <v>23601</v>
      </c>
      <c r="C6633" s="1" t="str">
        <f t="shared" si="245"/>
        <v>21:0134</v>
      </c>
      <c r="D6633" s="1" t="str">
        <f t="shared" si="246"/>
        <v>21:0078</v>
      </c>
      <c r="E6633" t="s">
        <v>23602</v>
      </c>
      <c r="F6633" t="s">
        <v>23603</v>
      </c>
      <c r="H6633">
        <v>54.0822091</v>
      </c>
      <c r="I6633">
        <v>-67.637372099999993</v>
      </c>
      <c r="J6633" t="s">
        <v>46</v>
      </c>
      <c r="K6633" t="s">
        <v>1032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25">
      <c r="A6634" t="s">
        <v>23604</v>
      </c>
      <c r="B6634" t="s">
        <v>23605</v>
      </c>
      <c r="C6634" s="1" t="str">
        <f t="shared" si="245"/>
        <v>21:0134</v>
      </c>
      <c r="D6634" s="1" t="str">
        <f t="shared" si="246"/>
        <v>21:0078</v>
      </c>
      <c r="E6634" t="s">
        <v>23606</v>
      </c>
      <c r="F6634" t="s">
        <v>23607</v>
      </c>
      <c r="H6634">
        <v>54.086213200000003</v>
      </c>
      <c r="I6634">
        <v>-67.519515600000005</v>
      </c>
      <c r="J6634" t="s">
        <v>46</v>
      </c>
      <c r="K6634" t="s">
        <v>1032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25">
      <c r="A6635" t="s">
        <v>23608</v>
      </c>
      <c r="B6635" t="s">
        <v>23609</v>
      </c>
      <c r="C6635" s="1" t="str">
        <f t="shared" si="245"/>
        <v>21:0134</v>
      </c>
      <c r="D6635" s="1" t="str">
        <f t="shared" si="246"/>
        <v>21:0078</v>
      </c>
      <c r="E6635" t="s">
        <v>23610</v>
      </c>
      <c r="F6635" t="s">
        <v>23611</v>
      </c>
      <c r="H6635">
        <v>54.124395700000001</v>
      </c>
      <c r="I6635">
        <v>-67.554881600000002</v>
      </c>
      <c r="J6635" t="s">
        <v>46</v>
      </c>
      <c r="K6635" t="s">
        <v>1032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25">
      <c r="A6636" t="s">
        <v>23612</v>
      </c>
      <c r="B6636" t="s">
        <v>23613</v>
      </c>
      <c r="C6636" s="1" t="str">
        <f t="shared" si="245"/>
        <v>21:0134</v>
      </c>
      <c r="D6636" s="1" t="str">
        <f t="shared" si="246"/>
        <v>21:0078</v>
      </c>
      <c r="E6636" t="s">
        <v>23614</v>
      </c>
      <c r="F6636" t="s">
        <v>23615</v>
      </c>
      <c r="H6636">
        <v>54.143603200000001</v>
      </c>
      <c r="I6636">
        <v>-67.661382399999994</v>
      </c>
      <c r="J6636" t="s">
        <v>46</v>
      </c>
      <c r="K6636" t="s">
        <v>1032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25">
      <c r="A6637" t="s">
        <v>23616</v>
      </c>
      <c r="B6637" t="s">
        <v>23617</v>
      </c>
      <c r="C6637" s="1" t="str">
        <f t="shared" si="245"/>
        <v>21:0134</v>
      </c>
      <c r="D6637" s="1" t="str">
        <f t="shared" si="246"/>
        <v>21:0078</v>
      </c>
      <c r="E6637" t="s">
        <v>23618</v>
      </c>
      <c r="F6637" t="s">
        <v>23619</v>
      </c>
      <c r="H6637">
        <v>54.174374399999998</v>
      </c>
      <c r="I6637">
        <v>-67.600635299999993</v>
      </c>
      <c r="J6637" t="s">
        <v>46</v>
      </c>
      <c r="K6637" t="s">
        <v>1032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25">
      <c r="A6638" t="s">
        <v>23620</v>
      </c>
      <c r="B6638" t="s">
        <v>23621</v>
      </c>
      <c r="C6638" s="1" t="str">
        <f t="shared" si="245"/>
        <v>21:0134</v>
      </c>
      <c r="D6638" s="1" t="str">
        <f t="shared" si="246"/>
        <v>21:0078</v>
      </c>
      <c r="E6638" t="s">
        <v>23622</v>
      </c>
      <c r="F6638" t="s">
        <v>23623</v>
      </c>
      <c r="H6638">
        <v>54.200031000000003</v>
      </c>
      <c r="I6638">
        <v>-67.2900791</v>
      </c>
      <c r="J6638" t="s">
        <v>46</v>
      </c>
      <c r="K6638" t="s">
        <v>1032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25">
      <c r="A6639" t="s">
        <v>23624</v>
      </c>
      <c r="B6639" t="s">
        <v>23625</v>
      </c>
      <c r="C6639" s="1" t="str">
        <f t="shared" si="245"/>
        <v>21:0134</v>
      </c>
      <c r="D6639" s="1" t="str">
        <f t="shared" si="246"/>
        <v>21:0078</v>
      </c>
      <c r="E6639" t="s">
        <v>23626</v>
      </c>
      <c r="F6639" t="s">
        <v>23627</v>
      </c>
      <c r="H6639">
        <v>53.1167266</v>
      </c>
      <c r="I6639">
        <v>-64.325233100000005</v>
      </c>
      <c r="J6639" t="s">
        <v>46</v>
      </c>
      <c r="K6639" t="s">
        <v>1032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25">
      <c r="A6640" t="s">
        <v>23628</v>
      </c>
      <c r="B6640" t="s">
        <v>23629</v>
      </c>
      <c r="C6640" s="1" t="str">
        <f t="shared" si="245"/>
        <v>21:0134</v>
      </c>
      <c r="D6640" s="1" t="str">
        <f t="shared" si="246"/>
        <v>21:0078</v>
      </c>
      <c r="E6640" t="s">
        <v>23630</v>
      </c>
      <c r="F6640" t="s">
        <v>23631</v>
      </c>
      <c r="H6640">
        <v>54.163816199999999</v>
      </c>
      <c r="I6640">
        <v>-67.210386700000001</v>
      </c>
      <c r="J6640" t="s">
        <v>46</v>
      </c>
      <c r="K6640" t="s">
        <v>1032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25">
      <c r="A6641" t="s">
        <v>23632</v>
      </c>
      <c r="B6641" t="s">
        <v>23633</v>
      </c>
      <c r="C6641" s="1" t="str">
        <f t="shared" si="245"/>
        <v>21:0134</v>
      </c>
      <c r="D6641" s="1" t="str">
        <f t="shared" si="246"/>
        <v>21:0078</v>
      </c>
      <c r="E6641" t="s">
        <v>23634</v>
      </c>
      <c r="F6641" t="s">
        <v>23635</v>
      </c>
      <c r="H6641">
        <v>54.201990100000003</v>
      </c>
      <c r="I6641">
        <v>-67.063073599999996</v>
      </c>
      <c r="J6641" t="s">
        <v>46</v>
      </c>
      <c r="K6641" t="s">
        <v>1032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25">
      <c r="A6642" t="s">
        <v>23636</v>
      </c>
      <c r="B6642" t="s">
        <v>23637</v>
      </c>
      <c r="C6642" s="1" t="str">
        <f t="shared" si="245"/>
        <v>21:0134</v>
      </c>
      <c r="D6642" s="1" t="str">
        <f t="shared" si="246"/>
        <v>21:0078</v>
      </c>
      <c r="E6642" t="s">
        <v>23638</v>
      </c>
      <c r="F6642" t="s">
        <v>23639</v>
      </c>
      <c r="H6642">
        <v>54.133797700000002</v>
      </c>
      <c r="I6642">
        <v>-67.015746199999995</v>
      </c>
      <c r="J6642" t="s">
        <v>46</v>
      </c>
      <c r="K6642" t="s">
        <v>1032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25">
      <c r="A6643" t="s">
        <v>23640</v>
      </c>
      <c r="B6643" t="s">
        <v>23641</v>
      </c>
      <c r="C6643" s="1" t="str">
        <f t="shared" si="245"/>
        <v>21:0134</v>
      </c>
      <c r="D6643" s="1" t="str">
        <f t="shared" si="246"/>
        <v>21:0078</v>
      </c>
      <c r="E6643" t="s">
        <v>23642</v>
      </c>
      <c r="F6643" t="s">
        <v>23643</v>
      </c>
      <c r="H6643">
        <v>54.161202199999998</v>
      </c>
      <c r="I6643">
        <v>-66.934782200000001</v>
      </c>
      <c r="J6643" t="s">
        <v>46</v>
      </c>
      <c r="K6643" t="s">
        <v>1032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25">
      <c r="A6644" t="s">
        <v>23644</v>
      </c>
      <c r="B6644" t="s">
        <v>23645</v>
      </c>
      <c r="C6644" s="1" t="str">
        <f t="shared" si="245"/>
        <v>21:0134</v>
      </c>
      <c r="D6644" s="1" t="str">
        <f t="shared" si="246"/>
        <v>21:0078</v>
      </c>
      <c r="E6644" t="s">
        <v>23646</v>
      </c>
      <c r="F6644" t="s">
        <v>23647</v>
      </c>
      <c r="H6644">
        <v>54.207244899999999</v>
      </c>
      <c r="I6644">
        <v>-66.894145199999997</v>
      </c>
      <c r="J6644" t="s">
        <v>46</v>
      </c>
      <c r="K6644" t="s">
        <v>1032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25">
      <c r="A6645" t="s">
        <v>23648</v>
      </c>
      <c r="B6645" t="s">
        <v>23649</v>
      </c>
      <c r="C6645" s="1" t="str">
        <f t="shared" si="245"/>
        <v>21:0134</v>
      </c>
      <c r="D6645" s="1" t="str">
        <f t="shared" si="246"/>
        <v>21:0078</v>
      </c>
      <c r="E6645" t="s">
        <v>23650</v>
      </c>
      <c r="F6645" t="s">
        <v>23651</v>
      </c>
      <c r="H6645">
        <v>54.153258800000003</v>
      </c>
      <c r="I6645">
        <v>-66.791215699999995</v>
      </c>
      <c r="J6645" t="s">
        <v>46</v>
      </c>
      <c r="K6645" t="s">
        <v>1032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25">
      <c r="A6646" t="s">
        <v>23652</v>
      </c>
      <c r="B6646" t="s">
        <v>23653</v>
      </c>
      <c r="C6646" s="1" t="str">
        <f t="shared" si="245"/>
        <v>21:0134</v>
      </c>
      <c r="D6646" s="1" t="str">
        <f t="shared" si="246"/>
        <v>21:0078</v>
      </c>
      <c r="E6646" t="s">
        <v>23654</v>
      </c>
      <c r="F6646" t="s">
        <v>23655</v>
      </c>
      <c r="H6646">
        <v>54.2099707</v>
      </c>
      <c r="I6646">
        <v>-66.699237800000006</v>
      </c>
      <c r="J6646" t="s">
        <v>46</v>
      </c>
      <c r="K6646" t="s">
        <v>1032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25">
      <c r="A6647" t="s">
        <v>23656</v>
      </c>
      <c r="B6647" t="s">
        <v>23657</v>
      </c>
      <c r="C6647" s="1" t="str">
        <f t="shared" si="245"/>
        <v>21:0134</v>
      </c>
      <c r="D6647" s="1" t="str">
        <f t="shared" si="246"/>
        <v>21:0078</v>
      </c>
      <c r="E6647" t="s">
        <v>23658</v>
      </c>
      <c r="F6647" t="s">
        <v>23659</v>
      </c>
      <c r="H6647">
        <v>54.188605099999997</v>
      </c>
      <c r="I6647">
        <v>-66.617648799999998</v>
      </c>
      <c r="J6647" t="s">
        <v>46</v>
      </c>
      <c r="K6647" t="s">
        <v>1032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25">
      <c r="A6648" t="s">
        <v>23660</v>
      </c>
      <c r="B6648" t="s">
        <v>23661</v>
      </c>
      <c r="C6648" s="1" t="str">
        <f t="shared" si="245"/>
        <v>21:0134</v>
      </c>
      <c r="D6648" s="1" t="str">
        <f t="shared" si="246"/>
        <v>21:0078</v>
      </c>
      <c r="E6648" t="s">
        <v>23662</v>
      </c>
      <c r="F6648" t="s">
        <v>23663</v>
      </c>
      <c r="H6648">
        <v>54.135319799999998</v>
      </c>
      <c r="I6648">
        <v>-66.605400399999994</v>
      </c>
      <c r="J6648" t="s">
        <v>46</v>
      </c>
      <c r="K6648" t="s">
        <v>1032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25">
      <c r="A6649" t="s">
        <v>23664</v>
      </c>
      <c r="B6649" t="s">
        <v>23665</v>
      </c>
      <c r="C6649" s="1" t="str">
        <f t="shared" si="245"/>
        <v>21:0134</v>
      </c>
      <c r="D6649" s="1" t="str">
        <f t="shared" si="246"/>
        <v>21:0078</v>
      </c>
      <c r="E6649" t="s">
        <v>23666</v>
      </c>
      <c r="F6649" t="s">
        <v>23667</v>
      </c>
      <c r="H6649">
        <v>53.932752000000001</v>
      </c>
      <c r="I6649">
        <v>-66.981124800000003</v>
      </c>
      <c r="J6649" t="s">
        <v>46</v>
      </c>
      <c r="K6649" t="s">
        <v>1032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25">
      <c r="A6650" t="s">
        <v>23668</v>
      </c>
      <c r="B6650" t="s">
        <v>23669</v>
      </c>
      <c r="C6650" s="1" t="str">
        <f t="shared" si="245"/>
        <v>21:0134</v>
      </c>
      <c r="D6650" s="1" t="str">
        <f t="shared" si="246"/>
        <v>21:0078</v>
      </c>
      <c r="E6650" t="s">
        <v>23670</v>
      </c>
      <c r="F6650" t="s">
        <v>23671</v>
      </c>
      <c r="H6650">
        <v>53.141573999999999</v>
      </c>
      <c r="I6650">
        <v>-64.139870099999996</v>
      </c>
      <c r="J6650" t="s">
        <v>46</v>
      </c>
      <c r="K6650" t="s">
        <v>1032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25">
      <c r="A6651" t="s">
        <v>23672</v>
      </c>
      <c r="B6651" t="s">
        <v>23673</v>
      </c>
      <c r="C6651" s="1" t="str">
        <f t="shared" si="245"/>
        <v>21:0134</v>
      </c>
      <c r="D6651" s="1" t="str">
        <f t="shared" si="246"/>
        <v>21:0078</v>
      </c>
      <c r="E6651" t="s">
        <v>23674</v>
      </c>
      <c r="F6651" t="s">
        <v>23675</v>
      </c>
      <c r="H6651">
        <v>53.910529699999998</v>
      </c>
      <c r="I6651">
        <v>-66.840598299999996</v>
      </c>
      <c r="J6651" t="s">
        <v>46</v>
      </c>
      <c r="K6651" t="s">
        <v>1032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25">
      <c r="A6652" t="s">
        <v>23676</v>
      </c>
      <c r="B6652" t="s">
        <v>23677</v>
      </c>
      <c r="C6652" s="1" t="str">
        <f t="shared" si="245"/>
        <v>21:0134</v>
      </c>
      <c r="D6652" s="1" t="str">
        <f t="shared" si="246"/>
        <v>21:0078</v>
      </c>
      <c r="E6652" t="s">
        <v>23678</v>
      </c>
      <c r="F6652" t="s">
        <v>23679</v>
      </c>
      <c r="H6652">
        <v>53.861394500000003</v>
      </c>
      <c r="I6652">
        <v>-66.759485499999997</v>
      </c>
      <c r="J6652" t="s">
        <v>46</v>
      </c>
      <c r="K6652" t="s">
        <v>1032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25">
      <c r="A6653" t="s">
        <v>23680</v>
      </c>
      <c r="B6653" t="s">
        <v>23681</v>
      </c>
      <c r="C6653" s="1" t="str">
        <f t="shared" si="245"/>
        <v>21:0134</v>
      </c>
      <c r="D6653" s="1" t="str">
        <f t="shared" si="246"/>
        <v>21:0078</v>
      </c>
      <c r="E6653" t="s">
        <v>23682</v>
      </c>
      <c r="F6653" t="s">
        <v>23683</v>
      </c>
      <c r="H6653">
        <v>53.945590299999999</v>
      </c>
      <c r="I6653">
        <v>-66.695536899999993</v>
      </c>
      <c r="J6653" t="s">
        <v>46</v>
      </c>
      <c r="K6653" t="s">
        <v>1032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25">
      <c r="A6654" t="s">
        <v>23684</v>
      </c>
      <c r="B6654" t="s">
        <v>23685</v>
      </c>
      <c r="C6654" s="1" t="str">
        <f t="shared" si="245"/>
        <v>21:0134</v>
      </c>
      <c r="D6654" s="1" t="str">
        <f t="shared" si="246"/>
        <v>21:0078</v>
      </c>
      <c r="E6654" t="s">
        <v>23686</v>
      </c>
      <c r="F6654" t="s">
        <v>23687</v>
      </c>
      <c r="H6654">
        <v>53.975764400000003</v>
      </c>
      <c r="I6654">
        <v>-66.5840654</v>
      </c>
      <c r="J6654" t="s">
        <v>46</v>
      </c>
      <c r="K6654" t="s">
        <v>1032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25">
      <c r="A6655" t="s">
        <v>23688</v>
      </c>
      <c r="B6655" t="s">
        <v>23689</v>
      </c>
      <c r="C6655" s="1" t="str">
        <f t="shared" si="245"/>
        <v>21:0134</v>
      </c>
      <c r="D6655" s="1" t="str">
        <f t="shared" si="246"/>
        <v>21:0078</v>
      </c>
      <c r="E6655" t="s">
        <v>23690</v>
      </c>
      <c r="F6655" t="s">
        <v>23691</v>
      </c>
      <c r="H6655">
        <v>53.899708400000002</v>
      </c>
      <c r="I6655">
        <v>-66.602160499999997</v>
      </c>
      <c r="J6655" t="s">
        <v>46</v>
      </c>
      <c r="K6655" t="s">
        <v>1032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25">
      <c r="A6656" t="s">
        <v>23692</v>
      </c>
      <c r="B6656" t="s">
        <v>23693</v>
      </c>
      <c r="C6656" s="1" t="str">
        <f t="shared" si="245"/>
        <v>21:0134</v>
      </c>
      <c r="D6656" s="1" t="str">
        <f t="shared" si="246"/>
        <v>21:0078</v>
      </c>
      <c r="E6656" t="s">
        <v>23694</v>
      </c>
      <c r="F6656" t="s">
        <v>23695</v>
      </c>
      <c r="H6656">
        <v>53.861006000000003</v>
      </c>
      <c r="I6656">
        <v>-67.101685700000004</v>
      </c>
      <c r="J6656" t="s">
        <v>46</v>
      </c>
      <c r="K6656" t="s">
        <v>1032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25">
      <c r="A6657" t="s">
        <v>23696</v>
      </c>
      <c r="B6657" t="s">
        <v>23697</v>
      </c>
      <c r="C6657" s="1" t="str">
        <f t="shared" si="245"/>
        <v>21:0134</v>
      </c>
      <c r="D6657" s="1" t="str">
        <f t="shared" si="246"/>
        <v>21:0078</v>
      </c>
      <c r="E6657" t="s">
        <v>23698</v>
      </c>
      <c r="F6657" t="s">
        <v>23699</v>
      </c>
      <c r="H6657">
        <v>53.929186100000003</v>
      </c>
      <c r="I6657">
        <v>-67.150377899999995</v>
      </c>
      <c r="J6657" t="s">
        <v>46</v>
      </c>
      <c r="K6657" t="s">
        <v>1032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25">
      <c r="A6658" t="s">
        <v>23700</v>
      </c>
      <c r="B6658" t="s">
        <v>23701</v>
      </c>
      <c r="C6658" s="1" t="str">
        <f t="shared" si="245"/>
        <v>21:0134</v>
      </c>
      <c r="D6658" s="1" t="str">
        <f t="shared" si="246"/>
        <v>21:0078</v>
      </c>
      <c r="E6658" t="s">
        <v>23702</v>
      </c>
      <c r="F6658" t="s">
        <v>23703</v>
      </c>
      <c r="H6658">
        <v>53.920044599999997</v>
      </c>
      <c r="I6658">
        <v>-67.199514800000003</v>
      </c>
      <c r="J6658" t="s">
        <v>46</v>
      </c>
      <c r="K6658" t="s">
        <v>1032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25">
      <c r="A6659" t="s">
        <v>23704</v>
      </c>
      <c r="B6659" t="s">
        <v>23705</v>
      </c>
      <c r="C6659" s="1" t="str">
        <f t="shared" si="245"/>
        <v>21:0134</v>
      </c>
      <c r="D6659" s="1" t="str">
        <f t="shared" si="246"/>
        <v>21:0078</v>
      </c>
      <c r="E6659" t="s">
        <v>23706</v>
      </c>
      <c r="F6659" t="s">
        <v>23707</v>
      </c>
      <c r="H6659">
        <v>53.960580899999997</v>
      </c>
      <c r="I6659">
        <v>-67.266363499999997</v>
      </c>
      <c r="J6659" t="s">
        <v>46</v>
      </c>
      <c r="K6659" t="s">
        <v>1032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25">
      <c r="A6660" t="s">
        <v>23708</v>
      </c>
      <c r="B6660" t="s">
        <v>23709</v>
      </c>
      <c r="C6660" s="1" t="str">
        <f t="shared" si="245"/>
        <v>21:0134</v>
      </c>
      <c r="D6660" s="1" t="str">
        <f t="shared" si="246"/>
        <v>21:0078</v>
      </c>
      <c r="E6660" t="s">
        <v>23710</v>
      </c>
      <c r="F6660" t="s">
        <v>23711</v>
      </c>
      <c r="H6660">
        <v>53.953944399999997</v>
      </c>
      <c r="I6660">
        <v>-67.370277700000003</v>
      </c>
      <c r="J6660" t="s">
        <v>46</v>
      </c>
      <c r="K6660" t="s">
        <v>1032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25">
      <c r="A6661" t="s">
        <v>23712</v>
      </c>
      <c r="B6661" t="s">
        <v>23713</v>
      </c>
      <c r="C6661" s="1" t="str">
        <f t="shared" si="245"/>
        <v>21:0134</v>
      </c>
      <c r="D6661" s="1" t="str">
        <f t="shared" si="246"/>
        <v>21:0078</v>
      </c>
      <c r="E6661" t="s">
        <v>23714</v>
      </c>
      <c r="F6661" t="s">
        <v>23715</v>
      </c>
      <c r="H6661">
        <v>53.372917999999999</v>
      </c>
      <c r="I6661">
        <v>-64.106198599999999</v>
      </c>
      <c r="J6661" t="s">
        <v>46</v>
      </c>
      <c r="K6661" t="s">
        <v>1032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25">
      <c r="A6662" t="s">
        <v>23716</v>
      </c>
      <c r="B6662" t="s">
        <v>23717</v>
      </c>
      <c r="C6662" s="1" t="str">
        <f t="shared" si="245"/>
        <v>21:0134</v>
      </c>
      <c r="D6662" s="1" t="str">
        <f t="shared" si="246"/>
        <v>21:0078</v>
      </c>
      <c r="E6662" t="s">
        <v>23718</v>
      </c>
      <c r="F6662" t="s">
        <v>23719</v>
      </c>
      <c r="H6662">
        <v>53.9463066</v>
      </c>
      <c r="I6662">
        <v>-67.545811700000002</v>
      </c>
      <c r="J6662" t="s">
        <v>46</v>
      </c>
      <c r="K6662" t="s">
        <v>1032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25">
      <c r="A6663" t="s">
        <v>23720</v>
      </c>
      <c r="B6663" t="s">
        <v>23721</v>
      </c>
      <c r="C6663" s="1" t="str">
        <f t="shared" si="245"/>
        <v>21:0134</v>
      </c>
      <c r="D6663" s="1" t="str">
        <f t="shared" si="246"/>
        <v>21:0078</v>
      </c>
      <c r="E6663" t="s">
        <v>23722</v>
      </c>
      <c r="F6663" t="s">
        <v>23723</v>
      </c>
      <c r="H6663">
        <v>53.876938000000003</v>
      </c>
      <c r="I6663">
        <v>-67.533010599999997</v>
      </c>
      <c r="J6663" t="s">
        <v>46</v>
      </c>
      <c r="K6663" t="s">
        <v>1032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25">
      <c r="A6664" t="s">
        <v>23724</v>
      </c>
      <c r="B6664" t="s">
        <v>23725</v>
      </c>
      <c r="C6664" s="1" t="str">
        <f t="shared" si="245"/>
        <v>21:0134</v>
      </c>
      <c r="D6664" s="1" t="str">
        <f t="shared" si="246"/>
        <v>21:0078</v>
      </c>
      <c r="E6664" t="s">
        <v>23726</v>
      </c>
      <c r="F6664" t="s">
        <v>23727</v>
      </c>
      <c r="H6664">
        <v>53.900668099999997</v>
      </c>
      <c r="I6664">
        <v>-67.419540799999993</v>
      </c>
      <c r="J6664" t="s">
        <v>46</v>
      </c>
      <c r="K6664" t="s">
        <v>1032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25">
      <c r="A6665" t="s">
        <v>23728</v>
      </c>
      <c r="B6665" t="s">
        <v>23729</v>
      </c>
      <c r="C6665" s="1" t="str">
        <f t="shared" si="245"/>
        <v>21:0134</v>
      </c>
      <c r="D6665" s="1" t="str">
        <f t="shared" si="246"/>
        <v>21:0078</v>
      </c>
      <c r="E6665" t="s">
        <v>23730</v>
      </c>
      <c r="F6665" t="s">
        <v>23731</v>
      </c>
      <c r="H6665">
        <v>54.137693400000003</v>
      </c>
      <c r="I6665">
        <v>-66.063235000000006</v>
      </c>
      <c r="J6665" t="s">
        <v>46</v>
      </c>
      <c r="K6665" t="s">
        <v>1032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25">
      <c r="A6666" t="s">
        <v>23732</v>
      </c>
      <c r="B6666" t="s">
        <v>23733</v>
      </c>
      <c r="C6666" s="1" t="str">
        <f t="shared" si="245"/>
        <v>21:0134</v>
      </c>
      <c r="D6666" s="1" t="str">
        <f t="shared" si="246"/>
        <v>21:0078</v>
      </c>
      <c r="E6666" t="s">
        <v>23734</v>
      </c>
      <c r="F6666" t="s">
        <v>23735</v>
      </c>
      <c r="H6666">
        <v>54.118280400000003</v>
      </c>
      <c r="I6666">
        <v>-65.845125300000007</v>
      </c>
      <c r="J6666" t="s">
        <v>46</v>
      </c>
      <c r="K6666" t="s">
        <v>1032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25">
      <c r="A6667" t="s">
        <v>23736</v>
      </c>
      <c r="B6667" t="s">
        <v>23737</v>
      </c>
      <c r="C6667" s="1" t="str">
        <f t="shared" si="245"/>
        <v>21:0134</v>
      </c>
      <c r="D6667" s="1" t="str">
        <f t="shared" si="246"/>
        <v>21:0078</v>
      </c>
      <c r="E6667" t="s">
        <v>23738</v>
      </c>
      <c r="F6667" t="s">
        <v>23739</v>
      </c>
      <c r="H6667">
        <v>54.045737299999999</v>
      </c>
      <c r="I6667">
        <v>-65.635438899999997</v>
      </c>
      <c r="J6667" t="s">
        <v>46</v>
      </c>
      <c r="K6667" t="s">
        <v>1032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25">
      <c r="A6668" t="s">
        <v>23740</v>
      </c>
      <c r="B6668" t="s">
        <v>23741</v>
      </c>
      <c r="C6668" s="1" t="str">
        <f t="shared" si="245"/>
        <v>21:0134</v>
      </c>
      <c r="D6668" s="1" t="str">
        <f t="shared" si="246"/>
        <v>21:0078</v>
      </c>
      <c r="E6668" t="s">
        <v>23742</v>
      </c>
      <c r="F6668" t="s">
        <v>23743</v>
      </c>
      <c r="H6668">
        <v>54.057448000000001</v>
      </c>
      <c r="I6668">
        <v>-65.870000099999999</v>
      </c>
      <c r="J6668" t="s">
        <v>46</v>
      </c>
      <c r="K6668" t="s">
        <v>1032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25">
      <c r="A6669" t="s">
        <v>23744</v>
      </c>
      <c r="B6669" t="s">
        <v>23745</v>
      </c>
      <c r="C6669" s="1" t="str">
        <f t="shared" si="245"/>
        <v>21:0134</v>
      </c>
      <c r="D6669" s="1" t="str">
        <f t="shared" si="246"/>
        <v>21:0078</v>
      </c>
      <c r="E6669" t="s">
        <v>23746</v>
      </c>
      <c r="F6669" t="s">
        <v>23747</v>
      </c>
      <c r="H6669">
        <v>53.9601221</v>
      </c>
      <c r="I6669">
        <v>-66.045243200000002</v>
      </c>
      <c r="J6669" t="s">
        <v>46</v>
      </c>
      <c r="K6669" t="s">
        <v>1032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25">
      <c r="A6670" t="s">
        <v>23748</v>
      </c>
      <c r="B6670" t="s">
        <v>23749</v>
      </c>
      <c r="C6670" s="1" t="str">
        <f t="shared" si="245"/>
        <v>21:0134</v>
      </c>
      <c r="D6670" s="1" t="str">
        <f t="shared" si="246"/>
        <v>21:0078</v>
      </c>
      <c r="E6670" t="s">
        <v>23750</v>
      </c>
      <c r="F6670" t="s">
        <v>23751</v>
      </c>
      <c r="H6670">
        <v>53.875043900000001</v>
      </c>
      <c r="I6670">
        <v>-66.1714609</v>
      </c>
      <c r="J6670" t="s">
        <v>46</v>
      </c>
      <c r="K6670" t="s">
        <v>1032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25">
      <c r="A6671" t="s">
        <v>23752</v>
      </c>
      <c r="B6671" t="s">
        <v>23753</v>
      </c>
      <c r="C6671" s="1" t="str">
        <f t="shared" si="245"/>
        <v>21:0134</v>
      </c>
      <c r="D6671" s="1" t="str">
        <f t="shared" si="246"/>
        <v>21:0078</v>
      </c>
      <c r="E6671" t="s">
        <v>23754</v>
      </c>
      <c r="F6671" t="s">
        <v>23755</v>
      </c>
      <c r="H6671">
        <v>53.892972100000001</v>
      </c>
      <c r="I6671">
        <v>-66.285940400000001</v>
      </c>
      <c r="J6671" t="s">
        <v>46</v>
      </c>
      <c r="K6671" t="s">
        <v>1032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25">
      <c r="A6672" t="s">
        <v>23756</v>
      </c>
      <c r="B6672" t="s">
        <v>23757</v>
      </c>
      <c r="C6672" s="1" t="str">
        <f t="shared" si="245"/>
        <v>21:0134</v>
      </c>
      <c r="D6672" s="1" t="str">
        <f t="shared" si="246"/>
        <v>21:0078</v>
      </c>
      <c r="E6672" t="s">
        <v>23758</v>
      </c>
      <c r="F6672" t="s">
        <v>23759</v>
      </c>
      <c r="H6672">
        <v>53.412725999999999</v>
      </c>
      <c r="I6672">
        <v>-64.173425199999997</v>
      </c>
      <c r="J6672" t="s">
        <v>46</v>
      </c>
      <c r="K6672" t="s">
        <v>1032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25">
      <c r="A6673" t="s">
        <v>23760</v>
      </c>
      <c r="B6673" t="s">
        <v>23761</v>
      </c>
      <c r="C6673" s="1" t="str">
        <f t="shared" si="245"/>
        <v>21:0134</v>
      </c>
      <c r="D6673" s="1" t="str">
        <f t="shared" si="246"/>
        <v>21:0078</v>
      </c>
      <c r="E6673" t="s">
        <v>23762</v>
      </c>
      <c r="F6673" t="s">
        <v>23763</v>
      </c>
      <c r="H6673">
        <v>53.970038000000002</v>
      </c>
      <c r="I6673">
        <v>-66.314481200000003</v>
      </c>
      <c r="J6673" t="s">
        <v>46</v>
      </c>
      <c r="K6673" t="s">
        <v>1032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25">
      <c r="A6674" t="s">
        <v>23764</v>
      </c>
      <c r="B6674" t="s">
        <v>23765</v>
      </c>
      <c r="C6674" s="1" t="str">
        <f t="shared" si="245"/>
        <v>21:0134</v>
      </c>
      <c r="D6674" s="1" t="str">
        <f t="shared" si="246"/>
        <v>21:0078</v>
      </c>
      <c r="E6674" t="s">
        <v>23766</v>
      </c>
      <c r="F6674" t="s">
        <v>23767</v>
      </c>
      <c r="H6674">
        <v>53.957874799999999</v>
      </c>
      <c r="I6674">
        <v>-66.214639899999995</v>
      </c>
      <c r="J6674" t="s">
        <v>46</v>
      </c>
      <c r="K6674" t="s">
        <v>1032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25">
      <c r="A6675" t="s">
        <v>23768</v>
      </c>
      <c r="B6675" t="s">
        <v>23769</v>
      </c>
      <c r="C6675" s="1" t="str">
        <f t="shared" si="245"/>
        <v>21:0134</v>
      </c>
      <c r="D6675" s="1" t="str">
        <f t="shared" si="246"/>
        <v>21:0078</v>
      </c>
      <c r="E6675" t="s">
        <v>23770</v>
      </c>
      <c r="F6675" t="s">
        <v>23771</v>
      </c>
      <c r="H6675">
        <v>54.106537299999999</v>
      </c>
      <c r="I6675">
        <v>-66.307190300000002</v>
      </c>
      <c r="J6675" t="s">
        <v>46</v>
      </c>
      <c r="K6675" t="s">
        <v>1032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25">
      <c r="A6676" t="s">
        <v>23772</v>
      </c>
      <c r="B6676" t="s">
        <v>23773</v>
      </c>
      <c r="C6676" s="1" t="str">
        <f t="shared" si="245"/>
        <v>21:0134</v>
      </c>
      <c r="D6676" s="1" t="str">
        <f t="shared" si="246"/>
        <v>21:0078</v>
      </c>
      <c r="E6676" t="s">
        <v>23774</v>
      </c>
      <c r="F6676" t="s">
        <v>23775</v>
      </c>
      <c r="H6676">
        <v>54.068805599999997</v>
      </c>
      <c r="I6676">
        <v>-66.348996799999995</v>
      </c>
      <c r="J6676" t="s">
        <v>46</v>
      </c>
      <c r="K6676" t="s">
        <v>1032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25">
      <c r="A6677" t="s">
        <v>23776</v>
      </c>
      <c r="B6677" t="s">
        <v>23777</v>
      </c>
      <c r="C6677" s="1" t="str">
        <f t="shared" si="245"/>
        <v>21:0134</v>
      </c>
      <c r="D6677" s="1" t="str">
        <f t="shared" si="246"/>
        <v>21:0078</v>
      </c>
      <c r="E6677" t="s">
        <v>23778</v>
      </c>
      <c r="F6677" t="s">
        <v>23779</v>
      </c>
      <c r="H6677">
        <v>54.054985199999997</v>
      </c>
      <c r="I6677">
        <v>-66.253987199999997</v>
      </c>
      <c r="J6677" t="s">
        <v>46</v>
      </c>
      <c r="K6677" t="s">
        <v>1032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25">
      <c r="A6678" t="s">
        <v>23780</v>
      </c>
      <c r="B6678" t="s">
        <v>23781</v>
      </c>
      <c r="C6678" s="1" t="str">
        <f t="shared" si="245"/>
        <v>21:0134</v>
      </c>
      <c r="D6678" s="1" t="str">
        <f t="shared" si="246"/>
        <v>21:0078</v>
      </c>
      <c r="E6678" t="s">
        <v>23782</v>
      </c>
      <c r="F6678" t="s">
        <v>23783</v>
      </c>
      <c r="H6678">
        <v>54.1272935</v>
      </c>
      <c r="I6678">
        <v>-66.192563500000006</v>
      </c>
      <c r="J6678" t="s">
        <v>46</v>
      </c>
      <c r="K6678" t="s">
        <v>1032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25">
      <c r="A6679" t="s">
        <v>23784</v>
      </c>
      <c r="B6679" t="s">
        <v>23785</v>
      </c>
      <c r="C6679" s="1" t="str">
        <f t="shared" si="245"/>
        <v>21:0134</v>
      </c>
      <c r="D6679" s="1" t="str">
        <f t="shared" si="246"/>
        <v>21:0078</v>
      </c>
      <c r="E6679" t="s">
        <v>23786</v>
      </c>
      <c r="F6679" t="s">
        <v>23787</v>
      </c>
      <c r="H6679">
        <v>54.827234400000002</v>
      </c>
      <c r="I6679">
        <v>-67.027797399999997</v>
      </c>
      <c r="J6679" t="s">
        <v>46</v>
      </c>
      <c r="K6679" t="s">
        <v>1032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25">
      <c r="A6680" t="s">
        <v>23788</v>
      </c>
      <c r="B6680" t="s">
        <v>23789</v>
      </c>
      <c r="C6680" s="1" t="str">
        <f t="shared" si="245"/>
        <v>21:0134</v>
      </c>
      <c r="D6680" s="1" t="str">
        <f t="shared" si="246"/>
        <v>21:0078</v>
      </c>
      <c r="E6680" t="s">
        <v>23790</v>
      </c>
      <c r="F6680" t="s">
        <v>23791</v>
      </c>
      <c r="H6680">
        <v>54.9759727</v>
      </c>
      <c r="I6680">
        <v>-67.243206000000001</v>
      </c>
      <c r="J6680" t="s">
        <v>46</v>
      </c>
      <c r="K6680" t="s">
        <v>1032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25">
      <c r="A6681" t="s">
        <v>23792</v>
      </c>
      <c r="B6681" t="s">
        <v>23793</v>
      </c>
      <c r="C6681" s="1" t="str">
        <f t="shared" si="245"/>
        <v>21:0134</v>
      </c>
      <c r="D6681" s="1" t="str">
        <f t="shared" si="246"/>
        <v>21:0078</v>
      </c>
      <c r="E6681" t="s">
        <v>23794</v>
      </c>
      <c r="F6681" t="s">
        <v>23795</v>
      </c>
      <c r="H6681">
        <v>55.015855700000003</v>
      </c>
      <c r="I6681">
        <v>-67.2668781</v>
      </c>
      <c r="J6681" t="s">
        <v>46</v>
      </c>
      <c r="K6681" t="s">
        <v>1032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25">
      <c r="A6682" t="s">
        <v>23796</v>
      </c>
      <c r="B6682" t="s">
        <v>23797</v>
      </c>
      <c r="C6682" s="1" t="str">
        <f t="shared" si="245"/>
        <v>21:0134</v>
      </c>
      <c r="D6682" s="1" t="str">
        <f t="shared" si="246"/>
        <v>21:0078</v>
      </c>
      <c r="E6682" t="s">
        <v>23798</v>
      </c>
      <c r="F6682" t="s">
        <v>23799</v>
      </c>
      <c r="H6682">
        <v>55.030995799999999</v>
      </c>
      <c r="I6682">
        <v>-67.320993799999997</v>
      </c>
      <c r="J6682" t="s">
        <v>46</v>
      </c>
      <c r="K6682" t="s">
        <v>1032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25">
      <c r="A6683" t="s">
        <v>23800</v>
      </c>
      <c r="B6683" t="s">
        <v>23801</v>
      </c>
      <c r="C6683" s="1" t="str">
        <f t="shared" si="245"/>
        <v>21:0134</v>
      </c>
      <c r="D6683" s="1" t="str">
        <f t="shared" si="246"/>
        <v>21:0078</v>
      </c>
      <c r="E6683" t="s">
        <v>23802</v>
      </c>
      <c r="F6683" t="s">
        <v>23803</v>
      </c>
      <c r="H6683">
        <v>53.504018500000001</v>
      </c>
      <c r="I6683">
        <v>-64.212889300000001</v>
      </c>
      <c r="J6683" t="s">
        <v>46</v>
      </c>
      <c r="K6683" t="s">
        <v>1032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25">
      <c r="A6684" t="s">
        <v>23804</v>
      </c>
      <c r="B6684" t="s">
        <v>23805</v>
      </c>
      <c r="C6684" s="1" t="str">
        <f t="shared" si="245"/>
        <v>21:0134</v>
      </c>
      <c r="D6684" s="1" t="str">
        <f t="shared" si="246"/>
        <v>21:0078</v>
      </c>
      <c r="E6684" t="s">
        <v>23806</v>
      </c>
      <c r="F6684" t="s">
        <v>23807</v>
      </c>
      <c r="H6684">
        <v>55.032380000000003</v>
      </c>
      <c r="I6684">
        <v>-67.356535600000001</v>
      </c>
      <c r="J6684" t="s">
        <v>46</v>
      </c>
      <c r="K6684" t="s">
        <v>1032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25">
      <c r="A6685" t="s">
        <v>23808</v>
      </c>
      <c r="B6685" t="s">
        <v>23809</v>
      </c>
      <c r="C6685" s="1" t="str">
        <f t="shared" si="245"/>
        <v>21:0134</v>
      </c>
      <c r="D6685" s="1" t="str">
        <f t="shared" si="246"/>
        <v>21:0078</v>
      </c>
      <c r="E6685" t="s">
        <v>23810</v>
      </c>
      <c r="F6685" t="s">
        <v>23811</v>
      </c>
      <c r="H6685">
        <v>55.0629937</v>
      </c>
      <c r="I6685">
        <v>-67.2640545</v>
      </c>
      <c r="J6685" t="s">
        <v>46</v>
      </c>
      <c r="K6685" t="s">
        <v>1032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25">
      <c r="A6686" t="s">
        <v>23812</v>
      </c>
      <c r="B6686" t="s">
        <v>23813</v>
      </c>
      <c r="C6686" s="1" t="str">
        <f t="shared" si="245"/>
        <v>21:0134</v>
      </c>
      <c r="D6686" s="1" t="str">
        <f t="shared" si="246"/>
        <v>21:0078</v>
      </c>
      <c r="E6686" t="s">
        <v>23814</v>
      </c>
      <c r="F6686" t="s">
        <v>23815</v>
      </c>
      <c r="H6686">
        <v>55.102309400000003</v>
      </c>
      <c r="I6686">
        <v>-67.295659799999996</v>
      </c>
      <c r="J6686" t="s">
        <v>46</v>
      </c>
      <c r="K6686" t="s">
        <v>1032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25">
      <c r="A6687" t="s">
        <v>23816</v>
      </c>
      <c r="B6687" t="s">
        <v>23817</v>
      </c>
      <c r="C6687" s="1" t="str">
        <f t="shared" si="245"/>
        <v>21:0134</v>
      </c>
      <c r="D6687" s="1" t="str">
        <f t="shared" si="246"/>
        <v>21:0078</v>
      </c>
      <c r="E6687" t="s">
        <v>23818</v>
      </c>
      <c r="F6687" t="s">
        <v>23819</v>
      </c>
      <c r="H6687">
        <v>55.059404999999998</v>
      </c>
      <c r="I6687">
        <v>-67.395352299999999</v>
      </c>
      <c r="J6687" t="s">
        <v>46</v>
      </c>
      <c r="K6687" t="s">
        <v>1032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25">
      <c r="A6688" t="s">
        <v>23820</v>
      </c>
      <c r="B6688" t="s">
        <v>23821</v>
      </c>
      <c r="C6688" s="1" t="str">
        <f t="shared" si="245"/>
        <v>21:0134</v>
      </c>
      <c r="D6688" s="1" t="str">
        <f t="shared" si="246"/>
        <v>21:0078</v>
      </c>
      <c r="E6688" t="s">
        <v>23822</v>
      </c>
      <c r="F6688" t="s">
        <v>23823</v>
      </c>
      <c r="H6688">
        <v>55.0484577</v>
      </c>
      <c r="I6688">
        <v>-67.452300500000007</v>
      </c>
      <c r="J6688" t="s">
        <v>46</v>
      </c>
      <c r="K6688" t="s">
        <v>1032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25">
      <c r="A6689" t="s">
        <v>23824</v>
      </c>
      <c r="B6689" t="s">
        <v>23825</v>
      </c>
      <c r="C6689" s="1" t="str">
        <f t="shared" si="245"/>
        <v>21:0134</v>
      </c>
      <c r="D6689" s="1" t="str">
        <f t="shared" si="246"/>
        <v>21:0078</v>
      </c>
      <c r="E6689" t="s">
        <v>23826</v>
      </c>
      <c r="F6689" t="s">
        <v>23827</v>
      </c>
      <c r="H6689">
        <v>55.014703099999998</v>
      </c>
      <c r="I6689">
        <v>-67.429991099999995</v>
      </c>
      <c r="J6689" t="s">
        <v>46</v>
      </c>
      <c r="K6689" t="s">
        <v>1032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25">
      <c r="A6690" t="s">
        <v>23828</v>
      </c>
      <c r="B6690" t="s">
        <v>23829</v>
      </c>
      <c r="C6690" s="1" t="str">
        <f t="shared" si="245"/>
        <v>21:0134</v>
      </c>
      <c r="D6690" s="1" t="str">
        <f t="shared" si="246"/>
        <v>21:0078</v>
      </c>
      <c r="E6690" t="s">
        <v>23830</v>
      </c>
      <c r="F6690" t="s">
        <v>23831</v>
      </c>
      <c r="H6690">
        <v>54.988857799999998</v>
      </c>
      <c r="I6690">
        <v>-67.394586399999994</v>
      </c>
      <c r="J6690" t="s">
        <v>46</v>
      </c>
      <c r="K6690" t="s">
        <v>1032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25">
      <c r="A6691" t="s">
        <v>23832</v>
      </c>
      <c r="B6691" t="s">
        <v>23833</v>
      </c>
      <c r="C6691" s="1" t="str">
        <f t="shared" ref="C6691:C6754" si="247">HYPERLINK("http://geochem.nrcan.gc.ca/cdogs/content/bdl/bdl210134_e.htm", "21:0134")</f>
        <v>21:0134</v>
      </c>
      <c r="D6691" s="1" t="str">
        <f t="shared" ref="D6691:D6754" si="248">HYPERLINK("http://geochem.nrcan.gc.ca/cdogs/content/svy/svy210078_e.htm", "21:0078")</f>
        <v>21:0078</v>
      </c>
      <c r="E6691" t="s">
        <v>23834</v>
      </c>
      <c r="F6691" t="s">
        <v>23835</v>
      </c>
      <c r="H6691">
        <v>54.963644000000002</v>
      </c>
      <c r="I6691">
        <v>-67.390598800000006</v>
      </c>
      <c r="J6691" t="s">
        <v>46</v>
      </c>
      <c r="K6691" t="s">
        <v>1032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25">
      <c r="A6692" t="s">
        <v>23836</v>
      </c>
      <c r="B6692" t="s">
        <v>23837</v>
      </c>
      <c r="C6692" s="1" t="str">
        <f t="shared" si="247"/>
        <v>21:0134</v>
      </c>
      <c r="D6692" s="1" t="str">
        <f t="shared" si="248"/>
        <v>21:0078</v>
      </c>
      <c r="E6692" t="s">
        <v>23838</v>
      </c>
      <c r="F6692" t="s">
        <v>23839</v>
      </c>
      <c r="H6692">
        <v>54.951949300000003</v>
      </c>
      <c r="I6692">
        <v>-67.259875399999999</v>
      </c>
      <c r="J6692" t="s">
        <v>46</v>
      </c>
      <c r="K6692" t="s">
        <v>1032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25">
      <c r="A6693" t="s">
        <v>23840</v>
      </c>
      <c r="B6693" t="s">
        <v>23841</v>
      </c>
      <c r="C6693" s="1" t="str">
        <f t="shared" si="247"/>
        <v>21:0134</v>
      </c>
      <c r="D6693" s="1" t="str">
        <f t="shared" si="248"/>
        <v>21:0078</v>
      </c>
      <c r="E6693" t="s">
        <v>23842</v>
      </c>
      <c r="F6693" t="s">
        <v>23843</v>
      </c>
      <c r="H6693">
        <v>54.912414699999999</v>
      </c>
      <c r="I6693">
        <v>-67.323998000000003</v>
      </c>
      <c r="J6693" t="s">
        <v>46</v>
      </c>
      <c r="K6693" t="s">
        <v>1032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25">
      <c r="A6694" t="s">
        <v>23844</v>
      </c>
      <c r="B6694" t="s">
        <v>23845</v>
      </c>
      <c r="C6694" s="1" t="str">
        <f t="shared" si="247"/>
        <v>21:0134</v>
      </c>
      <c r="D6694" s="1" t="str">
        <f t="shared" si="248"/>
        <v>21:0078</v>
      </c>
      <c r="E6694" t="s">
        <v>23846</v>
      </c>
      <c r="F6694" t="s">
        <v>23847</v>
      </c>
      <c r="H6694">
        <v>53.782178999999999</v>
      </c>
      <c r="I6694">
        <v>-63.370639599999997</v>
      </c>
      <c r="J6694" t="s">
        <v>46</v>
      </c>
      <c r="K6694" t="s">
        <v>1032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25">
      <c r="A6695" t="s">
        <v>23848</v>
      </c>
      <c r="B6695" t="s">
        <v>23849</v>
      </c>
      <c r="C6695" s="1" t="str">
        <f t="shared" si="247"/>
        <v>21:0134</v>
      </c>
      <c r="D6695" s="1" t="str">
        <f t="shared" si="248"/>
        <v>21:0078</v>
      </c>
      <c r="E6695" t="s">
        <v>23850</v>
      </c>
      <c r="F6695" t="s">
        <v>23851</v>
      </c>
      <c r="H6695">
        <v>54.890464399999999</v>
      </c>
      <c r="I6695">
        <v>-67.296839700000007</v>
      </c>
      <c r="J6695" t="s">
        <v>46</v>
      </c>
      <c r="K6695" t="s">
        <v>1032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25">
      <c r="A6696" t="s">
        <v>23852</v>
      </c>
      <c r="B6696" t="s">
        <v>23853</v>
      </c>
      <c r="C6696" s="1" t="str">
        <f t="shared" si="247"/>
        <v>21:0134</v>
      </c>
      <c r="D6696" s="1" t="str">
        <f t="shared" si="248"/>
        <v>21:0078</v>
      </c>
      <c r="E6696" t="s">
        <v>23854</v>
      </c>
      <c r="F6696" t="s">
        <v>23855</v>
      </c>
      <c r="H6696">
        <v>54.862587400000002</v>
      </c>
      <c r="I6696">
        <v>-67.173340999999994</v>
      </c>
      <c r="J6696" t="s">
        <v>46</v>
      </c>
      <c r="K6696" t="s">
        <v>1032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25">
      <c r="A6697" t="s">
        <v>23856</v>
      </c>
      <c r="B6697" t="s">
        <v>23857</v>
      </c>
      <c r="C6697" s="1" t="str">
        <f t="shared" si="247"/>
        <v>21:0134</v>
      </c>
      <c r="D6697" s="1" t="str">
        <f t="shared" si="248"/>
        <v>21:0078</v>
      </c>
      <c r="E6697" t="s">
        <v>23858</v>
      </c>
      <c r="F6697" t="s">
        <v>23859</v>
      </c>
      <c r="H6697">
        <v>54.918528299999998</v>
      </c>
      <c r="I6697">
        <v>-66.662097500000002</v>
      </c>
      <c r="J6697" t="s">
        <v>46</v>
      </c>
      <c r="K6697" t="s">
        <v>1032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25">
      <c r="A6698" t="s">
        <v>23860</v>
      </c>
      <c r="B6698" t="s">
        <v>23861</v>
      </c>
      <c r="C6698" s="1" t="str">
        <f t="shared" si="247"/>
        <v>21:0134</v>
      </c>
      <c r="D6698" s="1" t="str">
        <f t="shared" si="248"/>
        <v>21:0078</v>
      </c>
      <c r="E6698" t="s">
        <v>23862</v>
      </c>
      <c r="F6698" t="s">
        <v>23863</v>
      </c>
      <c r="H6698">
        <v>54.895684099999997</v>
      </c>
      <c r="I6698">
        <v>-66.665361799999999</v>
      </c>
      <c r="J6698" t="s">
        <v>46</v>
      </c>
      <c r="K6698" t="s">
        <v>1032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25">
      <c r="A6699" t="s">
        <v>23864</v>
      </c>
      <c r="B6699" t="s">
        <v>23865</v>
      </c>
      <c r="C6699" s="1" t="str">
        <f t="shared" si="247"/>
        <v>21:0134</v>
      </c>
      <c r="D6699" s="1" t="str">
        <f t="shared" si="248"/>
        <v>21:0078</v>
      </c>
      <c r="E6699" t="s">
        <v>23866</v>
      </c>
      <c r="F6699" t="s">
        <v>23867</v>
      </c>
      <c r="H6699">
        <v>54.861779800000001</v>
      </c>
      <c r="I6699">
        <v>-66.564084100000002</v>
      </c>
      <c r="J6699" t="s">
        <v>46</v>
      </c>
      <c r="K6699" t="s">
        <v>1032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25">
      <c r="A6700" t="s">
        <v>23868</v>
      </c>
      <c r="B6700" t="s">
        <v>23869</v>
      </c>
      <c r="C6700" s="1" t="str">
        <f t="shared" si="247"/>
        <v>21:0134</v>
      </c>
      <c r="D6700" s="1" t="str">
        <f t="shared" si="248"/>
        <v>21:0078</v>
      </c>
      <c r="E6700" t="s">
        <v>23870</v>
      </c>
      <c r="F6700" t="s">
        <v>23871</v>
      </c>
      <c r="H6700">
        <v>54.723088099999998</v>
      </c>
      <c r="I6700">
        <v>-66.379829599999994</v>
      </c>
      <c r="J6700" t="s">
        <v>46</v>
      </c>
      <c r="K6700" t="s">
        <v>1032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25">
      <c r="A6701" t="s">
        <v>23872</v>
      </c>
      <c r="B6701" t="s">
        <v>23873</v>
      </c>
      <c r="C6701" s="1" t="str">
        <f t="shared" si="247"/>
        <v>21:0134</v>
      </c>
      <c r="D6701" s="1" t="str">
        <f t="shared" si="248"/>
        <v>21:0078</v>
      </c>
      <c r="E6701" t="s">
        <v>23874</v>
      </c>
      <c r="F6701" t="s">
        <v>23875</v>
      </c>
      <c r="H6701">
        <v>54.801406999999998</v>
      </c>
      <c r="I6701">
        <v>-66.556827299999995</v>
      </c>
      <c r="J6701" t="s">
        <v>46</v>
      </c>
      <c r="K6701" t="s">
        <v>1032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25">
      <c r="A6702" t="s">
        <v>23876</v>
      </c>
      <c r="B6702" t="s">
        <v>23877</v>
      </c>
      <c r="C6702" s="1" t="str">
        <f t="shared" si="247"/>
        <v>21:0134</v>
      </c>
      <c r="D6702" s="1" t="str">
        <f t="shared" si="248"/>
        <v>21:0078</v>
      </c>
      <c r="E6702" t="s">
        <v>23878</v>
      </c>
      <c r="F6702" t="s">
        <v>23879</v>
      </c>
      <c r="H6702">
        <v>54.584054999999999</v>
      </c>
      <c r="I6702">
        <v>-66.802013000000002</v>
      </c>
      <c r="J6702" t="s">
        <v>46</v>
      </c>
      <c r="K6702" t="s">
        <v>1032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25">
      <c r="A6703" t="s">
        <v>23880</v>
      </c>
      <c r="B6703" t="s">
        <v>23881</v>
      </c>
      <c r="C6703" s="1" t="str">
        <f t="shared" si="247"/>
        <v>21:0134</v>
      </c>
      <c r="D6703" s="1" t="str">
        <f t="shared" si="248"/>
        <v>21:0078</v>
      </c>
      <c r="E6703" t="s">
        <v>23882</v>
      </c>
      <c r="F6703" t="s">
        <v>23883</v>
      </c>
      <c r="H6703">
        <v>54.399687700000001</v>
      </c>
      <c r="I6703">
        <v>-66.700952599999994</v>
      </c>
      <c r="J6703" t="s">
        <v>46</v>
      </c>
      <c r="K6703" t="s">
        <v>1032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25">
      <c r="A6704" t="s">
        <v>23884</v>
      </c>
      <c r="B6704" t="s">
        <v>23885</v>
      </c>
      <c r="C6704" s="1" t="str">
        <f t="shared" si="247"/>
        <v>21:0134</v>
      </c>
      <c r="D6704" s="1" t="str">
        <f t="shared" si="248"/>
        <v>21:0078</v>
      </c>
      <c r="E6704" t="s">
        <v>23886</v>
      </c>
      <c r="F6704" t="s">
        <v>23887</v>
      </c>
      <c r="H6704">
        <v>54.241306399999999</v>
      </c>
      <c r="I6704">
        <v>-66.468795700000001</v>
      </c>
      <c r="J6704" t="s">
        <v>46</v>
      </c>
      <c r="K6704" t="s">
        <v>1032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25">
      <c r="A6705" t="s">
        <v>23888</v>
      </c>
      <c r="B6705" t="s">
        <v>23889</v>
      </c>
      <c r="C6705" s="1" t="str">
        <f t="shared" si="247"/>
        <v>21:0134</v>
      </c>
      <c r="D6705" s="1" t="str">
        <f t="shared" si="248"/>
        <v>21:0078</v>
      </c>
      <c r="E6705" t="s">
        <v>23890</v>
      </c>
      <c r="F6705" t="s">
        <v>23891</v>
      </c>
      <c r="H6705">
        <v>53.837471800000003</v>
      </c>
      <c r="I6705">
        <v>-63.278450200000002</v>
      </c>
      <c r="J6705" t="s">
        <v>46</v>
      </c>
      <c r="K6705" t="s">
        <v>1032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25">
      <c r="A6706" t="s">
        <v>23892</v>
      </c>
      <c r="B6706" t="s">
        <v>23893</v>
      </c>
      <c r="C6706" s="1" t="str">
        <f t="shared" si="247"/>
        <v>21:0134</v>
      </c>
      <c r="D6706" s="1" t="str">
        <f t="shared" si="248"/>
        <v>21:0078</v>
      </c>
      <c r="E6706" t="s">
        <v>23894</v>
      </c>
      <c r="F6706" t="s">
        <v>23895</v>
      </c>
      <c r="H6706">
        <v>54.249879800000002</v>
      </c>
      <c r="I6706">
        <v>-66.167347300000003</v>
      </c>
      <c r="J6706" t="s">
        <v>46</v>
      </c>
      <c r="K6706" t="s">
        <v>1032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25">
      <c r="A6707" t="s">
        <v>23896</v>
      </c>
      <c r="B6707" t="s">
        <v>23897</v>
      </c>
      <c r="C6707" s="1" t="str">
        <f t="shared" si="247"/>
        <v>21:0134</v>
      </c>
      <c r="D6707" s="1" t="str">
        <f t="shared" si="248"/>
        <v>21:0078</v>
      </c>
      <c r="E6707" t="s">
        <v>23898</v>
      </c>
      <c r="F6707" t="s">
        <v>23899</v>
      </c>
      <c r="H6707">
        <v>54.278874000000002</v>
      </c>
      <c r="I6707">
        <v>-66.294418300000004</v>
      </c>
      <c r="J6707" t="s">
        <v>46</v>
      </c>
      <c r="K6707" t="s">
        <v>1032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25">
      <c r="A6708" t="s">
        <v>23900</v>
      </c>
      <c r="B6708" t="s">
        <v>23901</v>
      </c>
      <c r="C6708" s="1" t="str">
        <f t="shared" si="247"/>
        <v>21:0134</v>
      </c>
      <c r="D6708" s="1" t="str">
        <f t="shared" si="248"/>
        <v>21:0078</v>
      </c>
      <c r="E6708" t="s">
        <v>23902</v>
      </c>
      <c r="F6708" t="s">
        <v>23903</v>
      </c>
      <c r="H6708">
        <v>54.412865600000003</v>
      </c>
      <c r="I6708">
        <v>-66.504474299999998</v>
      </c>
      <c r="J6708" t="s">
        <v>46</v>
      </c>
      <c r="K6708" t="s">
        <v>1032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25">
      <c r="A6709" t="s">
        <v>23904</v>
      </c>
      <c r="B6709" t="s">
        <v>23905</v>
      </c>
      <c r="C6709" s="1" t="str">
        <f t="shared" si="247"/>
        <v>21:0134</v>
      </c>
      <c r="D6709" s="1" t="str">
        <f t="shared" si="248"/>
        <v>21:0078</v>
      </c>
      <c r="E6709" t="s">
        <v>23906</v>
      </c>
      <c r="F6709" t="s">
        <v>23907</v>
      </c>
      <c r="H6709">
        <v>55.034498900000003</v>
      </c>
      <c r="I6709">
        <v>-66.570834500000004</v>
      </c>
      <c r="J6709" t="s">
        <v>46</v>
      </c>
      <c r="K6709" t="s">
        <v>1032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25">
      <c r="A6710" t="s">
        <v>23908</v>
      </c>
      <c r="B6710" t="s">
        <v>23909</v>
      </c>
      <c r="C6710" s="1" t="str">
        <f t="shared" si="247"/>
        <v>21:0134</v>
      </c>
      <c r="D6710" s="1" t="str">
        <f t="shared" si="248"/>
        <v>21:0078</v>
      </c>
      <c r="E6710" t="s">
        <v>23910</v>
      </c>
      <c r="F6710" t="s">
        <v>23911</v>
      </c>
      <c r="H6710">
        <v>55.099901600000003</v>
      </c>
      <c r="I6710">
        <v>-66.698548400000007</v>
      </c>
      <c r="J6710" t="s">
        <v>46</v>
      </c>
      <c r="K6710" t="s">
        <v>1032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25">
      <c r="A6711" t="s">
        <v>23912</v>
      </c>
      <c r="B6711" t="s">
        <v>23913</v>
      </c>
      <c r="C6711" s="1" t="str">
        <f t="shared" si="247"/>
        <v>21:0134</v>
      </c>
      <c r="D6711" s="1" t="str">
        <f t="shared" si="248"/>
        <v>21:0078</v>
      </c>
      <c r="E6711" t="s">
        <v>23914</v>
      </c>
      <c r="F6711" t="s">
        <v>23915</v>
      </c>
      <c r="H6711">
        <v>55.132391400000003</v>
      </c>
      <c r="I6711">
        <v>-66.611963399999993</v>
      </c>
      <c r="J6711" t="s">
        <v>46</v>
      </c>
      <c r="K6711" t="s">
        <v>1032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25">
      <c r="A6712" t="s">
        <v>23916</v>
      </c>
      <c r="B6712" t="s">
        <v>23917</v>
      </c>
      <c r="C6712" s="1" t="str">
        <f t="shared" si="247"/>
        <v>21:0134</v>
      </c>
      <c r="D6712" s="1" t="str">
        <f t="shared" si="248"/>
        <v>21:0078</v>
      </c>
      <c r="E6712" t="s">
        <v>23918</v>
      </c>
      <c r="F6712" t="s">
        <v>23919</v>
      </c>
      <c r="H6712">
        <v>55.172422099999999</v>
      </c>
      <c r="I6712">
        <v>-66.590727099999995</v>
      </c>
      <c r="J6712" t="s">
        <v>46</v>
      </c>
      <c r="K6712" t="s">
        <v>1032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25">
      <c r="A6713" t="s">
        <v>23920</v>
      </c>
      <c r="B6713" t="s">
        <v>23921</v>
      </c>
      <c r="C6713" s="1" t="str">
        <f t="shared" si="247"/>
        <v>21:0134</v>
      </c>
      <c r="D6713" s="1" t="str">
        <f t="shared" si="248"/>
        <v>21:0078</v>
      </c>
      <c r="E6713" t="s">
        <v>23922</v>
      </c>
      <c r="F6713" t="s">
        <v>23923</v>
      </c>
      <c r="H6713">
        <v>55.187677899999997</v>
      </c>
      <c r="I6713">
        <v>-66.635365800000002</v>
      </c>
      <c r="J6713" t="s">
        <v>46</v>
      </c>
      <c r="K6713" t="s">
        <v>1032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25">
      <c r="A6714" t="s">
        <v>23924</v>
      </c>
      <c r="B6714" t="s">
        <v>23925</v>
      </c>
      <c r="C6714" s="1" t="str">
        <f t="shared" si="247"/>
        <v>21:0134</v>
      </c>
      <c r="D6714" s="1" t="str">
        <f t="shared" si="248"/>
        <v>21:0078</v>
      </c>
      <c r="E6714" t="s">
        <v>23926</v>
      </c>
      <c r="F6714" t="s">
        <v>23927</v>
      </c>
      <c r="H6714">
        <v>55.184567000000001</v>
      </c>
      <c r="I6714">
        <v>-66.707809900000001</v>
      </c>
      <c r="J6714" t="s">
        <v>46</v>
      </c>
      <c r="K6714" t="s">
        <v>1032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25">
      <c r="A6715" t="s">
        <v>23928</v>
      </c>
      <c r="B6715" t="s">
        <v>23929</v>
      </c>
      <c r="C6715" s="1" t="str">
        <f t="shared" si="247"/>
        <v>21:0134</v>
      </c>
      <c r="D6715" s="1" t="str">
        <f t="shared" si="248"/>
        <v>21:0078</v>
      </c>
      <c r="E6715" t="s">
        <v>23930</v>
      </c>
      <c r="F6715" t="s">
        <v>23931</v>
      </c>
      <c r="H6715">
        <v>54.692183300000003</v>
      </c>
      <c r="I6715">
        <v>-59.975009300000004</v>
      </c>
      <c r="J6715" t="s">
        <v>46</v>
      </c>
      <c r="K6715" t="s">
        <v>1032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25">
      <c r="A6716" t="s">
        <v>23932</v>
      </c>
      <c r="B6716" t="s">
        <v>23933</v>
      </c>
      <c r="C6716" s="1" t="str">
        <f t="shared" si="247"/>
        <v>21:0134</v>
      </c>
      <c r="D6716" s="1" t="str">
        <f t="shared" si="248"/>
        <v>21:0078</v>
      </c>
      <c r="E6716" t="s">
        <v>23934</v>
      </c>
      <c r="F6716" t="s">
        <v>23935</v>
      </c>
      <c r="H6716">
        <v>53.884901900000003</v>
      </c>
      <c r="I6716">
        <v>-63.141097299999998</v>
      </c>
      <c r="J6716" t="s">
        <v>46</v>
      </c>
      <c r="K6716" t="s">
        <v>1032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25">
      <c r="A6717" t="s">
        <v>23936</v>
      </c>
      <c r="B6717" t="s">
        <v>23937</v>
      </c>
      <c r="C6717" s="1" t="str">
        <f t="shared" si="247"/>
        <v>21:0134</v>
      </c>
      <c r="D6717" s="1" t="str">
        <f t="shared" si="248"/>
        <v>21:0078</v>
      </c>
      <c r="E6717" t="s">
        <v>23938</v>
      </c>
      <c r="F6717" t="s">
        <v>23939</v>
      </c>
      <c r="H6717">
        <v>55.2542951</v>
      </c>
      <c r="I6717">
        <v>-66.735264999999998</v>
      </c>
      <c r="J6717" t="s">
        <v>46</v>
      </c>
      <c r="K6717" t="s">
        <v>1032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25">
      <c r="A6718" t="s">
        <v>23940</v>
      </c>
      <c r="B6718" t="s">
        <v>23941</v>
      </c>
      <c r="C6718" s="1" t="str">
        <f t="shared" si="247"/>
        <v>21:0134</v>
      </c>
      <c r="D6718" s="1" t="str">
        <f t="shared" si="248"/>
        <v>21:0078</v>
      </c>
      <c r="E6718" t="s">
        <v>23942</v>
      </c>
      <c r="F6718" t="s">
        <v>23943</v>
      </c>
      <c r="H6718">
        <v>55.275256800000001</v>
      </c>
      <c r="I6718">
        <v>-66.702581499999994</v>
      </c>
      <c r="J6718" t="s">
        <v>46</v>
      </c>
      <c r="K6718" t="s">
        <v>1032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25">
      <c r="A6719" t="s">
        <v>23944</v>
      </c>
      <c r="B6719" t="s">
        <v>23945</v>
      </c>
      <c r="C6719" s="1" t="str">
        <f t="shared" si="247"/>
        <v>21:0134</v>
      </c>
      <c r="D6719" s="1" t="str">
        <f t="shared" si="248"/>
        <v>21:0078</v>
      </c>
      <c r="E6719" t="s">
        <v>23946</v>
      </c>
      <c r="F6719" t="s">
        <v>23947</v>
      </c>
      <c r="H6719">
        <v>55.295281000000003</v>
      </c>
      <c r="I6719">
        <v>-66.764434699999995</v>
      </c>
      <c r="J6719" t="s">
        <v>46</v>
      </c>
      <c r="K6719" t="s">
        <v>1032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25">
      <c r="A6720" t="s">
        <v>23948</v>
      </c>
      <c r="B6720" t="s">
        <v>23949</v>
      </c>
      <c r="C6720" s="1" t="str">
        <f t="shared" si="247"/>
        <v>21:0134</v>
      </c>
      <c r="D6720" s="1" t="str">
        <f t="shared" si="248"/>
        <v>21:0078</v>
      </c>
      <c r="E6720" t="s">
        <v>23950</v>
      </c>
      <c r="F6720" t="s">
        <v>23951</v>
      </c>
      <c r="H6720">
        <v>55.311053000000001</v>
      </c>
      <c r="I6720">
        <v>-66.694206100000002</v>
      </c>
      <c r="J6720" t="s">
        <v>46</v>
      </c>
      <c r="K6720" t="s">
        <v>1032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25">
      <c r="A6721" t="s">
        <v>23952</v>
      </c>
      <c r="B6721" t="s">
        <v>23953</v>
      </c>
      <c r="C6721" s="1" t="str">
        <f t="shared" si="247"/>
        <v>21:0134</v>
      </c>
      <c r="D6721" s="1" t="str">
        <f t="shared" si="248"/>
        <v>21:0078</v>
      </c>
      <c r="E6721" t="s">
        <v>23954</v>
      </c>
      <c r="F6721" t="s">
        <v>23955</v>
      </c>
      <c r="H6721">
        <v>55.2509388</v>
      </c>
      <c r="I6721">
        <v>-66.606431599999993</v>
      </c>
      <c r="J6721" t="s">
        <v>46</v>
      </c>
      <c r="K6721" t="s">
        <v>1032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25">
      <c r="A6722" t="s">
        <v>23956</v>
      </c>
      <c r="B6722" t="s">
        <v>23957</v>
      </c>
      <c r="C6722" s="1" t="str">
        <f t="shared" si="247"/>
        <v>21:0134</v>
      </c>
      <c r="D6722" s="1" t="str">
        <f t="shared" si="248"/>
        <v>21:0078</v>
      </c>
      <c r="E6722" t="s">
        <v>23958</v>
      </c>
      <c r="F6722" t="s">
        <v>23959</v>
      </c>
      <c r="H6722">
        <v>55.190505999999999</v>
      </c>
      <c r="I6722">
        <v>-66.506362699999997</v>
      </c>
      <c r="J6722" t="s">
        <v>46</v>
      </c>
      <c r="K6722" t="s">
        <v>1032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25">
      <c r="A6723" t="s">
        <v>23960</v>
      </c>
      <c r="B6723" t="s">
        <v>23961</v>
      </c>
      <c r="C6723" s="1" t="str">
        <f t="shared" si="247"/>
        <v>21:0134</v>
      </c>
      <c r="D6723" s="1" t="str">
        <f t="shared" si="248"/>
        <v>21:0078</v>
      </c>
      <c r="E6723" t="s">
        <v>23962</v>
      </c>
      <c r="F6723" t="s">
        <v>23963</v>
      </c>
      <c r="H6723">
        <v>55.153917499999999</v>
      </c>
      <c r="I6723">
        <v>-66.4756809</v>
      </c>
      <c r="J6723" t="s">
        <v>46</v>
      </c>
      <c r="K6723" t="s">
        <v>1032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25">
      <c r="A6724" t="s">
        <v>23964</v>
      </c>
      <c r="B6724" t="s">
        <v>23965</v>
      </c>
      <c r="C6724" s="1" t="str">
        <f t="shared" si="247"/>
        <v>21:0134</v>
      </c>
      <c r="D6724" s="1" t="str">
        <f t="shared" si="248"/>
        <v>21:0078</v>
      </c>
      <c r="E6724" t="s">
        <v>23966</v>
      </c>
      <c r="F6724" t="s">
        <v>23967</v>
      </c>
      <c r="H6724">
        <v>55.144910799999998</v>
      </c>
      <c r="I6724">
        <v>-66.518623199999993</v>
      </c>
      <c r="J6724" t="s">
        <v>46</v>
      </c>
      <c r="K6724" t="s">
        <v>1032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25">
      <c r="A6725" t="s">
        <v>23968</v>
      </c>
      <c r="B6725" t="s">
        <v>23969</v>
      </c>
      <c r="C6725" s="1" t="str">
        <f t="shared" si="247"/>
        <v>21:0134</v>
      </c>
      <c r="D6725" s="1" t="str">
        <f t="shared" si="248"/>
        <v>21:0078</v>
      </c>
      <c r="E6725" t="s">
        <v>23970</v>
      </c>
      <c r="F6725" t="s">
        <v>23971</v>
      </c>
      <c r="H6725">
        <v>55.080580099999999</v>
      </c>
      <c r="I6725">
        <v>-66.450529000000003</v>
      </c>
      <c r="J6725" t="s">
        <v>46</v>
      </c>
      <c r="K6725" t="s">
        <v>1032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25">
      <c r="A6726" t="s">
        <v>23972</v>
      </c>
      <c r="B6726" t="s">
        <v>23973</v>
      </c>
      <c r="C6726" s="1" t="str">
        <f t="shared" si="247"/>
        <v>21:0134</v>
      </c>
      <c r="D6726" s="1" t="str">
        <f t="shared" si="248"/>
        <v>21:0078</v>
      </c>
      <c r="E6726" t="s">
        <v>23974</v>
      </c>
      <c r="F6726" t="s">
        <v>23975</v>
      </c>
      <c r="H6726">
        <v>55.070209400000003</v>
      </c>
      <c r="I6726">
        <v>-66.3853917</v>
      </c>
      <c r="J6726" t="s">
        <v>46</v>
      </c>
      <c r="K6726" t="s">
        <v>1032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25">
      <c r="A6727" t="s">
        <v>23976</v>
      </c>
      <c r="B6727" t="s">
        <v>23977</v>
      </c>
      <c r="C6727" s="1" t="str">
        <f t="shared" si="247"/>
        <v>21:0134</v>
      </c>
      <c r="D6727" s="1" t="str">
        <f t="shared" si="248"/>
        <v>21:0078</v>
      </c>
      <c r="E6727" t="s">
        <v>23978</v>
      </c>
      <c r="F6727" t="s">
        <v>23979</v>
      </c>
      <c r="H6727">
        <v>53.895271999999999</v>
      </c>
      <c r="I6727">
        <v>-63.110702099999997</v>
      </c>
      <c r="J6727" t="s">
        <v>46</v>
      </c>
      <c r="K6727" t="s">
        <v>1032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25">
      <c r="A6728" t="s">
        <v>23980</v>
      </c>
      <c r="B6728" t="s">
        <v>23981</v>
      </c>
      <c r="C6728" s="1" t="str">
        <f t="shared" si="247"/>
        <v>21:0134</v>
      </c>
      <c r="D6728" s="1" t="str">
        <f t="shared" si="248"/>
        <v>21:0078</v>
      </c>
      <c r="E6728" t="s">
        <v>23982</v>
      </c>
      <c r="F6728" t="s">
        <v>23983</v>
      </c>
      <c r="H6728">
        <v>54.728955499999998</v>
      </c>
      <c r="I6728">
        <v>-66.048568500000002</v>
      </c>
      <c r="J6728" t="s">
        <v>46</v>
      </c>
      <c r="K6728" t="s">
        <v>1032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25">
      <c r="A6729" t="s">
        <v>23984</v>
      </c>
      <c r="B6729" t="s">
        <v>23985</v>
      </c>
      <c r="C6729" s="1" t="str">
        <f t="shared" si="247"/>
        <v>21:0134</v>
      </c>
      <c r="D6729" s="1" t="str">
        <f t="shared" si="248"/>
        <v>21:0078</v>
      </c>
      <c r="E6729" t="s">
        <v>23986</v>
      </c>
      <c r="F6729" t="s">
        <v>23987</v>
      </c>
      <c r="H6729">
        <v>54.819046499999999</v>
      </c>
      <c r="I6729">
        <v>-66.093381899999997</v>
      </c>
      <c r="J6729" t="s">
        <v>46</v>
      </c>
      <c r="K6729" t="s">
        <v>1032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25">
      <c r="A6730" t="s">
        <v>23988</v>
      </c>
      <c r="B6730" t="s">
        <v>23989</v>
      </c>
      <c r="C6730" s="1" t="str">
        <f t="shared" si="247"/>
        <v>21:0134</v>
      </c>
      <c r="D6730" s="1" t="str">
        <f t="shared" si="248"/>
        <v>21:0078</v>
      </c>
      <c r="E6730" t="s">
        <v>23990</v>
      </c>
      <c r="F6730" t="s">
        <v>23991</v>
      </c>
      <c r="H6730">
        <v>54.901582900000001</v>
      </c>
      <c r="I6730">
        <v>-66.085878500000007</v>
      </c>
      <c r="J6730" t="s">
        <v>46</v>
      </c>
      <c r="K6730" t="s">
        <v>1032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25">
      <c r="A6731" t="s">
        <v>23992</v>
      </c>
      <c r="B6731" t="s">
        <v>23993</v>
      </c>
      <c r="C6731" s="1" t="str">
        <f t="shared" si="247"/>
        <v>21:0134</v>
      </c>
      <c r="D6731" s="1" t="str">
        <f t="shared" si="248"/>
        <v>21:0078</v>
      </c>
      <c r="E6731" t="s">
        <v>23994</v>
      </c>
      <c r="F6731" t="s">
        <v>23995</v>
      </c>
      <c r="H6731">
        <v>54.899021500000003</v>
      </c>
      <c r="I6731">
        <v>-66.017419599999997</v>
      </c>
      <c r="J6731" t="s">
        <v>46</v>
      </c>
      <c r="K6731" t="s">
        <v>1032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25">
      <c r="A6732" t="s">
        <v>23996</v>
      </c>
      <c r="B6732" t="s">
        <v>23997</v>
      </c>
      <c r="C6732" s="1" t="str">
        <f t="shared" si="247"/>
        <v>21:0134</v>
      </c>
      <c r="D6732" s="1" t="str">
        <f t="shared" si="248"/>
        <v>21:0078</v>
      </c>
      <c r="E6732" t="s">
        <v>23998</v>
      </c>
      <c r="F6732" t="s">
        <v>23999</v>
      </c>
      <c r="H6732">
        <v>54.913906300000001</v>
      </c>
      <c r="I6732">
        <v>-66.019440099999997</v>
      </c>
      <c r="J6732" t="s">
        <v>46</v>
      </c>
      <c r="K6732" t="s">
        <v>1032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25">
      <c r="A6733" t="s">
        <v>24000</v>
      </c>
      <c r="B6733" t="s">
        <v>24001</v>
      </c>
      <c r="C6733" s="1" t="str">
        <f t="shared" si="247"/>
        <v>21:0134</v>
      </c>
      <c r="D6733" s="1" t="str">
        <f t="shared" si="248"/>
        <v>21:0078</v>
      </c>
      <c r="E6733" t="s">
        <v>24002</v>
      </c>
      <c r="F6733" t="s">
        <v>24003</v>
      </c>
      <c r="H6733">
        <v>54.910476699999997</v>
      </c>
      <c r="I6733">
        <v>-65.953830499999995</v>
      </c>
      <c r="J6733" t="s">
        <v>46</v>
      </c>
      <c r="K6733" t="s">
        <v>1032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25">
      <c r="A6734" t="s">
        <v>24004</v>
      </c>
      <c r="B6734" t="s">
        <v>24005</v>
      </c>
      <c r="C6734" s="1" t="str">
        <f t="shared" si="247"/>
        <v>21:0134</v>
      </c>
      <c r="D6734" s="1" t="str">
        <f t="shared" si="248"/>
        <v>21:0078</v>
      </c>
      <c r="E6734" t="s">
        <v>24006</v>
      </c>
      <c r="F6734" t="s">
        <v>24007</v>
      </c>
      <c r="H6734">
        <v>54.933071200000001</v>
      </c>
      <c r="I6734">
        <v>-65.911769100000001</v>
      </c>
      <c r="J6734" t="s">
        <v>46</v>
      </c>
      <c r="K6734" t="s">
        <v>1032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25">
      <c r="A6735" t="s">
        <v>24008</v>
      </c>
      <c r="B6735" t="s">
        <v>24009</v>
      </c>
      <c r="C6735" s="1" t="str">
        <f t="shared" si="247"/>
        <v>21:0134</v>
      </c>
      <c r="D6735" s="1" t="str">
        <f t="shared" si="248"/>
        <v>21:0078</v>
      </c>
      <c r="E6735" t="s">
        <v>24010</v>
      </c>
      <c r="F6735" t="s">
        <v>24011</v>
      </c>
      <c r="H6735">
        <v>54.908313</v>
      </c>
      <c r="I6735">
        <v>-65.817914500000001</v>
      </c>
      <c r="J6735" t="s">
        <v>46</v>
      </c>
      <c r="K6735" t="s">
        <v>1032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25">
      <c r="A6736" t="s">
        <v>24012</v>
      </c>
      <c r="B6736" t="s">
        <v>24013</v>
      </c>
      <c r="C6736" s="1" t="str">
        <f t="shared" si="247"/>
        <v>21:0134</v>
      </c>
      <c r="D6736" s="1" t="str">
        <f t="shared" si="248"/>
        <v>21:0078</v>
      </c>
      <c r="E6736" t="s">
        <v>24014</v>
      </c>
      <c r="F6736" t="s">
        <v>24015</v>
      </c>
      <c r="H6736">
        <v>54.665091799999999</v>
      </c>
      <c r="I6736">
        <v>-65.639730099999994</v>
      </c>
      <c r="J6736" t="s">
        <v>46</v>
      </c>
      <c r="K6736" t="s">
        <v>1032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25">
      <c r="A6737" t="s">
        <v>24016</v>
      </c>
      <c r="B6737" t="s">
        <v>24017</v>
      </c>
      <c r="C6737" s="1" t="str">
        <f t="shared" si="247"/>
        <v>21:0134</v>
      </c>
      <c r="D6737" s="1" t="str">
        <f t="shared" si="248"/>
        <v>21:0078</v>
      </c>
      <c r="E6737" t="s">
        <v>24018</v>
      </c>
      <c r="F6737" t="s">
        <v>24019</v>
      </c>
      <c r="H6737">
        <v>54.6043655</v>
      </c>
      <c r="I6737">
        <v>-65.662122100000005</v>
      </c>
      <c r="J6737" t="s">
        <v>46</v>
      </c>
      <c r="K6737" t="s">
        <v>1032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25">
      <c r="A6738" t="s">
        <v>24020</v>
      </c>
      <c r="B6738" t="s">
        <v>24021</v>
      </c>
      <c r="C6738" s="1" t="str">
        <f t="shared" si="247"/>
        <v>21:0134</v>
      </c>
      <c r="D6738" s="1" t="str">
        <f t="shared" si="248"/>
        <v>21:0078</v>
      </c>
      <c r="E6738" t="s">
        <v>24022</v>
      </c>
      <c r="F6738" t="s">
        <v>24023</v>
      </c>
      <c r="H6738">
        <v>53.942061299999999</v>
      </c>
      <c r="I6738">
        <v>-63.016764199999997</v>
      </c>
      <c r="J6738" t="s">
        <v>46</v>
      </c>
      <c r="K6738" t="s">
        <v>1032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25">
      <c r="A6739" t="s">
        <v>24024</v>
      </c>
      <c r="B6739" t="s">
        <v>24025</v>
      </c>
      <c r="C6739" s="1" t="str">
        <f t="shared" si="247"/>
        <v>21:0134</v>
      </c>
      <c r="D6739" s="1" t="str">
        <f t="shared" si="248"/>
        <v>21:0078</v>
      </c>
      <c r="E6739" t="s">
        <v>24026</v>
      </c>
      <c r="F6739" t="s">
        <v>24027</v>
      </c>
      <c r="H6739">
        <v>54.430450299999997</v>
      </c>
      <c r="I6739">
        <v>-65.837426899999997</v>
      </c>
      <c r="J6739" t="s">
        <v>46</v>
      </c>
      <c r="K6739" t="s">
        <v>1032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25">
      <c r="A6740" t="s">
        <v>24028</v>
      </c>
      <c r="B6740" t="s">
        <v>24029</v>
      </c>
      <c r="C6740" s="1" t="str">
        <f t="shared" si="247"/>
        <v>21:0134</v>
      </c>
      <c r="D6740" s="1" t="str">
        <f t="shared" si="248"/>
        <v>21:0078</v>
      </c>
      <c r="E6740" t="s">
        <v>24030</v>
      </c>
      <c r="F6740" t="s">
        <v>24031</v>
      </c>
      <c r="H6740">
        <v>54.420746000000001</v>
      </c>
      <c r="I6740">
        <v>-65.867591899999994</v>
      </c>
      <c r="J6740" t="s">
        <v>46</v>
      </c>
      <c r="K6740" t="s">
        <v>1032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25">
      <c r="A6741" t="s">
        <v>24032</v>
      </c>
      <c r="B6741" t="s">
        <v>24033</v>
      </c>
      <c r="C6741" s="1" t="str">
        <f t="shared" si="247"/>
        <v>21:0134</v>
      </c>
      <c r="D6741" s="1" t="str">
        <f t="shared" si="248"/>
        <v>21:0078</v>
      </c>
      <c r="E6741" t="s">
        <v>24034</v>
      </c>
      <c r="F6741" t="s">
        <v>24035</v>
      </c>
      <c r="H6741">
        <v>54.382936800000003</v>
      </c>
      <c r="I6741">
        <v>-65.869575699999999</v>
      </c>
      <c r="J6741" t="s">
        <v>46</v>
      </c>
      <c r="K6741" t="s">
        <v>1032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25">
      <c r="A6742" t="s">
        <v>24036</v>
      </c>
      <c r="B6742" t="s">
        <v>24037</v>
      </c>
      <c r="C6742" s="1" t="str">
        <f t="shared" si="247"/>
        <v>21:0134</v>
      </c>
      <c r="D6742" s="1" t="str">
        <f t="shared" si="248"/>
        <v>21:0078</v>
      </c>
      <c r="E6742" t="s">
        <v>24038</v>
      </c>
      <c r="F6742" t="s">
        <v>24039</v>
      </c>
      <c r="H6742">
        <v>54.361758799999997</v>
      </c>
      <c r="I6742">
        <v>-65.852703199999993</v>
      </c>
      <c r="J6742" t="s">
        <v>46</v>
      </c>
      <c r="K6742" t="s">
        <v>1032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25">
      <c r="A6743" t="s">
        <v>24040</v>
      </c>
      <c r="B6743" t="s">
        <v>24041</v>
      </c>
      <c r="C6743" s="1" t="str">
        <f t="shared" si="247"/>
        <v>21:0134</v>
      </c>
      <c r="D6743" s="1" t="str">
        <f t="shared" si="248"/>
        <v>21:0078</v>
      </c>
      <c r="E6743" t="s">
        <v>24042</v>
      </c>
      <c r="F6743" t="s">
        <v>24043</v>
      </c>
      <c r="H6743">
        <v>54.4042314</v>
      </c>
      <c r="I6743">
        <v>-65.955827099999993</v>
      </c>
      <c r="J6743" t="s">
        <v>46</v>
      </c>
      <c r="K6743" t="s">
        <v>1032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25">
      <c r="A6744" t="s">
        <v>24044</v>
      </c>
      <c r="B6744" t="s">
        <v>24045</v>
      </c>
      <c r="C6744" s="1" t="str">
        <f t="shared" si="247"/>
        <v>21:0134</v>
      </c>
      <c r="D6744" s="1" t="str">
        <f t="shared" si="248"/>
        <v>21:0078</v>
      </c>
      <c r="E6744" t="s">
        <v>24046</v>
      </c>
      <c r="F6744" t="s">
        <v>24047</v>
      </c>
      <c r="H6744">
        <v>54.426410599999997</v>
      </c>
      <c r="I6744">
        <v>-65.931209600000003</v>
      </c>
      <c r="J6744" t="s">
        <v>46</v>
      </c>
      <c r="K6744" t="s">
        <v>1032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25">
      <c r="A6745" t="s">
        <v>24048</v>
      </c>
      <c r="B6745" t="s">
        <v>24049</v>
      </c>
      <c r="C6745" s="1" t="str">
        <f t="shared" si="247"/>
        <v>21:0134</v>
      </c>
      <c r="D6745" s="1" t="str">
        <f t="shared" si="248"/>
        <v>21:0078</v>
      </c>
      <c r="E6745" t="s">
        <v>24050</v>
      </c>
      <c r="F6745" t="s">
        <v>24051</v>
      </c>
      <c r="H6745">
        <v>54.4875726</v>
      </c>
      <c r="I6745">
        <v>-65.855279800000005</v>
      </c>
      <c r="J6745" t="s">
        <v>46</v>
      </c>
      <c r="K6745" t="s">
        <v>1032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25">
      <c r="A6746" t="s">
        <v>24052</v>
      </c>
      <c r="B6746" t="s">
        <v>24053</v>
      </c>
      <c r="C6746" s="1" t="str">
        <f t="shared" si="247"/>
        <v>21:0134</v>
      </c>
      <c r="D6746" s="1" t="str">
        <f t="shared" si="248"/>
        <v>21:0078</v>
      </c>
      <c r="E6746" t="s">
        <v>24054</v>
      </c>
      <c r="F6746" t="s">
        <v>24055</v>
      </c>
      <c r="H6746">
        <v>54.479889499999999</v>
      </c>
      <c r="I6746">
        <v>-65.950474200000002</v>
      </c>
      <c r="J6746" t="s">
        <v>46</v>
      </c>
      <c r="K6746" t="s">
        <v>1032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25">
      <c r="A6747" t="s">
        <v>24056</v>
      </c>
      <c r="B6747" t="s">
        <v>24057</v>
      </c>
      <c r="C6747" s="1" t="str">
        <f t="shared" si="247"/>
        <v>21:0134</v>
      </c>
      <c r="D6747" s="1" t="str">
        <f t="shared" si="248"/>
        <v>21:0078</v>
      </c>
      <c r="E6747" t="s">
        <v>24058</v>
      </c>
      <c r="F6747" t="s">
        <v>24059</v>
      </c>
      <c r="H6747">
        <v>54.526228199999998</v>
      </c>
      <c r="I6747">
        <v>-65.930628799999994</v>
      </c>
      <c r="J6747" t="s">
        <v>46</v>
      </c>
      <c r="K6747" t="s">
        <v>1032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25">
      <c r="A6748" t="s">
        <v>24060</v>
      </c>
      <c r="B6748" t="s">
        <v>24061</v>
      </c>
      <c r="C6748" s="1" t="str">
        <f t="shared" si="247"/>
        <v>21:0134</v>
      </c>
      <c r="D6748" s="1" t="str">
        <f t="shared" si="248"/>
        <v>21:0078</v>
      </c>
      <c r="E6748" t="s">
        <v>24062</v>
      </c>
      <c r="F6748" t="s">
        <v>24063</v>
      </c>
      <c r="H6748">
        <v>54.566280200000001</v>
      </c>
      <c r="I6748">
        <v>-65.947428400000007</v>
      </c>
      <c r="J6748" t="s">
        <v>46</v>
      </c>
      <c r="K6748" t="s">
        <v>1032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25">
      <c r="A6749" t="s">
        <v>24064</v>
      </c>
      <c r="B6749" t="s">
        <v>24065</v>
      </c>
      <c r="C6749" s="1" t="str">
        <f t="shared" si="247"/>
        <v>21:0134</v>
      </c>
      <c r="D6749" s="1" t="str">
        <f t="shared" si="248"/>
        <v>21:0078</v>
      </c>
      <c r="E6749" t="s">
        <v>24066</v>
      </c>
      <c r="F6749" t="s">
        <v>24067</v>
      </c>
      <c r="H6749">
        <v>54.0076739</v>
      </c>
      <c r="I6749">
        <v>-62.989339100000002</v>
      </c>
      <c r="J6749" t="s">
        <v>46</v>
      </c>
      <c r="K6749" t="s">
        <v>1032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25">
      <c r="A6750" t="s">
        <v>24068</v>
      </c>
      <c r="B6750" t="s">
        <v>24069</v>
      </c>
      <c r="C6750" s="1" t="str">
        <f t="shared" si="247"/>
        <v>21:0134</v>
      </c>
      <c r="D6750" s="1" t="str">
        <f t="shared" si="248"/>
        <v>21:0078</v>
      </c>
      <c r="E6750" t="s">
        <v>24070</v>
      </c>
      <c r="F6750" t="s">
        <v>24071</v>
      </c>
      <c r="H6750">
        <v>54.530949900000003</v>
      </c>
      <c r="I6750">
        <v>-65.845940100000007</v>
      </c>
      <c r="J6750" t="s">
        <v>46</v>
      </c>
      <c r="K6750" t="s">
        <v>1032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25">
      <c r="A6751" t="s">
        <v>24072</v>
      </c>
      <c r="B6751" t="s">
        <v>24073</v>
      </c>
      <c r="C6751" s="1" t="str">
        <f t="shared" si="247"/>
        <v>21:0134</v>
      </c>
      <c r="D6751" s="1" t="str">
        <f t="shared" si="248"/>
        <v>21:0078</v>
      </c>
      <c r="E6751" t="s">
        <v>24074</v>
      </c>
      <c r="F6751" t="s">
        <v>24075</v>
      </c>
      <c r="H6751">
        <v>54.605024999999998</v>
      </c>
      <c r="I6751">
        <v>-65.906862899999993</v>
      </c>
      <c r="J6751" t="s">
        <v>46</v>
      </c>
      <c r="K6751" t="s">
        <v>1032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25">
      <c r="A6752" t="s">
        <v>24076</v>
      </c>
      <c r="B6752" t="s">
        <v>24077</v>
      </c>
      <c r="C6752" s="1" t="str">
        <f t="shared" si="247"/>
        <v>21:0134</v>
      </c>
      <c r="D6752" s="1" t="str">
        <f t="shared" si="248"/>
        <v>21:0078</v>
      </c>
      <c r="E6752" t="s">
        <v>24078</v>
      </c>
      <c r="F6752" t="s">
        <v>24079</v>
      </c>
      <c r="H6752">
        <v>54.644507699999998</v>
      </c>
      <c r="I6752">
        <v>-65.872475800000004</v>
      </c>
      <c r="J6752" t="s">
        <v>46</v>
      </c>
      <c r="K6752" t="s">
        <v>1032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25">
      <c r="A6753" t="s">
        <v>24080</v>
      </c>
      <c r="B6753" t="s">
        <v>24081</v>
      </c>
      <c r="C6753" s="1" t="str">
        <f t="shared" si="247"/>
        <v>21:0134</v>
      </c>
      <c r="D6753" s="1" t="str">
        <f t="shared" si="248"/>
        <v>21:0078</v>
      </c>
      <c r="E6753" t="s">
        <v>24082</v>
      </c>
      <c r="F6753" t="s">
        <v>24083</v>
      </c>
      <c r="H6753">
        <v>54.683250600000001</v>
      </c>
      <c r="I6753">
        <v>-65.869006799999994</v>
      </c>
      <c r="J6753" t="s">
        <v>46</v>
      </c>
      <c r="K6753" t="s">
        <v>1032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25">
      <c r="A6754" t="s">
        <v>24084</v>
      </c>
      <c r="B6754" t="s">
        <v>24085</v>
      </c>
      <c r="C6754" s="1" t="str">
        <f t="shared" si="247"/>
        <v>21:0134</v>
      </c>
      <c r="D6754" s="1" t="str">
        <f t="shared" si="248"/>
        <v>21:0078</v>
      </c>
      <c r="E6754" t="s">
        <v>24086</v>
      </c>
      <c r="F6754" t="s">
        <v>24087</v>
      </c>
      <c r="H6754">
        <v>54.742214799999999</v>
      </c>
      <c r="I6754">
        <v>-65.846760099999997</v>
      </c>
      <c r="J6754" t="s">
        <v>46</v>
      </c>
      <c r="K6754" t="s">
        <v>1032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25">
      <c r="A6755" t="s">
        <v>24088</v>
      </c>
      <c r="B6755" t="s">
        <v>24089</v>
      </c>
      <c r="C6755" s="1" t="str">
        <f t="shared" ref="C6755:C6818" si="249">HYPERLINK("http://geochem.nrcan.gc.ca/cdogs/content/bdl/bdl210134_e.htm", "21:0134")</f>
        <v>21:0134</v>
      </c>
      <c r="D6755" s="1" t="str">
        <f t="shared" ref="D6755:D6818" si="250">HYPERLINK("http://geochem.nrcan.gc.ca/cdogs/content/svy/svy210078_e.htm", "21:0078")</f>
        <v>21:0078</v>
      </c>
      <c r="E6755" t="s">
        <v>24090</v>
      </c>
      <c r="F6755" t="s">
        <v>24091</v>
      </c>
      <c r="H6755">
        <v>54.765075099999997</v>
      </c>
      <c r="I6755">
        <v>-65.868580399999999</v>
      </c>
      <c r="J6755" t="s">
        <v>46</v>
      </c>
      <c r="K6755" t="s">
        <v>1032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25">
      <c r="A6756" t="s">
        <v>24092</v>
      </c>
      <c r="B6756" t="s">
        <v>24093</v>
      </c>
      <c r="C6756" s="1" t="str">
        <f t="shared" si="249"/>
        <v>21:0134</v>
      </c>
      <c r="D6756" s="1" t="str">
        <f t="shared" si="250"/>
        <v>21:0078</v>
      </c>
      <c r="E6756" t="s">
        <v>24094</v>
      </c>
      <c r="F6756" t="s">
        <v>24095</v>
      </c>
      <c r="H6756">
        <v>54.778509999999997</v>
      </c>
      <c r="I6756">
        <v>-65.908418100000006</v>
      </c>
      <c r="J6756" t="s">
        <v>46</v>
      </c>
      <c r="K6756" t="s">
        <v>1032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25">
      <c r="A6757" t="s">
        <v>24096</v>
      </c>
      <c r="B6757" t="s">
        <v>24097</v>
      </c>
      <c r="C6757" s="1" t="str">
        <f t="shared" si="249"/>
        <v>21:0134</v>
      </c>
      <c r="D6757" s="1" t="str">
        <f t="shared" si="250"/>
        <v>21:0078</v>
      </c>
      <c r="E6757" t="s">
        <v>24098</v>
      </c>
      <c r="F6757" t="s">
        <v>24099</v>
      </c>
      <c r="H6757">
        <v>54.807528499999997</v>
      </c>
      <c r="I6757">
        <v>-65.935409800000002</v>
      </c>
      <c r="J6757" t="s">
        <v>46</v>
      </c>
      <c r="K6757" t="s">
        <v>1032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25">
      <c r="A6758" t="s">
        <v>24100</v>
      </c>
      <c r="B6758" t="s">
        <v>24101</v>
      </c>
      <c r="C6758" s="1" t="str">
        <f t="shared" si="249"/>
        <v>21:0134</v>
      </c>
      <c r="D6758" s="1" t="str">
        <f t="shared" si="250"/>
        <v>21:0078</v>
      </c>
      <c r="E6758" t="s">
        <v>24102</v>
      </c>
      <c r="F6758" t="s">
        <v>24103</v>
      </c>
      <c r="H6758">
        <v>54.805317000000002</v>
      </c>
      <c r="I6758">
        <v>-65.877660199999994</v>
      </c>
      <c r="J6758" t="s">
        <v>46</v>
      </c>
      <c r="K6758" t="s">
        <v>1032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25">
      <c r="A6759" t="s">
        <v>24104</v>
      </c>
      <c r="B6759" t="s">
        <v>24105</v>
      </c>
      <c r="C6759" s="1" t="str">
        <f t="shared" si="249"/>
        <v>21:0134</v>
      </c>
      <c r="D6759" s="1" t="str">
        <f t="shared" si="250"/>
        <v>21:0078</v>
      </c>
      <c r="E6759" t="s">
        <v>24106</v>
      </c>
      <c r="F6759" t="s">
        <v>24107</v>
      </c>
      <c r="H6759">
        <v>54.870014099999999</v>
      </c>
      <c r="I6759">
        <v>-65.8791552</v>
      </c>
      <c r="J6759" t="s">
        <v>46</v>
      </c>
      <c r="K6759" t="s">
        <v>1032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25">
      <c r="A6760" t="s">
        <v>24108</v>
      </c>
      <c r="B6760" t="s">
        <v>24109</v>
      </c>
      <c r="C6760" s="1" t="str">
        <f t="shared" si="249"/>
        <v>21:0134</v>
      </c>
      <c r="D6760" s="1" t="str">
        <f t="shared" si="250"/>
        <v>21:0078</v>
      </c>
      <c r="E6760" t="s">
        <v>24110</v>
      </c>
      <c r="F6760" t="s">
        <v>24111</v>
      </c>
      <c r="H6760">
        <v>54.013516500000001</v>
      </c>
      <c r="I6760">
        <v>-63.0129929</v>
      </c>
      <c r="J6760" t="s">
        <v>46</v>
      </c>
      <c r="K6760" t="s">
        <v>1032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25">
      <c r="A6761" t="s">
        <v>24112</v>
      </c>
      <c r="B6761" t="s">
        <v>24113</v>
      </c>
      <c r="C6761" s="1" t="str">
        <f t="shared" si="249"/>
        <v>21:0134</v>
      </c>
      <c r="D6761" s="1" t="str">
        <f t="shared" si="250"/>
        <v>21:0078</v>
      </c>
      <c r="E6761" t="s">
        <v>24114</v>
      </c>
      <c r="F6761" t="s">
        <v>24115</v>
      </c>
      <c r="H6761">
        <v>54.845543399999997</v>
      </c>
      <c r="I6761">
        <v>-65.849366399999994</v>
      </c>
      <c r="J6761" t="s">
        <v>46</v>
      </c>
      <c r="K6761" t="s">
        <v>1032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25">
      <c r="A6762" t="s">
        <v>24116</v>
      </c>
      <c r="B6762" t="s">
        <v>24117</v>
      </c>
      <c r="C6762" s="1" t="str">
        <f t="shared" si="249"/>
        <v>21:0134</v>
      </c>
      <c r="D6762" s="1" t="str">
        <f t="shared" si="250"/>
        <v>21:0078</v>
      </c>
      <c r="E6762" t="s">
        <v>24118</v>
      </c>
      <c r="F6762" t="s">
        <v>24119</v>
      </c>
      <c r="H6762">
        <v>54.795036099999997</v>
      </c>
      <c r="I6762">
        <v>-65.817799399999998</v>
      </c>
      <c r="J6762" t="s">
        <v>46</v>
      </c>
      <c r="K6762" t="s">
        <v>1032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25">
      <c r="A6763" t="s">
        <v>24120</v>
      </c>
      <c r="B6763" t="s">
        <v>24121</v>
      </c>
      <c r="C6763" s="1" t="str">
        <f t="shared" si="249"/>
        <v>21:0134</v>
      </c>
      <c r="D6763" s="1" t="str">
        <f t="shared" si="250"/>
        <v>21:0078</v>
      </c>
      <c r="E6763" t="s">
        <v>24122</v>
      </c>
      <c r="F6763" t="s">
        <v>24123</v>
      </c>
      <c r="H6763">
        <v>54.779383099999997</v>
      </c>
      <c r="I6763">
        <v>-65.794933900000004</v>
      </c>
      <c r="J6763" t="s">
        <v>46</v>
      </c>
      <c r="K6763" t="s">
        <v>1032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25">
      <c r="A6764" t="s">
        <v>24124</v>
      </c>
      <c r="B6764" t="s">
        <v>24125</v>
      </c>
      <c r="C6764" s="1" t="str">
        <f t="shared" si="249"/>
        <v>21:0134</v>
      </c>
      <c r="D6764" s="1" t="str">
        <f t="shared" si="250"/>
        <v>21:0078</v>
      </c>
      <c r="E6764" t="s">
        <v>24126</v>
      </c>
      <c r="F6764" t="s">
        <v>24127</v>
      </c>
      <c r="H6764">
        <v>55.064929300000003</v>
      </c>
      <c r="I6764">
        <v>-66.111614599999996</v>
      </c>
      <c r="J6764" t="s">
        <v>46</v>
      </c>
      <c r="K6764" t="s">
        <v>1032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25">
      <c r="A6765" t="s">
        <v>24128</v>
      </c>
      <c r="B6765" t="s">
        <v>24129</v>
      </c>
      <c r="C6765" s="1" t="str">
        <f t="shared" si="249"/>
        <v>21:0134</v>
      </c>
      <c r="D6765" s="1" t="str">
        <f t="shared" si="250"/>
        <v>21:0078</v>
      </c>
      <c r="E6765" t="s">
        <v>24130</v>
      </c>
      <c r="F6765" t="s">
        <v>24131</v>
      </c>
      <c r="H6765">
        <v>54.259451900000002</v>
      </c>
      <c r="I6765">
        <v>-66.005435599999998</v>
      </c>
      <c r="J6765" t="s">
        <v>46</v>
      </c>
      <c r="K6765" t="s">
        <v>1032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25">
      <c r="A6766" t="s">
        <v>24132</v>
      </c>
      <c r="B6766" t="s">
        <v>24133</v>
      </c>
      <c r="C6766" s="1" t="str">
        <f t="shared" si="249"/>
        <v>21:0134</v>
      </c>
      <c r="D6766" s="1" t="str">
        <f t="shared" si="250"/>
        <v>21:0078</v>
      </c>
      <c r="E6766" t="s">
        <v>24134</v>
      </c>
      <c r="F6766" t="s">
        <v>24135</v>
      </c>
      <c r="H6766">
        <v>54.944623499999999</v>
      </c>
      <c r="I6766">
        <v>-65.088057199999994</v>
      </c>
      <c r="J6766" t="s">
        <v>46</v>
      </c>
      <c r="K6766" t="s">
        <v>1032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25">
      <c r="A6767" t="s">
        <v>24136</v>
      </c>
      <c r="B6767" t="s">
        <v>24137</v>
      </c>
      <c r="C6767" s="1" t="str">
        <f t="shared" si="249"/>
        <v>21:0134</v>
      </c>
      <c r="D6767" s="1" t="str">
        <f t="shared" si="250"/>
        <v>21:0078</v>
      </c>
      <c r="E6767" t="s">
        <v>24138</v>
      </c>
      <c r="F6767" t="s">
        <v>24139</v>
      </c>
      <c r="H6767">
        <v>54.988298700000001</v>
      </c>
      <c r="I6767">
        <v>-64.771450400000006</v>
      </c>
      <c r="J6767" t="s">
        <v>46</v>
      </c>
      <c r="K6767" t="s">
        <v>1032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25">
      <c r="A6768" t="s">
        <v>24140</v>
      </c>
      <c r="B6768" t="s">
        <v>24141</v>
      </c>
      <c r="C6768" s="1" t="str">
        <f t="shared" si="249"/>
        <v>21:0134</v>
      </c>
      <c r="D6768" s="1" t="str">
        <f t="shared" si="250"/>
        <v>21:0078</v>
      </c>
      <c r="E6768" t="s">
        <v>24142</v>
      </c>
      <c r="F6768" t="s">
        <v>24143</v>
      </c>
      <c r="H6768">
        <v>55.0015754</v>
      </c>
      <c r="I6768">
        <v>-64.446815099999995</v>
      </c>
      <c r="J6768" t="s">
        <v>46</v>
      </c>
      <c r="K6768" t="s">
        <v>1032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25">
      <c r="A6769" t="s">
        <v>24144</v>
      </c>
      <c r="B6769" t="s">
        <v>24145</v>
      </c>
      <c r="C6769" s="1" t="str">
        <f t="shared" si="249"/>
        <v>21:0134</v>
      </c>
      <c r="D6769" s="1" t="str">
        <f t="shared" si="250"/>
        <v>21:0078</v>
      </c>
      <c r="E6769" t="s">
        <v>24146</v>
      </c>
      <c r="F6769" t="s">
        <v>24147</v>
      </c>
      <c r="H6769">
        <v>54.982306000000001</v>
      </c>
      <c r="I6769">
        <v>-64.046065100000007</v>
      </c>
      <c r="J6769" t="s">
        <v>46</v>
      </c>
      <c r="K6769" t="s">
        <v>1032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25">
      <c r="A6770" t="s">
        <v>24148</v>
      </c>
      <c r="B6770" t="s">
        <v>24149</v>
      </c>
      <c r="C6770" s="1" t="str">
        <f t="shared" si="249"/>
        <v>21:0134</v>
      </c>
      <c r="D6770" s="1" t="str">
        <f t="shared" si="250"/>
        <v>21:0078</v>
      </c>
      <c r="E6770" t="s">
        <v>24150</v>
      </c>
      <c r="F6770" t="s">
        <v>24151</v>
      </c>
      <c r="H6770">
        <v>54.727500599999999</v>
      </c>
      <c r="I6770">
        <v>-63.3391947</v>
      </c>
      <c r="J6770" t="s">
        <v>46</v>
      </c>
      <c r="K6770" t="s">
        <v>1032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25">
      <c r="A6771" t="s">
        <v>24152</v>
      </c>
      <c r="B6771" t="s">
        <v>24153</v>
      </c>
      <c r="C6771" s="1" t="str">
        <f t="shared" si="249"/>
        <v>21:0134</v>
      </c>
      <c r="D6771" s="1" t="str">
        <f t="shared" si="250"/>
        <v>21:0078</v>
      </c>
      <c r="E6771" t="s">
        <v>24154</v>
      </c>
      <c r="F6771" t="s">
        <v>24155</v>
      </c>
      <c r="H6771">
        <v>54.087169199999998</v>
      </c>
      <c r="I6771">
        <v>-63.082563499999999</v>
      </c>
      <c r="J6771" t="s">
        <v>46</v>
      </c>
      <c r="K6771" t="s">
        <v>1032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25">
      <c r="A6772" t="s">
        <v>24156</v>
      </c>
      <c r="B6772" t="s">
        <v>24157</v>
      </c>
      <c r="C6772" s="1" t="str">
        <f t="shared" si="249"/>
        <v>21:0134</v>
      </c>
      <c r="D6772" s="1" t="str">
        <f t="shared" si="250"/>
        <v>21:0078</v>
      </c>
      <c r="E6772" t="s">
        <v>24158</v>
      </c>
      <c r="F6772" t="s">
        <v>24159</v>
      </c>
      <c r="H6772">
        <v>54.560933900000002</v>
      </c>
      <c r="I6772">
        <v>-63.429052200000001</v>
      </c>
      <c r="J6772" t="s">
        <v>46</v>
      </c>
      <c r="K6772" t="s">
        <v>1032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25">
      <c r="A6773" t="s">
        <v>24160</v>
      </c>
      <c r="B6773" t="s">
        <v>24161</v>
      </c>
      <c r="C6773" s="1" t="str">
        <f t="shared" si="249"/>
        <v>21:0134</v>
      </c>
      <c r="D6773" s="1" t="str">
        <f t="shared" si="250"/>
        <v>21:0078</v>
      </c>
      <c r="E6773" t="s">
        <v>24162</v>
      </c>
      <c r="F6773" t="s">
        <v>24163</v>
      </c>
      <c r="H6773">
        <v>54.5629858</v>
      </c>
      <c r="I6773">
        <v>-63.746111399999997</v>
      </c>
      <c r="J6773" t="s">
        <v>46</v>
      </c>
      <c r="K6773" t="s">
        <v>1032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25">
      <c r="A6774" t="s">
        <v>24164</v>
      </c>
      <c r="B6774" t="s">
        <v>24165</v>
      </c>
      <c r="C6774" s="1" t="str">
        <f t="shared" si="249"/>
        <v>21:0134</v>
      </c>
      <c r="D6774" s="1" t="str">
        <f t="shared" si="250"/>
        <v>21:0078</v>
      </c>
      <c r="E6774" t="s">
        <v>24166</v>
      </c>
      <c r="F6774" t="s">
        <v>24167</v>
      </c>
      <c r="H6774">
        <v>54.812012899999999</v>
      </c>
      <c r="I6774">
        <v>-58.953437600000001</v>
      </c>
      <c r="J6774" t="s">
        <v>46</v>
      </c>
      <c r="K6774" t="s">
        <v>1032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25">
      <c r="A6775" t="s">
        <v>24168</v>
      </c>
      <c r="B6775" t="s">
        <v>24169</v>
      </c>
      <c r="C6775" s="1" t="str">
        <f t="shared" si="249"/>
        <v>21:0134</v>
      </c>
      <c r="D6775" s="1" t="str">
        <f t="shared" si="250"/>
        <v>21:0078</v>
      </c>
      <c r="E6775" t="s">
        <v>24170</v>
      </c>
      <c r="F6775" t="s">
        <v>24171</v>
      </c>
      <c r="H6775">
        <v>54.758972700000001</v>
      </c>
      <c r="I6775">
        <v>-58.838979000000002</v>
      </c>
      <c r="J6775" t="s">
        <v>46</v>
      </c>
      <c r="K6775" t="s">
        <v>1032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25">
      <c r="A6776" t="s">
        <v>24172</v>
      </c>
      <c r="B6776" t="s">
        <v>24173</v>
      </c>
      <c r="C6776" s="1" t="str">
        <f t="shared" si="249"/>
        <v>21:0134</v>
      </c>
      <c r="D6776" s="1" t="str">
        <f t="shared" si="250"/>
        <v>21:0078</v>
      </c>
      <c r="E6776" t="s">
        <v>24174</v>
      </c>
      <c r="F6776" t="s">
        <v>24175</v>
      </c>
      <c r="H6776">
        <v>54.7588966</v>
      </c>
      <c r="I6776">
        <v>-58.657135699999998</v>
      </c>
      <c r="J6776" t="s">
        <v>46</v>
      </c>
      <c r="K6776" t="s">
        <v>1032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25">
      <c r="A6777" t="s">
        <v>24176</v>
      </c>
      <c r="B6777" t="s">
        <v>24177</v>
      </c>
      <c r="C6777" s="1" t="str">
        <f t="shared" si="249"/>
        <v>21:0134</v>
      </c>
      <c r="D6777" s="1" t="str">
        <f t="shared" si="250"/>
        <v>21:0078</v>
      </c>
      <c r="E6777" t="s">
        <v>24178</v>
      </c>
      <c r="F6777" t="s">
        <v>24179</v>
      </c>
      <c r="H6777">
        <v>54.741598699999997</v>
      </c>
      <c r="I6777">
        <v>-58.606718100000002</v>
      </c>
      <c r="J6777" t="s">
        <v>46</v>
      </c>
      <c r="K6777" t="s">
        <v>1032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25">
      <c r="A6778" t="s">
        <v>24180</v>
      </c>
      <c r="B6778" t="s">
        <v>24181</v>
      </c>
      <c r="C6778" s="1" t="str">
        <f t="shared" si="249"/>
        <v>21:0134</v>
      </c>
      <c r="D6778" s="1" t="str">
        <f t="shared" si="250"/>
        <v>21:0078</v>
      </c>
      <c r="E6778" t="s">
        <v>24182</v>
      </c>
      <c r="F6778" t="s">
        <v>24183</v>
      </c>
      <c r="H6778">
        <v>54.714070499999998</v>
      </c>
      <c r="I6778">
        <v>-58.358798</v>
      </c>
      <c r="J6778" t="s">
        <v>46</v>
      </c>
      <c r="K6778" t="s">
        <v>1032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25">
      <c r="A6779" t="s">
        <v>24184</v>
      </c>
      <c r="B6779" t="s">
        <v>24185</v>
      </c>
      <c r="C6779" s="1" t="str">
        <f t="shared" si="249"/>
        <v>21:0134</v>
      </c>
      <c r="D6779" s="1" t="str">
        <f t="shared" si="250"/>
        <v>21:0078</v>
      </c>
      <c r="E6779" t="s">
        <v>24186</v>
      </c>
      <c r="F6779" t="s">
        <v>24187</v>
      </c>
      <c r="H6779">
        <v>54.770789499999999</v>
      </c>
      <c r="I6779">
        <v>-58.080884599999997</v>
      </c>
      <c r="J6779" t="s">
        <v>46</v>
      </c>
      <c r="K6779" t="s">
        <v>1032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25">
      <c r="A6780" t="s">
        <v>24188</v>
      </c>
      <c r="B6780" t="s">
        <v>24189</v>
      </c>
      <c r="C6780" s="1" t="str">
        <f t="shared" si="249"/>
        <v>21:0134</v>
      </c>
      <c r="D6780" s="1" t="str">
        <f t="shared" si="250"/>
        <v>21:0078</v>
      </c>
      <c r="E6780" t="s">
        <v>24190</v>
      </c>
      <c r="F6780" t="s">
        <v>24191</v>
      </c>
      <c r="H6780">
        <v>54.660661699999999</v>
      </c>
      <c r="I6780">
        <v>-58.133771299999999</v>
      </c>
      <c r="J6780" t="s">
        <v>46</v>
      </c>
      <c r="K6780" t="s">
        <v>1032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25">
      <c r="A6781" t="s">
        <v>24192</v>
      </c>
      <c r="B6781" t="s">
        <v>24193</v>
      </c>
      <c r="C6781" s="1" t="str">
        <f t="shared" si="249"/>
        <v>21:0134</v>
      </c>
      <c r="D6781" s="1" t="str">
        <f t="shared" si="250"/>
        <v>21:0078</v>
      </c>
      <c r="E6781" t="s">
        <v>24194</v>
      </c>
      <c r="F6781" t="s">
        <v>24195</v>
      </c>
      <c r="H6781">
        <v>54.570339599999997</v>
      </c>
      <c r="I6781">
        <v>-58.180759299999998</v>
      </c>
      <c r="J6781" t="s">
        <v>46</v>
      </c>
      <c r="K6781" t="s">
        <v>1032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25">
      <c r="A6782" t="s">
        <v>24196</v>
      </c>
      <c r="B6782" t="s">
        <v>24197</v>
      </c>
      <c r="C6782" s="1" t="str">
        <f t="shared" si="249"/>
        <v>21:0134</v>
      </c>
      <c r="D6782" s="1" t="str">
        <f t="shared" si="250"/>
        <v>21:0078</v>
      </c>
      <c r="E6782" t="s">
        <v>24198</v>
      </c>
      <c r="F6782" t="s">
        <v>24199</v>
      </c>
      <c r="H6782">
        <v>54.153131899999998</v>
      </c>
      <c r="I6782">
        <v>-63.166152699999998</v>
      </c>
      <c r="J6782" t="s">
        <v>46</v>
      </c>
      <c r="K6782" t="s">
        <v>1032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25">
      <c r="A6783" t="s">
        <v>24200</v>
      </c>
      <c r="B6783" t="s">
        <v>24201</v>
      </c>
      <c r="C6783" s="1" t="str">
        <f t="shared" si="249"/>
        <v>21:0134</v>
      </c>
      <c r="D6783" s="1" t="str">
        <f t="shared" si="250"/>
        <v>21:0078</v>
      </c>
      <c r="E6783" t="s">
        <v>24202</v>
      </c>
      <c r="F6783" t="s">
        <v>24203</v>
      </c>
      <c r="H6783">
        <v>54.5566587</v>
      </c>
      <c r="I6783">
        <v>-58.520572600000001</v>
      </c>
      <c r="J6783" t="s">
        <v>46</v>
      </c>
      <c r="K6783" t="s">
        <v>1032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25">
      <c r="A6784" t="s">
        <v>24204</v>
      </c>
      <c r="B6784" t="s">
        <v>24205</v>
      </c>
      <c r="C6784" s="1" t="str">
        <f t="shared" si="249"/>
        <v>21:0134</v>
      </c>
      <c r="D6784" s="1" t="str">
        <f t="shared" si="250"/>
        <v>21:0078</v>
      </c>
      <c r="E6784" t="s">
        <v>24206</v>
      </c>
      <c r="F6784" t="s">
        <v>24207</v>
      </c>
      <c r="H6784">
        <v>54.654649499999998</v>
      </c>
      <c r="I6784">
        <v>-58.900927099999997</v>
      </c>
      <c r="J6784" t="s">
        <v>46</v>
      </c>
      <c r="K6784" t="s">
        <v>1032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25">
      <c r="A6785" t="s">
        <v>24208</v>
      </c>
      <c r="B6785" t="s">
        <v>24209</v>
      </c>
      <c r="C6785" s="1" t="str">
        <f t="shared" si="249"/>
        <v>21:0134</v>
      </c>
      <c r="D6785" s="1" t="str">
        <f t="shared" si="250"/>
        <v>21:0078</v>
      </c>
      <c r="E6785" t="s">
        <v>24210</v>
      </c>
      <c r="F6785" t="s">
        <v>24211</v>
      </c>
      <c r="H6785">
        <v>54.804876200000002</v>
      </c>
      <c r="I6785">
        <v>-59.058903100000002</v>
      </c>
      <c r="J6785" t="s">
        <v>46</v>
      </c>
      <c r="K6785" t="s">
        <v>1032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25">
      <c r="A6786" t="s">
        <v>24212</v>
      </c>
      <c r="B6786" t="s">
        <v>24213</v>
      </c>
      <c r="C6786" s="1" t="str">
        <f t="shared" si="249"/>
        <v>21:0134</v>
      </c>
      <c r="D6786" s="1" t="str">
        <f t="shared" si="250"/>
        <v>21:0078</v>
      </c>
      <c r="E6786" t="s">
        <v>24214</v>
      </c>
      <c r="F6786" t="s">
        <v>24215</v>
      </c>
      <c r="H6786">
        <v>54.731201800000001</v>
      </c>
      <c r="I6786">
        <v>-59.488525600000003</v>
      </c>
      <c r="J6786" t="s">
        <v>46</v>
      </c>
      <c r="K6786" t="s">
        <v>1032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25">
      <c r="A6787" t="s">
        <v>24216</v>
      </c>
      <c r="B6787" t="s">
        <v>24217</v>
      </c>
      <c r="C6787" s="1" t="str">
        <f t="shared" si="249"/>
        <v>21:0134</v>
      </c>
      <c r="D6787" s="1" t="str">
        <f t="shared" si="250"/>
        <v>21:0078</v>
      </c>
      <c r="E6787" t="s">
        <v>24218</v>
      </c>
      <c r="F6787" t="s">
        <v>24219</v>
      </c>
      <c r="H6787">
        <v>54.7776566</v>
      </c>
      <c r="I6787">
        <v>-59.458718599999997</v>
      </c>
      <c r="J6787" t="s">
        <v>46</v>
      </c>
      <c r="K6787" t="s">
        <v>1032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25">
      <c r="A6788" t="s">
        <v>24220</v>
      </c>
      <c r="B6788" t="s">
        <v>24221</v>
      </c>
      <c r="C6788" s="1" t="str">
        <f t="shared" si="249"/>
        <v>21:0134</v>
      </c>
      <c r="D6788" s="1" t="str">
        <f t="shared" si="250"/>
        <v>21:0078</v>
      </c>
      <c r="E6788" t="s">
        <v>24222</v>
      </c>
      <c r="F6788" t="s">
        <v>24223</v>
      </c>
      <c r="H6788">
        <v>54.861877800000002</v>
      </c>
      <c r="I6788">
        <v>-59.141274899999999</v>
      </c>
      <c r="J6788" t="s">
        <v>46</v>
      </c>
      <c r="K6788" t="s">
        <v>1032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25">
      <c r="A6789" t="s">
        <v>24224</v>
      </c>
      <c r="B6789" t="s">
        <v>24225</v>
      </c>
      <c r="C6789" s="1" t="str">
        <f t="shared" si="249"/>
        <v>21:0134</v>
      </c>
      <c r="D6789" s="1" t="str">
        <f t="shared" si="250"/>
        <v>21:0078</v>
      </c>
      <c r="E6789" t="s">
        <v>24226</v>
      </c>
      <c r="F6789" t="s">
        <v>24227</v>
      </c>
      <c r="H6789">
        <v>54.878836700000001</v>
      </c>
      <c r="I6789">
        <v>-59.198294300000001</v>
      </c>
      <c r="J6789" t="s">
        <v>46</v>
      </c>
      <c r="K6789" t="s">
        <v>1032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25">
      <c r="A6790" t="s">
        <v>24228</v>
      </c>
      <c r="B6790" t="s">
        <v>24229</v>
      </c>
      <c r="C6790" s="1" t="str">
        <f t="shared" si="249"/>
        <v>21:0134</v>
      </c>
      <c r="D6790" s="1" t="str">
        <f t="shared" si="250"/>
        <v>21:0078</v>
      </c>
      <c r="E6790" t="s">
        <v>24230</v>
      </c>
      <c r="F6790" t="s">
        <v>24231</v>
      </c>
      <c r="H6790">
        <v>54.888555799999999</v>
      </c>
      <c r="I6790">
        <v>-59.256517500000001</v>
      </c>
      <c r="J6790" t="s">
        <v>46</v>
      </c>
      <c r="K6790" t="s">
        <v>1032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25">
      <c r="A6791" t="s">
        <v>24232</v>
      </c>
      <c r="B6791" t="s">
        <v>24233</v>
      </c>
      <c r="C6791" s="1" t="str">
        <f t="shared" si="249"/>
        <v>21:0134</v>
      </c>
      <c r="D6791" s="1" t="str">
        <f t="shared" si="250"/>
        <v>21:0078</v>
      </c>
      <c r="E6791" t="s">
        <v>24234</v>
      </c>
      <c r="F6791" t="s">
        <v>24235</v>
      </c>
      <c r="H6791">
        <v>54.896093100000002</v>
      </c>
      <c r="I6791">
        <v>-59.333359000000002</v>
      </c>
      <c r="J6791" t="s">
        <v>46</v>
      </c>
      <c r="K6791" t="s">
        <v>1032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25">
      <c r="A6792" t="s">
        <v>24236</v>
      </c>
      <c r="B6792" t="s">
        <v>24237</v>
      </c>
      <c r="C6792" s="1" t="str">
        <f t="shared" si="249"/>
        <v>21:0134</v>
      </c>
      <c r="D6792" s="1" t="str">
        <f t="shared" si="250"/>
        <v>21:0078</v>
      </c>
      <c r="E6792" t="s">
        <v>24238</v>
      </c>
      <c r="F6792" t="s">
        <v>24239</v>
      </c>
      <c r="H6792">
        <v>54.979658899999997</v>
      </c>
      <c r="I6792">
        <v>-59.335077400000003</v>
      </c>
      <c r="J6792" t="s">
        <v>46</v>
      </c>
      <c r="K6792" t="s">
        <v>1032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25">
      <c r="A6793" t="s">
        <v>24240</v>
      </c>
      <c r="B6793" t="s">
        <v>24241</v>
      </c>
      <c r="C6793" s="1" t="str">
        <f t="shared" si="249"/>
        <v>21:0134</v>
      </c>
      <c r="D6793" s="1" t="str">
        <f t="shared" si="250"/>
        <v>21:0078</v>
      </c>
      <c r="E6793" t="s">
        <v>24242</v>
      </c>
      <c r="F6793" t="s">
        <v>24243</v>
      </c>
      <c r="H6793">
        <v>54.214311700000003</v>
      </c>
      <c r="I6793">
        <v>-63.103527900000003</v>
      </c>
      <c r="J6793" t="s">
        <v>46</v>
      </c>
      <c r="K6793" t="s">
        <v>1032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25">
      <c r="A6794" t="s">
        <v>24244</v>
      </c>
      <c r="B6794" t="s">
        <v>24245</v>
      </c>
      <c r="C6794" s="1" t="str">
        <f t="shared" si="249"/>
        <v>21:0134</v>
      </c>
      <c r="D6794" s="1" t="str">
        <f t="shared" si="250"/>
        <v>21:0078</v>
      </c>
      <c r="E6794" t="s">
        <v>24246</v>
      </c>
      <c r="F6794" t="s">
        <v>24247</v>
      </c>
      <c r="H6794">
        <v>54.984375399999998</v>
      </c>
      <c r="I6794">
        <v>-59.275954300000002</v>
      </c>
      <c r="J6794" t="s">
        <v>46</v>
      </c>
      <c r="K6794" t="s">
        <v>1032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25">
      <c r="A6795" t="s">
        <v>24248</v>
      </c>
      <c r="B6795" t="s">
        <v>24249</v>
      </c>
      <c r="C6795" s="1" t="str">
        <f t="shared" si="249"/>
        <v>21:0134</v>
      </c>
      <c r="D6795" s="1" t="str">
        <f t="shared" si="250"/>
        <v>21:0078</v>
      </c>
      <c r="E6795" t="s">
        <v>24250</v>
      </c>
      <c r="F6795" t="s">
        <v>24251</v>
      </c>
      <c r="H6795">
        <v>54.888803500000002</v>
      </c>
      <c r="I6795">
        <v>-58.929083599999998</v>
      </c>
      <c r="J6795" t="s">
        <v>46</v>
      </c>
      <c r="K6795" t="s">
        <v>1032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25">
      <c r="A6796" t="s">
        <v>24252</v>
      </c>
      <c r="B6796" t="s">
        <v>24253</v>
      </c>
      <c r="C6796" s="1" t="str">
        <f t="shared" si="249"/>
        <v>21:0134</v>
      </c>
      <c r="D6796" s="1" t="str">
        <f t="shared" si="250"/>
        <v>21:0078</v>
      </c>
      <c r="E6796" t="s">
        <v>24254</v>
      </c>
      <c r="F6796" t="s">
        <v>24255</v>
      </c>
      <c r="H6796">
        <v>54.916950200000002</v>
      </c>
      <c r="I6796">
        <v>-59.0755403</v>
      </c>
      <c r="J6796" t="s">
        <v>46</v>
      </c>
      <c r="K6796" t="s">
        <v>1032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25">
      <c r="A6797" t="s">
        <v>24256</v>
      </c>
      <c r="B6797" t="s">
        <v>24257</v>
      </c>
      <c r="C6797" s="1" t="str">
        <f t="shared" si="249"/>
        <v>21:0134</v>
      </c>
      <c r="D6797" s="1" t="str">
        <f t="shared" si="250"/>
        <v>21:0078</v>
      </c>
      <c r="E6797" t="s">
        <v>24258</v>
      </c>
      <c r="F6797" t="s">
        <v>24259</v>
      </c>
      <c r="H6797">
        <v>54.914210099999998</v>
      </c>
      <c r="I6797">
        <v>-59.1300083</v>
      </c>
      <c r="J6797" t="s">
        <v>46</v>
      </c>
      <c r="K6797" t="s">
        <v>1032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25">
      <c r="A6798" t="s">
        <v>24260</v>
      </c>
      <c r="B6798" t="s">
        <v>24261</v>
      </c>
      <c r="C6798" s="1" t="str">
        <f t="shared" si="249"/>
        <v>21:0134</v>
      </c>
      <c r="D6798" s="1" t="str">
        <f t="shared" si="250"/>
        <v>21:0078</v>
      </c>
      <c r="E6798" t="s">
        <v>24262</v>
      </c>
      <c r="F6798" t="s">
        <v>24263</v>
      </c>
      <c r="H6798">
        <v>54.941244599999997</v>
      </c>
      <c r="I6798">
        <v>-59.275079400000003</v>
      </c>
      <c r="J6798" t="s">
        <v>46</v>
      </c>
      <c r="K6798" t="s">
        <v>1032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25">
      <c r="A6799" t="s">
        <v>24264</v>
      </c>
      <c r="B6799" t="s">
        <v>24265</v>
      </c>
      <c r="C6799" s="1" t="str">
        <f t="shared" si="249"/>
        <v>21:0134</v>
      </c>
      <c r="D6799" s="1" t="str">
        <f t="shared" si="250"/>
        <v>21:0078</v>
      </c>
      <c r="E6799" t="s">
        <v>24266</v>
      </c>
      <c r="F6799" t="s">
        <v>24267</v>
      </c>
      <c r="H6799">
        <v>54.7979506</v>
      </c>
      <c r="I6799">
        <v>-59.341707300000003</v>
      </c>
      <c r="J6799" t="s">
        <v>46</v>
      </c>
      <c r="K6799" t="s">
        <v>1032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25">
      <c r="A6800" t="s">
        <v>24268</v>
      </c>
      <c r="B6800" t="s">
        <v>24269</v>
      </c>
      <c r="C6800" s="1" t="str">
        <f t="shared" si="249"/>
        <v>21:0134</v>
      </c>
      <c r="D6800" s="1" t="str">
        <f t="shared" si="250"/>
        <v>21:0078</v>
      </c>
      <c r="E6800" t="s">
        <v>24270</v>
      </c>
      <c r="F6800" t="s">
        <v>24271</v>
      </c>
      <c r="H6800">
        <v>54.719526999999999</v>
      </c>
      <c r="I6800">
        <v>-59.306130699999997</v>
      </c>
      <c r="J6800" t="s">
        <v>46</v>
      </c>
      <c r="K6800" t="s">
        <v>1032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25">
      <c r="A6801" t="s">
        <v>24272</v>
      </c>
      <c r="B6801" t="s">
        <v>24273</v>
      </c>
      <c r="C6801" s="1" t="str">
        <f t="shared" si="249"/>
        <v>21:0134</v>
      </c>
      <c r="D6801" s="1" t="str">
        <f t="shared" si="250"/>
        <v>21:0078</v>
      </c>
      <c r="E6801" t="s">
        <v>24274</v>
      </c>
      <c r="F6801" t="s">
        <v>24275</v>
      </c>
      <c r="H6801">
        <v>54.7537217</v>
      </c>
      <c r="I6801">
        <v>-59.000360899999997</v>
      </c>
      <c r="J6801" t="s">
        <v>46</v>
      </c>
      <c r="K6801" t="s">
        <v>1032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25">
      <c r="A6802" t="s">
        <v>24276</v>
      </c>
      <c r="B6802" t="s">
        <v>24277</v>
      </c>
      <c r="C6802" s="1" t="str">
        <f t="shared" si="249"/>
        <v>21:0134</v>
      </c>
      <c r="D6802" s="1" t="str">
        <f t="shared" si="250"/>
        <v>21:0078</v>
      </c>
      <c r="E6802" t="s">
        <v>24278</v>
      </c>
      <c r="F6802" t="s">
        <v>24279</v>
      </c>
      <c r="H6802">
        <v>54.687866900000003</v>
      </c>
      <c r="I6802">
        <v>-58.959885100000001</v>
      </c>
      <c r="J6802" t="s">
        <v>46</v>
      </c>
      <c r="K6802" t="s">
        <v>1032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25">
      <c r="A6803" t="s">
        <v>24280</v>
      </c>
      <c r="B6803" t="s">
        <v>24281</v>
      </c>
      <c r="C6803" s="1" t="str">
        <f t="shared" si="249"/>
        <v>21:0134</v>
      </c>
      <c r="D6803" s="1" t="str">
        <f t="shared" si="250"/>
        <v>21:0078</v>
      </c>
      <c r="E6803" t="s">
        <v>24282</v>
      </c>
      <c r="F6803" t="s">
        <v>24283</v>
      </c>
      <c r="H6803">
        <v>54.660577500000002</v>
      </c>
      <c r="I6803">
        <v>-59.138431400000002</v>
      </c>
      <c r="J6803" t="s">
        <v>46</v>
      </c>
      <c r="K6803" t="s">
        <v>1032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25">
      <c r="A6804" t="s">
        <v>24284</v>
      </c>
      <c r="B6804" t="s">
        <v>24285</v>
      </c>
      <c r="C6804" s="1" t="str">
        <f t="shared" si="249"/>
        <v>21:0134</v>
      </c>
      <c r="D6804" s="1" t="str">
        <f t="shared" si="250"/>
        <v>21:0078</v>
      </c>
      <c r="E6804" t="s">
        <v>24286</v>
      </c>
      <c r="F6804" t="s">
        <v>24287</v>
      </c>
      <c r="H6804">
        <v>54.244007699999997</v>
      </c>
      <c r="I6804">
        <v>-63.007686200000002</v>
      </c>
      <c r="J6804" t="s">
        <v>46</v>
      </c>
      <c r="K6804" t="s">
        <v>1032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25">
      <c r="A6805" t="s">
        <v>24288</v>
      </c>
      <c r="B6805" t="s">
        <v>24289</v>
      </c>
      <c r="C6805" s="1" t="str">
        <f t="shared" si="249"/>
        <v>21:0134</v>
      </c>
      <c r="D6805" s="1" t="str">
        <f t="shared" si="250"/>
        <v>21:0078</v>
      </c>
      <c r="E6805" t="s">
        <v>24290</v>
      </c>
      <c r="F6805" t="s">
        <v>24291</v>
      </c>
      <c r="H6805">
        <v>54.632414300000001</v>
      </c>
      <c r="I6805">
        <v>-59.205130699999998</v>
      </c>
      <c r="J6805" t="s">
        <v>46</v>
      </c>
      <c r="K6805" t="s">
        <v>1032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25">
      <c r="A6806" t="s">
        <v>24292</v>
      </c>
      <c r="B6806" t="s">
        <v>24293</v>
      </c>
      <c r="C6806" s="1" t="str">
        <f t="shared" si="249"/>
        <v>21:0134</v>
      </c>
      <c r="D6806" s="1" t="str">
        <f t="shared" si="250"/>
        <v>21:0078</v>
      </c>
      <c r="E6806" t="s">
        <v>24294</v>
      </c>
      <c r="F6806" t="s">
        <v>24295</v>
      </c>
      <c r="H6806">
        <v>54.628295999999999</v>
      </c>
      <c r="I6806">
        <v>-59.375336799999999</v>
      </c>
      <c r="J6806" t="s">
        <v>46</v>
      </c>
      <c r="K6806" t="s">
        <v>1032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25">
      <c r="A6807" t="s">
        <v>24296</v>
      </c>
      <c r="B6807" t="s">
        <v>24297</v>
      </c>
      <c r="C6807" s="1" t="str">
        <f t="shared" si="249"/>
        <v>21:0134</v>
      </c>
      <c r="D6807" s="1" t="str">
        <f t="shared" si="250"/>
        <v>21:0078</v>
      </c>
      <c r="E6807" t="s">
        <v>24298</v>
      </c>
      <c r="F6807" t="s">
        <v>24299</v>
      </c>
      <c r="H6807">
        <v>54.906049099999997</v>
      </c>
      <c r="I6807">
        <v>-59.282454899999998</v>
      </c>
      <c r="J6807" t="s">
        <v>46</v>
      </c>
      <c r="K6807" t="s">
        <v>1032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25">
      <c r="A6808" t="s">
        <v>24300</v>
      </c>
      <c r="B6808" t="s">
        <v>24301</v>
      </c>
      <c r="C6808" s="1" t="str">
        <f t="shared" si="249"/>
        <v>21:0134</v>
      </c>
      <c r="D6808" s="1" t="str">
        <f t="shared" si="250"/>
        <v>21:0078</v>
      </c>
      <c r="E6808" t="s">
        <v>24302</v>
      </c>
      <c r="F6808" t="s">
        <v>24303</v>
      </c>
      <c r="H6808">
        <v>55.064982499999999</v>
      </c>
      <c r="I6808">
        <v>-59.291489599999998</v>
      </c>
      <c r="J6808" t="s">
        <v>46</v>
      </c>
      <c r="K6808" t="s">
        <v>1032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25">
      <c r="A6809" t="s">
        <v>24304</v>
      </c>
      <c r="B6809" t="s">
        <v>24305</v>
      </c>
      <c r="C6809" s="1" t="str">
        <f t="shared" si="249"/>
        <v>21:0134</v>
      </c>
      <c r="D6809" s="1" t="str">
        <f t="shared" si="250"/>
        <v>21:0078</v>
      </c>
      <c r="E6809" t="s">
        <v>24306</v>
      </c>
      <c r="F6809" t="s">
        <v>24307</v>
      </c>
      <c r="H6809">
        <v>55.090995499999998</v>
      </c>
      <c r="I6809">
        <v>-59.341560399999999</v>
      </c>
      <c r="J6809" t="s">
        <v>46</v>
      </c>
      <c r="K6809" t="s">
        <v>1032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25">
      <c r="A6810" t="s">
        <v>24308</v>
      </c>
      <c r="B6810" t="s">
        <v>24309</v>
      </c>
      <c r="C6810" s="1" t="str">
        <f t="shared" si="249"/>
        <v>21:0134</v>
      </c>
      <c r="D6810" s="1" t="str">
        <f t="shared" si="250"/>
        <v>21:0078</v>
      </c>
      <c r="E6810" t="s">
        <v>24310</v>
      </c>
      <c r="F6810" t="s">
        <v>24311</v>
      </c>
      <c r="H6810">
        <v>55.123406899999999</v>
      </c>
      <c r="I6810">
        <v>-59.5191333</v>
      </c>
      <c r="J6810" t="s">
        <v>46</v>
      </c>
      <c r="K6810" t="s">
        <v>1032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25">
      <c r="A6811" t="s">
        <v>24312</v>
      </c>
      <c r="B6811" t="s">
        <v>24313</v>
      </c>
      <c r="C6811" s="1" t="str">
        <f t="shared" si="249"/>
        <v>21:0134</v>
      </c>
      <c r="D6811" s="1" t="str">
        <f t="shared" si="250"/>
        <v>21:0078</v>
      </c>
      <c r="E6811" t="s">
        <v>24314</v>
      </c>
      <c r="F6811" t="s">
        <v>24315</v>
      </c>
      <c r="H6811">
        <v>55.098857700000003</v>
      </c>
      <c r="I6811">
        <v>-59.9330359</v>
      </c>
      <c r="J6811" t="s">
        <v>46</v>
      </c>
      <c r="K6811" t="s">
        <v>1032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25">
      <c r="A6812" t="s">
        <v>24316</v>
      </c>
      <c r="B6812" t="s">
        <v>24317</v>
      </c>
      <c r="C6812" s="1" t="str">
        <f t="shared" si="249"/>
        <v>21:0134</v>
      </c>
      <c r="D6812" s="1" t="str">
        <f t="shared" si="250"/>
        <v>21:0078</v>
      </c>
      <c r="E6812" t="s">
        <v>24318</v>
      </c>
      <c r="F6812" t="s">
        <v>24319</v>
      </c>
      <c r="H6812">
        <v>55.109890499999999</v>
      </c>
      <c r="I6812">
        <v>-60.075236500000003</v>
      </c>
      <c r="J6812" t="s">
        <v>46</v>
      </c>
      <c r="K6812" t="s">
        <v>1032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25">
      <c r="A6813" t="s">
        <v>24320</v>
      </c>
      <c r="B6813" t="s">
        <v>24321</v>
      </c>
      <c r="C6813" s="1" t="str">
        <f t="shared" si="249"/>
        <v>21:0134</v>
      </c>
      <c r="D6813" s="1" t="str">
        <f t="shared" si="250"/>
        <v>21:0078</v>
      </c>
      <c r="E6813" t="s">
        <v>24322</v>
      </c>
      <c r="F6813" t="s">
        <v>24323</v>
      </c>
      <c r="H6813">
        <v>55.092715900000002</v>
      </c>
      <c r="I6813">
        <v>-60.2645968</v>
      </c>
      <c r="J6813" t="s">
        <v>46</v>
      </c>
      <c r="K6813" t="s">
        <v>1032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25">
      <c r="A6814" t="s">
        <v>24324</v>
      </c>
      <c r="B6814" t="s">
        <v>24325</v>
      </c>
      <c r="C6814" s="1" t="str">
        <f t="shared" si="249"/>
        <v>21:0134</v>
      </c>
      <c r="D6814" s="1" t="str">
        <f t="shared" si="250"/>
        <v>21:0078</v>
      </c>
      <c r="E6814" t="s">
        <v>24326</v>
      </c>
      <c r="F6814" t="s">
        <v>24327</v>
      </c>
      <c r="H6814">
        <v>55.141747600000002</v>
      </c>
      <c r="I6814">
        <v>-60.286352299999997</v>
      </c>
      <c r="J6814" t="s">
        <v>46</v>
      </c>
      <c r="K6814" t="s">
        <v>1032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25">
      <c r="A6815" t="s">
        <v>24328</v>
      </c>
      <c r="B6815" t="s">
        <v>24329</v>
      </c>
      <c r="C6815" s="1" t="str">
        <f t="shared" si="249"/>
        <v>21:0134</v>
      </c>
      <c r="D6815" s="1" t="str">
        <f t="shared" si="250"/>
        <v>21:0078</v>
      </c>
      <c r="E6815" t="s">
        <v>24330</v>
      </c>
      <c r="F6815" t="s">
        <v>24331</v>
      </c>
      <c r="H6815">
        <v>53.375157199999997</v>
      </c>
      <c r="I6815">
        <v>-63.978487700000002</v>
      </c>
      <c r="J6815" t="s">
        <v>46</v>
      </c>
      <c r="K6815" t="s">
        <v>1032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25">
      <c r="A6816" t="s">
        <v>24332</v>
      </c>
      <c r="B6816" t="s">
        <v>24333</v>
      </c>
      <c r="C6816" s="1" t="str">
        <f t="shared" si="249"/>
        <v>21:0134</v>
      </c>
      <c r="D6816" s="1" t="str">
        <f t="shared" si="250"/>
        <v>21:0078</v>
      </c>
      <c r="E6816" t="s">
        <v>24334</v>
      </c>
      <c r="F6816" t="s">
        <v>24335</v>
      </c>
      <c r="H6816">
        <v>54.878156799999999</v>
      </c>
      <c r="I6816">
        <v>-60.318135900000001</v>
      </c>
      <c r="J6816" t="s">
        <v>46</v>
      </c>
      <c r="K6816" t="s">
        <v>1032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25">
      <c r="A6817" t="s">
        <v>24336</v>
      </c>
      <c r="B6817" t="s">
        <v>24337</v>
      </c>
      <c r="C6817" s="1" t="str">
        <f t="shared" si="249"/>
        <v>21:0134</v>
      </c>
      <c r="D6817" s="1" t="str">
        <f t="shared" si="250"/>
        <v>21:0078</v>
      </c>
      <c r="E6817" t="s">
        <v>24338</v>
      </c>
      <c r="F6817" t="s">
        <v>24339</v>
      </c>
      <c r="H6817">
        <v>54.9099675</v>
      </c>
      <c r="I6817">
        <v>-60.024221199999999</v>
      </c>
      <c r="J6817" t="s">
        <v>46</v>
      </c>
      <c r="K6817" t="s">
        <v>1032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25">
      <c r="A6818" t="s">
        <v>24340</v>
      </c>
      <c r="B6818" t="s">
        <v>24341</v>
      </c>
      <c r="C6818" s="1" t="str">
        <f t="shared" si="249"/>
        <v>21:0134</v>
      </c>
      <c r="D6818" s="1" t="str">
        <f t="shared" si="250"/>
        <v>21:0078</v>
      </c>
      <c r="E6818" t="s">
        <v>24342</v>
      </c>
      <c r="F6818" t="s">
        <v>24343</v>
      </c>
      <c r="H6818">
        <v>54.935607699999998</v>
      </c>
      <c r="I6818">
        <v>-59.190460199999997</v>
      </c>
      <c r="J6818" t="s">
        <v>46</v>
      </c>
      <c r="K6818" t="s">
        <v>1032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25">
      <c r="A6819" t="s">
        <v>24344</v>
      </c>
      <c r="B6819" t="s">
        <v>24345</v>
      </c>
      <c r="C6819" s="1" t="str">
        <f t="shared" ref="C6819:C6882" si="251">HYPERLINK("http://geochem.nrcan.gc.ca/cdogs/content/bdl/bdl210134_e.htm", "21:0134")</f>
        <v>21:0134</v>
      </c>
      <c r="D6819" s="1" t="str">
        <f t="shared" ref="D6819:D6882" si="252">HYPERLINK("http://geochem.nrcan.gc.ca/cdogs/content/svy/svy210078_e.htm", "21:0078")</f>
        <v>21:0078</v>
      </c>
      <c r="E6819" t="s">
        <v>24346</v>
      </c>
      <c r="F6819" t="s">
        <v>24347</v>
      </c>
      <c r="H6819">
        <v>54.824975899999998</v>
      </c>
      <c r="I6819">
        <v>-59.143993399999999</v>
      </c>
      <c r="J6819" t="s">
        <v>46</v>
      </c>
      <c r="K6819" t="s">
        <v>1032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25">
      <c r="A6820" t="s">
        <v>24348</v>
      </c>
      <c r="B6820" t="s">
        <v>24349</v>
      </c>
      <c r="C6820" s="1" t="str">
        <f t="shared" si="251"/>
        <v>21:0134</v>
      </c>
      <c r="D6820" s="1" t="str">
        <f t="shared" si="252"/>
        <v>21:0078</v>
      </c>
      <c r="E6820" t="s">
        <v>24350</v>
      </c>
      <c r="F6820" t="s">
        <v>24351</v>
      </c>
      <c r="H6820">
        <v>54.703426</v>
      </c>
      <c r="I6820">
        <v>-58.997886000000001</v>
      </c>
      <c r="J6820" t="s">
        <v>46</v>
      </c>
      <c r="K6820" t="s">
        <v>1032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25">
      <c r="A6821" t="s">
        <v>24352</v>
      </c>
      <c r="B6821" t="s">
        <v>24353</v>
      </c>
      <c r="C6821" s="1" t="str">
        <f t="shared" si="251"/>
        <v>21:0134</v>
      </c>
      <c r="D6821" s="1" t="str">
        <f t="shared" si="252"/>
        <v>21:0078</v>
      </c>
      <c r="E6821" t="s">
        <v>24354</v>
      </c>
      <c r="F6821" t="s">
        <v>24355</v>
      </c>
      <c r="H6821">
        <v>54.558379799999997</v>
      </c>
      <c r="I6821">
        <v>-58.962951799999999</v>
      </c>
      <c r="J6821" t="s">
        <v>46</v>
      </c>
      <c r="K6821" t="s">
        <v>1032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25">
      <c r="A6822" t="s">
        <v>24356</v>
      </c>
      <c r="B6822" t="s">
        <v>24357</v>
      </c>
      <c r="C6822" s="1" t="str">
        <f t="shared" si="251"/>
        <v>21:0134</v>
      </c>
      <c r="D6822" s="1" t="str">
        <f t="shared" si="252"/>
        <v>21:0078</v>
      </c>
      <c r="E6822" t="s">
        <v>24358</v>
      </c>
      <c r="F6822" t="s">
        <v>24359</v>
      </c>
      <c r="H6822">
        <v>54.524496900000003</v>
      </c>
      <c r="I6822">
        <v>-59.350762500000002</v>
      </c>
      <c r="J6822" t="s">
        <v>46</v>
      </c>
      <c r="K6822" t="s">
        <v>1032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25">
      <c r="A6823" t="s">
        <v>24360</v>
      </c>
      <c r="B6823" t="s">
        <v>24361</v>
      </c>
      <c r="C6823" s="1" t="str">
        <f t="shared" si="251"/>
        <v>21:0134</v>
      </c>
      <c r="D6823" s="1" t="str">
        <f t="shared" si="252"/>
        <v>21:0078</v>
      </c>
      <c r="E6823" t="s">
        <v>24362</v>
      </c>
      <c r="F6823" t="s">
        <v>24363</v>
      </c>
      <c r="H6823">
        <v>54.609818799999999</v>
      </c>
      <c r="I6823">
        <v>-59.400588300000003</v>
      </c>
      <c r="J6823" t="s">
        <v>46</v>
      </c>
      <c r="K6823" t="s">
        <v>1032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25">
      <c r="A6824" t="s">
        <v>24364</v>
      </c>
      <c r="B6824" t="s">
        <v>24365</v>
      </c>
      <c r="C6824" s="1" t="str">
        <f t="shared" si="251"/>
        <v>21:0134</v>
      </c>
      <c r="D6824" s="1" t="str">
        <f t="shared" si="252"/>
        <v>21:0078</v>
      </c>
      <c r="E6824" t="s">
        <v>24366</v>
      </c>
      <c r="F6824" t="s">
        <v>24367</v>
      </c>
      <c r="H6824">
        <v>54.594187900000001</v>
      </c>
      <c r="I6824">
        <v>-59.633432399999997</v>
      </c>
      <c r="J6824" t="s">
        <v>46</v>
      </c>
      <c r="K6824" t="s">
        <v>1032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25">
      <c r="A6825" t="s">
        <v>24368</v>
      </c>
      <c r="B6825" t="s">
        <v>24369</v>
      </c>
      <c r="C6825" s="1" t="str">
        <f t="shared" si="251"/>
        <v>21:0134</v>
      </c>
      <c r="D6825" s="1" t="str">
        <f t="shared" si="252"/>
        <v>21:0078</v>
      </c>
      <c r="E6825" t="s">
        <v>24370</v>
      </c>
      <c r="F6825" t="s">
        <v>24371</v>
      </c>
      <c r="H6825">
        <v>54.702440099999997</v>
      </c>
      <c r="I6825">
        <v>-59.353278899999999</v>
      </c>
      <c r="J6825" t="s">
        <v>46</v>
      </c>
      <c r="K6825" t="s">
        <v>1032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25">
      <c r="A6826" t="s">
        <v>24372</v>
      </c>
      <c r="B6826" t="s">
        <v>24373</v>
      </c>
      <c r="C6826" s="1" t="str">
        <f t="shared" si="251"/>
        <v>21:0134</v>
      </c>
      <c r="D6826" s="1" t="str">
        <f t="shared" si="252"/>
        <v>21:0078</v>
      </c>
      <c r="E6826" t="s">
        <v>24374</v>
      </c>
      <c r="F6826" t="s">
        <v>24375</v>
      </c>
      <c r="H6826">
        <v>54.683008299999997</v>
      </c>
      <c r="I6826">
        <v>-59.942061799999998</v>
      </c>
      <c r="J6826" t="s">
        <v>46</v>
      </c>
      <c r="K6826" t="s">
        <v>1032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25">
      <c r="A6827" t="s">
        <v>24376</v>
      </c>
      <c r="B6827" t="s">
        <v>24377</v>
      </c>
      <c r="C6827" s="1" t="str">
        <f t="shared" si="251"/>
        <v>21:0134</v>
      </c>
      <c r="D6827" s="1" t="str">
        <f t="shared" si="252"/>
        <v>21:0078</v>
      </c>
      <c r="E6827" t="s">
        <v>24378</v>
      </c>
      <c r="F6827" t="s">
        <v>24379</v>
      </c>
      <c r="H6827">
        <v>53.3027607</v>
      </c>
      <c r="I6827">
        <v>-63.955078</v>
      </c>
      <c r="J6827" t="s">
        <v>46</v>
      </c>
      <c r="K6827" t="s">
        <v>1032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25">
      <c r="A6828" t="s">
        <v>24380</v>
      </c>
      <c r="B6828" t="s">
        <v>24381</v>
      </c>
      <c r="C6828" s="1" t="str">
        <f t="shared" si="251"/>
        <v>21:0134</v>
      </c>
      <c r="D6828" s="1" t="str">
        <f t="shared" si="252"/>
        <v>21:0078</v>
      </c>
      <c r="E6828" t="s">
        <v>24382</v>
      </c>
      <c r="F6828" t="s">
        <v>24383</v>
      </c>
      <c r="H6828">
        <v>54.888931700000001</v>
      </c>
      <c r="I6828">
        <v>-59.378165899999999</v>
      </c>
      <c r="J6828" t="s">
        <v>46</v>
      </c>
      <c r="K6828" t="s">
        <v>1032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25">
      <c r="A6829" t="s">
        <v>24384</v>
      </c>
      <c r="B6829" t="s">
        <v>24385</v>
      </c>
      <c r="C6829" s="1" t="str">
        <f t="shared" si="251"/>
        <v>21:0134</v>
      </c>
      <c r="D6829" s="1" t="str">
        <f t="shared" si="252"/>
        <v>21:0078</v>
      </c>
      <c r="E6829" t="s">
        <v>24386</v>
      </c>
      <c r="F6829" t="s">
        <v>24387</v>
      </c>
      <c r="H6829">
        <v>54.893145400000002</v>
      </c>
      <c r="I6829">
        <v>-59.437676099999997</v>
      </c>
      <c r="J6829" t="s">
        <v>46</v>
      </c>
      <c r="K6829" t="s">
        <v>1032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25">
      <c r="A6830" t="s">
        <v>24388</v>
      </c>
      <c r="B6830" t="s">
        <v>24389</v>
      </c>
      <c r="C6830" s="1" t="str">
        <f t="shared" si="251"/>
        <v>21:0134</v>
      </c>
      <c r="D6830" s="1" t="str">
        <f t="shared" si="252"/>
        <v>21:0078</v>
      </c>
      <c r="E6830" t="s">
        <v>24390</v>
      </c>
      <c r="F6830" t="s">
        <v>24391</v>
      </c>
      <c r="H6830">
        <v>54.951421500000002</v>
      </c>
      <c r="I6830">
        <v>-59.489618499999999</v>
      </c>
      <c r="J6830" t="s">
        <v>46</v>
      </c>
      <c r="K6830" t="s">
        <v>1032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25">
      <c r="A6831" t="s">
        <v>24392</v>
      </c>
      <c r="B6831" t="s">
        <v>24393</v>
      </c>
      <c r="C6831" s="1" t="str">
        <f t="shared" si="251"/>
        <v>21:0134</v>
      </c>
      <c r="D6831" s="1" t="str">
        <f t="shared" si="252"/>
        <v>21:0078</v>
      </c>
      <c r="E6831" t="s">
        <v>24394</v>
      </c>
      <c r="F6831" t="s">
        <v>24395</v>
      </c>
      <c r="H6831">
        <v>54.981632500000003</v>
      </c>
      <c r="I6831">
        <v>-59.418028499999998</v>
      </c>
      <c r="J6831" t="s">
        <v>46</v>
      </c>
      <c r="K6831" t="s">
        <v>1032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25">
      <c r="A6832" t="s">
        <v>24396</v>
      </c>
      <c r="B6832" t="s">
        <v>24397</v>
      </c>
      <c r="C6832" s="1" t="str">
        <f t="shared" si="251"/>
        <v>21:0134</v>
      </c>
      <c r="D6832" s="1" t="str">
        <f t="shared" si="252"/>
        <v>21:0078</v>
      </c>
      <c r="E6832" t="s">
        <v>24398</v>
      </c>
      <c r="F6832" t="s">
        <v>24399</v>
      </c>
      <c r="H6832">
        <v>54.907012899999998</v>
      </c>
      <c r="I6832">
        <v>-59.716222299999998</v>
      </c>
      <c r="J6832" t="s">
        <v>46</v>
      </c>
      <c r="K6832" t="s">
        <v>1032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25">
      <c r="A6833" t="s">
        <v>24400</v>
      </c>
      <c r="B6833" t="s">
        <v>24401</v>
      </c>
      <c r="C6833" s="1" t="str">
        <f t="shared" si="251"/>
        <v>21:0134</v>
      </c>
      <c r="D6833" s="1" t="str">
        <f t="shared" si="252"/>
        <v>21:0078</v>
      </c>
      <c r="E6833" t="s">
        <v>24402</v>
      </c>
      <c r="F6833" t="s">
        <v>24403</v>
      </c>
      <c r="H6833">
        <v>54.935187200000001</v>
      </c>
      <c r="I6833">
        <v>-59.821171700000001</v>
      </c>
      <c r="J6833" t="s">
        <v>46</v>
      </c>
      <c r="K6833" t="s">
        <v>1032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25">
      <c r="A6834" t="s">
        <v>24404</v>
      </c>
      <c r="B6834" t="s">
        <v>24405</v>
      </c>
      <c r="C6834" s="1" t="str">
        <f t="shared" si="251"/>
        <v>21:0134</v>
      </c>
      <c r="D6834" s="1" t="str">
        <f t="shared" si="252"/>
        <v>21:0078</v>
      </c>
      <c r="E6834" t="s">
        <v>24406</v>
      </c>
      <c r="F6834" t="s">
        <v>24407</v>
      </c>
      <c r="H6834">
        <v>54.858035999999998</v>
      </c>
      <c r="I6834">
        <v>-59.890585100000003</v>
      </c>
      <c r="J6834" t="s">
        <v>46</v>
      </c>
      <c r="K6834" t="s">
        <v>1032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25">
      <c r="A6835" t="s">
        <v>24408</v>
      </c>
      <c r="B6835" t="s">
        <v>24409</v>
      </c>
      <c r="C6835" s="1" t="str">
        <f t="shared" si="251"/>
        <v>21:0134</v>
      </c>
      <c r="D6835" s="1" t="str">
        <f t="shared" si="252"/>
        <v>21:0078</v>
      </c>
      <c r="E6835" t="s">
        <v>24410</v>
      </c>
      <c r="F6835" t="s">
        <v>24411</v>
      </c>
      <c r="H6835">
        <v>54.745074799999998</v>
      </c>
      <c r="I6835">
        <v>-59.839018000000003</v>
      </c>
      <c r="J6835" t="s">
        <v>46</v>
      </c>
      <c r="K6835" t="s">
        <v>1032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25">
      <c r="A6836" t="s">
        <v>24412</v>
      </c>
      <c r="B6836" t="s">
        <v>24413</v>
      </c>
      <c r="C6836" s="1" t="str">
        <f t="shared" si="251"/>
        <v>21:0134</v>
      </c>
      <c r="D6836" s="1" t="str">
        <f t="shared" si="252"/>
        <v>21:0078</v>
      </c>
      <c r="E6836" t="s">
        <v>24414</v>
      </c>
      <c r="F6836" t="s">
        <v>24415</v>
      </c>
      <c r="H6836">
        <v>54.8127438</v>
      </c>
      <c r="I6836">
        <v>-59.501316199999998</v>
      </c>
      <c r="J6836" t="s">
        <v>46</v>
      </c>
      <c r="K6836" t="s">
        <v>1032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25">
      <c r="A6837" t="s">
        <v>24416</v>
      </c>
      <c r="B6837" t="s">
        <v>24417</v>
      </c>
      <c r="C6837" s="1" t="str">
        <f t="shared" si="251"/>
        <v>21:0134</v>
      </c>
      <c r="D6837" s="1" t="str">
        <f t="shared" si="252"/>
        <v>21:0078</v>
      </c>
      <c r="E6837" t="s">
        <v>24418</v>
      </c>
      <c r="F6837" t="s">
        <v>24419</v>
      </c>
      <c r="H6837">
        <v>54.714998700000002</v>
      </c>
      <c r="I6837">
        <v>-58.892880499999997</v>
      </c>
      <c r="J6837" t="s">
        <v>46</v>
      </c>
      <c r="K6837" t="s">
        <v>1032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25">
      <c r="A6838" t="s">
        <v>24420</v>
      </c>
      <c r="B6838" t="s">
        <v>24421</v>
      </c>
      <c r="C6838" s="1" t="str">
        <f t="shared" si="251"/>
        <v>21:0134</v>
      </c>
      <c r="D6838" s="1" t="str">
        <f t="shared" si="252"/>
        <v>21:0078</v>
      </c>
      <c r="E6838" t="s">
        <v>24422</v>
      </c>
      <c r="F6838" t="s">
        <v>24423</v>
      </c>
      <c r="H6838">
        <v>53.228783200000002</v>
      </c>
      <c r="I6838">
        <v>-63.931708399999998</v>
      </c>
      <c r="J6838" t="s">
        <v>46</v>
      </c>
      <c r="K6838" t="s">
        <v>1032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25">
      <c r="A6839" t="s">
        <v>24424</v>
      </c>
      <c r="B6839" t="s">
        <v>24425</v>
      </c>
      <c r="C6839" s="1" t="str">
        <f t="shared" si="251"/>
        <v>21:0134</v>
      </c>
      <c r="D6839" s="1" t="str">
        <f t="shared" si="252"/>
        <v>21:0078</v>
      </c>
      <c r="E6839" t="s">
        <v>24426</v>
      </c>
      <c r="F6839" t="s">
        <v>24427</v>
      </c>
      <c r="H6839">
        <v>54.747839499999998</v>
      </c>
      <c r="I6839">
        <v>-58.676882999999997</v>
      </c>
      <c r="J6839" t="s">
        <v>46</v>
      </c>
      <c r="K6839" t="s">
        <v>1032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25">
      <c r="A6840" t="s">
        <v>24428</v>
      </c>
      <c r="B6840" t="s">
        <v>24429</v>
      </c>
      <c r="C6840" s="1" t="str">
        <f t="shared" si="251"/>
        <v>21:0134</v>
      </c>
      <c r="D6840" s="1" t="str">
        <f t="shared" si="252"/>
        <v>21:0078</v>
      </c>
      <c r="E6840" t="s">
        <v>24430</v>
      </c>
      <c r="F6840" t="s">
        <v>24431</v>
      </c>
      <c r="H6840">
        <v>54.742578100000003</v>
      </c>
      <c r="I6840">
        <v>-58.667344499999999</v>
      </c>
      <c r="J6840" t="s">
        <v>46</v>
      </c>
      <c r="K6840" t="s">
        <v>1032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25">
      <c r="A6841" t="s">
        <v>24432</v>
      </c>
      <c r="B6841" t="s">
        <v>24433</v>
      </c>
      <c r="C6841" s="1" t="str">
        <f t="shared" si="251"/>
        <v>21:0134</v>
      </c>
      <c r="D6841" s="1" t="str">
        <f t="shared" si="252"/>
        <v>21:0078</v>
      </c>
      <c r="E6841" t="s">
        <v>24434</v>
      </c>
      <c r="F6841" t="s">
        <v>24435</v>
      </c>
      <c r="H6841">
        <v>54.692156199999999</v>
      </c>
      <c r="I6841">
        <v>-58.538046899999998</v>
      </c>
      <c r="J6841" t="s">
        <v>46</v>
      </c>
      <c r="K6841" t="s">
        <v>1032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25">
      <c r="A6842" t="s">
        <v>24436</v>
      </c>
      <c r="B6842" t="s">
        <v>24437</v>
      </c>
      <c r="C6842" s="1" t="str">
        <f t="shared" si="251"/>
        <v>21:0134</v>
      </c>
      <c r="D6842" s="1" t="str">
        <f t="shared" si="252"/>
        <v>21:0078</v>
      </c>
      <c r="E6842" t="s">
        <v>24438</v>
      </c>
      <c r="F6842" t="s">
        <v>24439</v>
      </c>
      <c r="H6842">
        <v>54.657937099999998</v>
      </c>
      <c r="I6842">
        <v>-58.470868400000001</v>
      </c>
      <c r="J6842" t="s">
        <v>46</v>
      </c>
      <c r="K6842" t="s">
        <v>1032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25">
      <c r="A6843" t="s">
        <v>24440</v>
      </c>
      <c r="B6843" t="s">
        <v>24441</v>
      </c>
      <c r="C6843" s="1" t="str">
        <f t="shared" si="251"/>
        <v>21:0134</v>
      </c>
      <c r="D6843" s="1" t="str">
        <f t="shared" si="252"/>
        <v>21:0078</v>
      </c>
      <c r="E6843" t="s">
        <v>24442</v>
      </c>
      <c r="F6843" t="s">
        <v>24443</v>
      </c>
      <c r="H6843">
        <v>54.675406600000002</v>
      </c>
      <c r="I6843">
        <v>-58.438154699999998</v>
      </c>
      <c r="J6843" t="s">
        <v>46</v>
      </c>
      <c r="K6843" t="s">
        <v>1032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25">
      <c r="A6844" t="s">
        <v>24444</v>
      </c>
      <c r="B6844" t="s">
        <v>24445</v>
      </c>
      <c r="C6844" s="1" t="str">
        <f t="shared" si="251"/>
        <v>21:0134</v>
      </c>
      <c r="D6844" s="1" t="str">
        <f t="shared" si="252"/>
        <v>21:0078</v>
      </c>
      <c r="E6844" t="s">
        <v>24446</v>
      </c>
      <c r="F6844" t="s">
        <v>24447</v>
      </c>
      <c r="H6844">
        <v>54.618592300000003</v>
      </c>
      <c r="I6844">
        <v>-58.3772977</v>
      </c>
      <c r="J6844" t="s">
        <v>46</v>
      </c>
      <c r="K6844" t="s">
        <v>1032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25">
      <c r="A6845" t="s">
        <v>24448</v>
      </c>
      <c r="B6845" t="s">
        <v>24449</v>
      </c>
      <c r="C6845" s="1" t="str">
        <f t="shared" si="251"/>
        <v>21:0134</v>
      </c>
      <c r="D6845" s="1" t="str">
        <f t="shared" si="252"/>
        <v>21:0078</v>
      </c>
      <c r="E6845" t="s">
        <v>24450</v>
      </c>
      <c r="F6845" t="s">
        <v>24451</v>
      </c>
      <c r="H6845">
        <v>54.708901599999997</v>
      </c>
      <c r="I6845">
        <v>-58.760651500000002</v>
      </c>
      <c r="J6845" t="s">
        <v>46</v>
      </c>
      <c r="K6845" t="s">
        <v>1032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25">
      <c r="A6846" t="s">
        <v>24452</v>
      </c>
      <c r="B6846" t="s">
        <v>24453</v>
      </c>
      <c r="C6846" s="1" t="str">
        <f t="shared" si="251"/>
        <v>21:0134</v>
      </c>
      <c r="D6846" s="1" t="str">
        <f t="shared" si="252"/>
        <v>21:0078</v>
      </c>
      <c r="E6846" t="s">
        <v>24454</v>
      </c>
      <c r="F6846" t="s">
        <v>24455</v>
      </c>
      <c r="H6846">
        <v>54.710353099999999</v>
      </c>
      <c r="I6846">
        <v>-59.408072900000001</v>
      </c>
      <c r="J6846" t="s">
        <v>46</v>
      </c>
      <c r="K6846" t="s">
        <v>1032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25">
      <c r="A6847" t="s">
        <v>24456</v>
      </c>
      <c r="B6847" t="s">
        <v>24457</v>
      </c>
      <c r="C6847" s="1" t="str">
        <f t="shared" si="251"/>
        <v>21:0134</v>
      </c>
      <c r="D6847" s="1" t="str">
        <f t="shared" si="252"/>
        <v>21:0078</v>
      </c>
      <c r="E6847" t="s">
        <v>24458</v>
      </c>
      <c r="F6847" t="s">
        <v>24459</v>
      </c>
      <c r="H6847">
        <v>54.668228399999997</v>
      </c>
      <c r="I6847">
        <v>-59.355953999999997</v>
      </c>
      <c r="J6847" t="s">
        <v>46</v>
      </c>
      <c r="K6847" t="s">
        <v>1032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25">
      <c r="A6848" t="s">
        <v>24460</v>
      </c>
      <c r="B6848" t="s">
        <v>24461</v>
      </c>
      <c r="C6848" s="1" t="str">
        <f t="shared" si="251"/>
        <v>21:0134</v>
      </c>
      <c r="D6848" s="1" t="str">
        <f t="shared" si="252"/>
        <v>21:0078</v>
      </c>
      <c r="E6848" t="s">
        <v>24462</v>
      </c>
      <c r="F6848" t="s">
        <v>24463</v>
      </c>
      <c r="H6848">
        <v>54.647806699999997</v>
      </c>
      <c r="I6848">
        <v>-59.388874800000004</v>
      </c>
      <c r="J6848" t="s">
        <v>46</v>
      </c>
      <c r="K6848" t="s">
        <v>1032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25">
      <c r="A6849" t="s">
        <v>24464</v>
      </c>
      <c r="B6849" t="s">
        <v>24465</v>
      </c>
      <c r="C6849" s="1" t="str">
        <f t="shared" si="251"/>
        <v>21:0134</v>
      </c>
      <c r="D6849" s="1" t="str">
        <f t="shared" si="252"/>
        <v>21:0078</v>
      </c>
      <c r="E6849" t="s">
        <v>24466</v>
      </c>
      <c r="F6849" t="s">
        <v>24467</v>
      </c>
      <c r="H6849">
        <v>53.026328300000003</v>
      </c>
      <c r="I6849">
        <v>-63.696989899999998</v>
      </c>
      <c r="J6849" t="s">
        <v>46</v>
      </c>
      <c r="K6849" t="s">
        <v>1032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25">
      <c r="A6850" t="s">
        <v>24468</v>
      </c>
      <c r="B6850" t="s">
        <v>24469</v>
      </c>
      <c r="C6850" s="1" t="str">
        <f t="shared" si="251"/>
        <v>21:0134</v>
      </c>
      <c r="D6850" s="1" t="str">
        <f t="shared" si="252"/>
        <v>21:0078</v>
      </c>
      <c r="E6850" t="s">
        <v>24470</v>
      </c>
      <c r="F6850" t="s">
        <v>24471</v>
      </c>
      <c r="H6850">
        <v>54.736032799999997</v>
      </c>
      <c r="I6850">
        <v>-59.558730400000002</v>
      </c>
      <c r="J6850" t="s">
        <v>46</v>
      </c>
      <c r="K6850" t="s">
        <v>1032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25">
      <c r="A6851" t="s">
        <v>24472</v>
      </c>
      <c r="B6851" t="s">
        <v>24473</v>
      </c>
      <c r="C6851" s="1" t="str">
        <f t="shared" si="251"/>
        <v>21:0134</v>
      </c>
      <c r="D6851" s="1" t="str">
        <f t="shared" si="252"/>
        <v>21:0078</v>
      </c>
      <c r="E6851" t="s">
        <v>24474</v>
      </c>
      <c r="F6851" t="s">
        <v>24475</v>
      </c>
      <c r="H6851">
        <v>54.826224099999997</v>
      </c>
      <c r="I6851">
        <v>-59.710795400000002</v>
      </c>
      <c r="J6851" t="s">
        <v>46</v>
      </c>
      <c r="K6851" t="s">
        <v>1032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25">
      <c r="A6852" t="s">
        <v>24476</v>
      </c>
      <c r="B6852" t="s">
        <v>24477</v>
      </c>
      <c r="C6852" s="1" t="str">
        <f t="shared" si="251"/>
        <v>21:0134</v>
      </c>
      <c r="D6852" s="1" t="str">
        <f t="shared" si="252"/>
        <v>21:0078</v>
      </c>
      <c r="E6852" t="s">
        <v>24478</v>
      </c>
      <c r="F6852" t="s">
        <v>24479</v>
      </c>
      <c r="H6852">
        <v>54.893745500000001</v>
      </c>
      <c r="I6852">
        <v>-59.746523699999997</v>
      </c>
      <c r="J6852" t="s">
        <v>46</v>
      </c>
      <c r="K6852" t="s">
        <v>1032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25">
      <c r="A6853" t="s">
        <v>24480</v>
      </c>
      <c r="B6853" t="s">
        <v>24481</v>
      </c>
      <c r="C6853" s="1" t="str">
        <f t="shared" si="251"/>
        <v>21:0134</v>
      </c>
      <c r="D6853" s="1" t="str">
        <f t="shared" si="252"/>
        <v>21:0078</v>
      </c>
      <c r="E6853" t="s">
        <v>24482</v>
      </c>
      <c r="F6853" t="s">
        <v>24483</v>
      </c>
      <c r="H6853">
        <v>54.9097115</v>
      </c>
      <c r="I6853">
        <v>-59.418394900000003</v>
      </c>
      <c r="J6853" t="s">
        <v>46</v>
      </c>
      <c r="K6853" t="s">
        <v>1032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25">
      <c r="A6854" t="s">
        <v>24484</v>
      </c>
      <c r="B6854" t="s">
        <v>24485</v>
      </c>
      <c r="C6854" s="1" t="str">
        <f t="shared" si="251"/>
        <v>21:0134</v>
      </c>
      <c r="D6854" s="1" t="str">
        <f t="shared" si="252"/>
        <v>21:0078</v>
      </c>
      <c r="E6854" t="s">
        <v>24486</v>
      </c>
      <c r="F6854" t="s">
        <v>24487</v>
      </c>
      <c r="H6854">
        <v>54.903114299999999</v>
      </c>
      <c r="I6854">
        <v>-59.388361099999997</v>
      </c>
      <c r="J6854" t="s">
        <v>46</v>
      </c>
      <c r="K6854" t="s">
        <v>1032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25">
      <c r="A6855" t="s">
        <v>24488</v>
      </c>
      <c r="B6855" t="s">
        <v>24489</v>
      </c>
      <c r="C6855" s="1" t="str">
        <f t="shared" si="251"/>
        <v>21:0134</v>
      </c>
      <c r="D6855" s="1" t="str">
        <f t="shared" si="252"/>
        <v>21:0078</v>
      </c>
      <c r="E6855" t="s">
        <v>24490</v>
      </c>
      <c r="F6855" t="s">
        <v>24491</v>
      </c>
      <c r="H6855">
        <v>54.928590900000003</v>
      </c>
      <c r="I6855">
        <v>-59.372700700000003</v>
      </c>
      <c r="J6855" t="s">
        <v>46</v>
      </c>
      <c r="K6855" t="s">
        <v>1032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25">
      <c r="A6856" t="s">
        <v>24492</v>
      </c>
      <c r="B6856" t="s">
        <v>24493</v>
      </c>
      <c r="C6856" s="1" t="str">
        <f t="shared" si="251"/>
        <v>21:0134</v>
      </c>
      <c r="D6856" s="1" t="str">
        <f t="shared" si="252"/>
        <v>21:0078</v>
      </c>
      <c r="E6856" t="s">
        <v>24494</v>
      </c>
      <c r="F6856" t="s">
        <v>24495</v>
      </c>
      <c r="H6856">
        <v>54.9153351</v>
      </c>
      <c r="I6856">
        <v>-59.360998000000002</v>
      </c>
      <c r="J6856" t="s">
        <v>46</v>
      </c>
      <c r="K6856" t="s">
        <v>1032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25">
      <c r="A6857" t="s">
        <v>24496</v>
      </c>
      <c r="B6857" t="s">
        <v>24497</v>
      </c>
      <c r="C6857" s="1" t="str">
        <f t="shared" si="251"/>
        <v>21:0134</v>
      </c>
      <c r="D6857" s="1" t="str">
        <f t="shared" si="252"/>
        <v>21:0078</v>
      </c>
      <c r="E6857" t="s">
        <v>24498</v>
      </c>
      <c r="F6857" t="s">
        <v>24499</v>
      </c>
      <c r="H6857">
        <v>54.882684099999999</v>
      </c>
      <c r="I6857">
        <v>-59.3294663</v>
      </c>
      <c r="J6857" t="s">
        <v>46</v>
      </c>
      <c r="K6857" t="s">
        <v>1032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25">
      <c r="A6858" t="s">
        <v>24500</v>
      </c>
      <c r="B6858" t="s">
        <v>24501</v>
      </c>
      <c r="C6858" s="1" t="str">
        <f t="shared" si="251"/>
        <v>21:0134</v>
      </c>
      <c r="D6858" s="1" t="str">
        <f t="shared" si="252"/>
        <v>21:0078</v>
      </c>
      <c r="E6858" t="s">
        <v>24502</v>
      </c>
      <c r="F6858" t="s">
        <v>24503</v>
      </c>
      <c r="H6858">
        <v>54.889385900000001</v>
      </c>
      <c r="I6858">
        <v>-59.3080219</v>
      </c>
      <c r="J6858" t="s">
        <v>46</v>
      </c>
      <c r="K6858" t="s">
        <v>1032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25">
      <c r="A6859" t="s">
        <v>24504</v>
      </c>
      <c r="B6859" t="s">
        <v>24505</v>
      </c>
      <c r="C6859" s="1" t="str">
        <f t="shared" si="251"/>
        <v>21:0134</v>
      </c>
      <c r="D6859" s="1" t="str">
        <f t="shared" si="252"/>
        <v>21:0078</v>
      </c>
      <c r="E6859" t="s">
        <v>24506</v>
      </c>
      <c r="F6859" t="s">
        <v>24507</v>
      </c>
      <c r="H6859">
        <v>54.723006499999997</v>
      </c>
      <c r="I6859">
        <v>-58.652566499999999</v>
      </c>
      <c r="J6859" t="s">
        <v>46</v>
      </c>
      <c r="K6859" t="s">
        <v>1032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25">
      <c r="A6860" t="s">
        <v>24508</v>
      </c>
      <c r="B6860" t="s">
        <v>24509</v>
      </c>
      <c r="C6860" s="1" t="str">
        <f t="shared" si="251"/>
        <v>21:0134</v>
      </c>
      <c r="D6860" s="1" t="str">
        <f t="shared" si="252"/>
        <v>21:0078</v>
      </c>
      <c r="E6860" t="s">
        <v>24510</v>
      </c>
      <c r="F6860" t="s">
        <v>24511</v>
      </c>
      <c r="H6860">
        <v>53.024140000000003</v>
      </c>
      <c r="I6860">
        <v>-63.5583071</v>
      </c>
      <c r="J6860" t="s">
        <v>46</v>
      </c>
      <c r="K6860" t="s">
        <v>1032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25">
      <c r="A6861" t="s">
        <v>24512</v>
      </c>
      <c r="B6861" t="s">
        <v>24513</v>
      </c>
      <c r="C6861" s="1" t="str">
        <f t="shared" si="251"/>
        <v>21:0134</v>
      </c>
      <c r="D6861" s="1" t="str">
        <f t="shared" si="252"/>
        <v>21:0078</v>
      </c>
      <c r="E6861" t="s">
        <v>24514</v>
      </c>
      <c r="F6861" t="s">
        <v>24515</v>
      </c>
      <c r="H6861">
        <v>54.6940484</v>
      </c>
      <c r="I6861">
        <v>-58.600184800000001</v>
      </c>
      <c r="J6861" t="s">
        <v>46</v>
      </c>
      <c r="K6861" t="s">
        <v>1032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25">
      <c r="A6862" t="s">
        <v>24516</v>
      </c>
      <c r="B6862" t="s">
        <v>24517</v>
      </c>
      <c r="C6862" s="1" t="str">
        <f t="shared" si="251"/>
        <v>21:0134</v>
      </c>
      <c r="D6862" s="1" t="str">
        <f t="shared" si="252"/>
        <v>21:0078</v>
      </c>
      <c r="E6862" t="s">
        <v>24518</v>
      </c>
      <c r="F6862" t="s">
        <v>24519</v>
      </c>
      <c r="H6862">
        <v>54.665292399999998</v>
      </c>
      <c r="I6862">
        <v>-58.380428000000002</v>
      </c>
      <c r="J6862" t="s">
        <v>46</v>
      </c>
      <c r="K6862" t="s">
        <v>1032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25">
      <c r="A6863" t="s">
        <v>24520</v>
      </c>
      <c r="B6863" t="s">
        <v>24521</v>
      </c>
      <c r="C6863" s="1" t="str">
        <f t="shared" si="251"/>
        <v>21:0134</v>
      </c>
      <c r="D6863" s="1" t="str">
        <f t="shared" si="252"/>
        <v>21:0078</v>
      </c>
      <c r="E6863" t="s">
        <v>24522</v>
      </c>
      <c r="F6863" t="s">
        <v>24523</v>
      </c>
      <c r="H6863">
        <v>54.652023200000002</v>
      </c>
      <c r="I6863">
        <v>-58.279227800000001</v>
      </c>
      <c r="J6863" t="s">
        <v>46</v>
      </c>
      <c r="K6863" t="s">
        <v>1032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25">
      <c r="A6864" t="s">
        <v>24524</v>
      </c>
      <c r="B6864" t="s">
        <v>24525</v>
      </c>
      <c r="C6864" s="1" t="str">
        <f t="shared" si="251"/>
        <v>21:0134</v>
      </c>
      <c r="D6864" s="1" t="str">
        <f t="shared" si="252"/>
        <v>21:0078</v>
      </c>
      <c r="E6864" t="s">
        <v>24526</v>
      </c>
      <c r="F6864" t="s">
        <v>24527</v>
      </c>
      <c r="H6864">
        <v>54.724599499999997</v>
      </c>
      <c r="I6864">
        <v>-58.120027100000001</v>
      </c>
      <c r="J6864" t="s">
        <v>46</v>
      </c>
      <c r="K6864" t="s">
        <v>1032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25">
      <c r="A6865" t="s">
        <v>24528</v>
      </c>
      <c r="B6865" t="s">
        <v>24529</v>
      </c>
      <c r="C6865" s="1" t="str">
        <f t="shared" si="251"/>
        <v>21:0134</v>
      </c>
      <c r="D6865" s="1" t="str">
        <f t="shared" si="252"/>
        <v>21:0078</v>
      </c>
      <c r="E6865" t="s">
        <v>24530</v>
      </c>
      <c r="F6865" t="s">
        <v>24531</v>
      </c>
      <c r="H6865">
        <v>54.700133200000003</v>
      </c>
      <c r="I6865">
        <v>-58.041764100000002</v>
      </c>
      <c r="J6865" t="s">
        <v>46</v>
      </c>
      <c r="K6865" t="s">
        <v>1032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25">
      <c r="A6866" t="s">
        <v>24532</v>
      </c>
      <c r="B6866" t="s">
        <v>24533</v>
      </c>
      <c r="C6866" s="1" t="str">
        <f t="shared" si="251"/>
        <v>21:0134</v>
      </c>
      <c r="D6866" s="1" t="str">
        <f t="shared" si="252"/>
        <v>21:0078</v>
      </c>
      <c r="E6866" t="s">
        <v>24534</v>
      </c>
      <c r="F6866" t="s">
        <v>24535</v>
      </c>
      <c r="H6866">
        <v>54.622301499999999</v>
      </c>
      <c r="I6866">
        <v>-57.999504799999997</v>
      </c>
      <c r="J6866" t="s">
        <v>46</v>
      </c>
      <c r="K6866" t="s">
        <v>1032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25">
      <c r="A6867" t="s">
        <v>24536</v>
      </c>
      <c r="B6867" t="s">
        <v>24537</v>
      </c>
      <c r="C6867" s="1" t="str">
        <f t="shared" si="251"/>
        <v>21:0134</v>
      </c>
      <c r="D6867" s="1" t="str">
        <f t="shared" si="252"/>
        <v>21:0078</v>
      </c>
      <c r="E6867" t="s">
        <v>24538</v>
      </c>
      <c r="F6867" t="s">
        <v>24539</v>
      </c>
      <c r="H6867">
        <v>54.706012100000002</v>
      </c>
      <c r="I6867">
        <v>-58.273165599999999</v>
      </c>
      <c r="J6867" t="s">
        <v>46</v>
      </c>
      <c r="K6867" t="s">
        <v>1032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25">
      <c r="A6868" t="s">
        <v>24540</v>
      </c>
      <c r="B6868" t="s">
        <v>24541</v>
      </c>
      <c r="C6868" s="1" t="str">
        <f t="shared" si="251"/>
        <v>21:0134</v>
      </c>
      <c r="D6868" s="1" t="str">
        <f t="shared" si="252"/>
        <v>21:0078</v>
      </c>
      <c r="E6868" t="s">
        <v>24542</v>
      </c>
      <c r="F6868" t="s">
        <v>24543</v>
      </c>
      <c r="H6868">
        <v>54.715462500000001</v>
      </c>
      <c r="I6868">
        <v>-58.470620199999999</v>
      </c>
      <c r="J6868" t="s">
        <v>46</v>
      </c>
      <c r="K6868" t="s">
        <v>1032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25">
      <c r="A6869" t="s">
        <v>24544</v>
      </c>
      <c r="B6869" t="s">
        <v>24545</v>
      </c>
      <c r="C6869" s="1" t="str">
        <f t="shared" si="251"/>
        <v>21:0134</v>
      </c>
      <c r="D6869" s="1" t="str">
        <f t="shared" si="252"/>
        <v>21:0078</v>
      </c>
      <c r="E6869" t="s">
        <v>24546</v>
      </c>
      <c r="F6869" t="s">
        <v>24547</v>
      </c>
      <c r="H6869">
        <v>54.8164418</v>
      </c>
      <c r="I6869">
        <v>-58.720188</v>
      </c>
      <c r="J6869" t="s">
        <v>46</v>
      </c>
      <c r="K6869" t="s">
        <v>1032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25">
      <c r="A6870" t="s">
        <v>24548</v>
      </c>
      <c r="B6870" t="s">
        <v>24549</v>
      </c>
      <c r="C6870" s="1" t="str">
        <f t="shared" si="251"/>
        <v>21:0134</v>
      </c>
      <c r="D6870" s="1" t="str">
        <f t="shared" si="252"/>
        <v>21:0078</v>
      </c>
      <c r="E6870" t="s">
        <v>24550</v>
      </c>
      <c r="F6870" t="s">
        <v>24551</v>
      </c>
      <c r="H6870">
        <v>55.052542699999997</v>
      </c>
      <c r="I6870">
        <v>-59.185877300000001</v>
      </c>
      <c r="J6870" t="s">
        <v>46</v>
      </c>
      <c r="K6870" t="s">
        <v>1032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25">
      <c r="A6871" t="s">
        <v>24552</v>
      </c>
      <c r="B6871" t="s">
        <v>24553</v>
      </c>
      <c r="C6871" s="1" t="str">
        <f t="shared" si="251"/>
        <v>21:0134</v>
      </c>
      <c r="D6871" s="1" t="str">
        <f t="shared" si="252"/>
        <v>21:0078</v>
      </c>
      <c r="E6871" t="s">
        <v>24554</v>
      </c>
      <c r="F6871" t="s">
        <v>24555</v>
      </c>
      <c r="H6871">
        <v>53.177725199999998</v>
      </c>
      <c r="I6871">
        <v>-63.359806900000002</v>
      </c>
      <c r="J6871" t="s">
        <v>46</v>
      </c>
      <c r="K6871" t="s">
        <v>1032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25">
      <c r="A6872" t="s">
        <v>24556</v>
      </c>
      <c r="B6872" t="s">
        <v>24557</v>
      </c>
      <c r="C6872" s="1" t="str">
        <f t="shared" si="251"/>
        <v>21:0134</v>
      </c>
      <c r="D6872" s="1" t="str">
        <f t="shared" si="252"/>
        <v>21:0078</v>
      </c>
      <c r="E6872" t="s">
        <v>24558</v>
      </c>
      <c r="F6872" t="s">
        <v>24559</v>
      </c>
      <c r="H6872">
        <v>55.003388000000001</v>
      </c>
      <c r="I6872">
        <v>-59.119090499999999</v>
      </c>
      <c r="J6872" t="s">
        <v>46</v>
      </c>
      <c r="K6872" t="s">
        <v>1032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25">
      <c r="A6873" t="s">
        <v>24560</v>
      </c>
      <c r="B6873" t="s">
        <v>24561</v>
      </c>
      <c r="C6873" s="1" t="str">
        <f t="shared" si="251"/>
        <v>21:0134</v>
      </c>
      <c r="D6873" s="1" t="str">
        <f t="shared" si="252"/>
        <v>21:0078</v>
      </c>
      <c r="E6873" t="s">
        <v>24562</v>
      </c>
      <c r="F6873" t="s">
        <v>24563</v>
      </c>
      <c r="H6873">
        <v>55.002003100000003</v>
      </c>
      <c r="I6873">
        <v>-59.197201399999997</v>
      </c>
      <c r="J6873" t="s">
        <v>46</v>
      </c>
      <c r="K6873" t="s">
        <v>1032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25">
      <c r="A6874" t="s">
        <v>24564</v>
      </c>
      <c r="B6874" t="s">
        <v>24565</v>
      </c>
      <c r="C6874" s="1" t="str">
        <f t="shared" si="251"/>
        <v>21:0134</v>
      </c>
      <c r="D6874" s="1" t="str">
        <f t="shared" si="252"/>
        <v>21:0078</v>
      </c>
      <c r="E6874" t="s">
        <v>24566</v>
      </c>
      <c r="F6874" t="s">
        <v>24567</v>
      </c>
      <c r="H6874">
        <v>55.004052100000003</v>
      </c>
      <c r="I6874">
        <v>-59.328675199999999</v>
      </c>
      <c r="J6874" t="s">
        <v>46</v>
      </c>
      <c r="K6874" t="s">
        <v>1032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25">
      <c r="A6875" t="s">
        <v>24568</v>
      </c>
      <c r="B6875" t="s">
        <v>24569</v>
      </c>
      <c r="C6875" s="1" t="str">
        <f t="shared" si="251"/>
        <v>21:0134</v>
      </c>
      <c r="D6875" s="1" t="str">
        <f t="shared" si="252"/>
        <v>21:0078</v>
      </c>
      <c r="E6875" t="s">
        <v>24570</v>
      </c>
      <c r="F6875" t="s">
        <v>24571</v>
      </c>
      <c r="H6875">
        <v>54.958189099999998</v>
      </c>
      <c r="I6875">
        <v>-59.2338618</v>
      </c>
      <c r="J6875" t="s">
        <v>46</v>
      </c>
      <c r="K6875" t="s">
        <v>1032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25">
      <c r="A6876" t="s">
        <v>24572</v>
      </c>
      <c r="B6876" t="s">
        <v>24573</v>
      </c>
      <c r="C6876" s="1" t="str">
        <f t="shared" si="251"/>
        <v>21:0134</v>
      </c>
      <c r="D6876" s="1" t="str">
        <f t="shared" si="252"/>
        <v>21:0078</v>
      </c>
      <c r="E6876" t="s">
        <v>24574</v>
      </c>
      <c r="F6876" t="s">
        <v>24575</v>
      </c>
      <c r="H6876">
        <v>54.919490000000003</v>
      </c>
      <c r="I6876">
        <v>-59.236400199999999</v>
      </c>
      <c r="J6876" t="s">
        <v>46</v>
      </c>
      <c r="K6876" t="s">
        <v>1032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25">
      <c r="A6877" t="s">
        <v>24576</v>
      </c>
      <c r="B6877" t="s">
        <v>24577</v>
      </c>
      <c r="C6877" s="1" t="str">
        <f t="shared" si="251"/>
        <v>21:0134</v>
      </c>
      <c r="D6877" s="1" t="str">
        <f t="shared" si="252"/>
        <v>21:0078</v>
      </c>
      <c r="E6877" t="s">
        <v>24578</v>
      </c>
      <c r="F6877" t="s">
        <v>24579</v>
      </c>
      <c r="H6877">
        <v>54.960336699999999</v>
      </c>
      <c r="I6877">
        <v>-59.113701499999998</v>
      </c>
      <c r="J6877" t="s">
        <v>46</v>
      </c>
      <c r="K6877" t="s">
        <v>1032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25">
      <c r="A6878" t="s">
        <v>24580</v>
      </c>
      <c r="B6878" t="s">
        <v>24581</v>
      </c>
      <c r="C6878" s="1" t="str">
        <f t="shared" si="251"/>
        <v>21:0134</v>
      </c>
      <c r="D6878" s="1" t="str">
        <f t="shared" si="252"/>
        <v>21:0078</v>
      </c>
      <c r="E6878" t="s">
        <v>24582</v>
      </c>
      <c r="F6878" t="s">
        <v>24583</v>
      </c>
      <c r="H6878">
        <v>54.984638500000003</v>
      </c>
      <c r="I6878">
        <v>-59.005570400000003</v>
      </c>
      <c r="J6878" t="s">
        <v>46</v>
      </c>
      <c r="K6878" t="s">
        <v>1032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25">
      <c r="A6879" t="s">
        <v>24584</v>
      </c>
      <c r="B6879" t="s">
        <v>24585</v>
      </c>
      <c r="C6879" s="1" t="str">
        <f t="shared" si="251"/>
        <v>21:0134</v>
      </c>
      <c r="D6879" s="1" t="str">
        <f t="shared" si="252"/>
        <v>21:0078</v>
      </c>
      <c r="E6879" t="s">
        <v>24586</v>
      </c>
      <c r="F6879" t="s">
        <v>24587</v>
      </c>
      <c r="H6879">
        <v>54.935357799999998</v>
      </c>
      <c r="I6879">
        <v>-58.940676500000002</v>
      </c>
      <c r="J6879" t="s">
        <v>46</v>
      </c>
      <c r="K6879" t="s">
        <v>1032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25">
      <c r="A6880" t="s">
        <v>24588</v>
      </c>
      <c r="B6880" t="s">
        <v>24589</v>
      </c>
      <c r="C6880" s="1" t="str">
        <f t="shared" si="251"/>
        <v>21:0134</v>
      </c>
      <c r="D6880" s="1" t="str">
        <f t="shared" si="252"/>
        <v>21:0078</v>
      </c>
      <c r="E6880" t="s">
        <v>24590</v>
      </c>
      <c r="F6880" t="s">
        <v>24591</v>
      </c>
      <c r="H6880">
        <v>54.8824173</v>
      </c>
      <c r="I6880">
        <v>-58.935014600000002</v>
      </c>
      <c r="J6880" t="s">
        <v>46</v>
      </c>
      <c r="K6880" t="s">
        <v>1032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25">
      <c r="A6881" t="s">
        <v>24592</v>
      </c>
      <c r="B6881" t="s">
        <v>24593</v>
      </c>
      <c r="C6881" s="1" t="str">
        <f t="shared" si="251"/>
        <v>21:0134</v>
      </c>
      <c r="D6881" s="1" t="str">
        <f t="shared" si="252"/>
        <v>21:0078</v>
      </c>
      <c r="E6881" t="s">
        <v>24594</v>
      </c>
      <c r="F6881" t="s">
        <v>24595</v>
      </c>
      <c r="H6881">
        <v>54.9039231</v>
      </c>
      <c r="I6881">
        <v>-58.939165000000003</v>
      </c>
      <c r="J6881" t="s">
        <v>46</v>
      </c>
      <c r="K6881" t="s">
        <v>1032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25">
      <c r="A6882" t="s">
        <v>24596</v>
      </c>
      <c r="B6882" t="s">
        <v>24597</v>
      </c>
      <c r="C6882" s="1" t="str">
        <f t="shared" si="251"/>
        <v>21:0134</v>
      </c>
      <c r="D6882" s="1" t="str">
        <f t="shared" si="252"/>
        <v>21:0078</v>
      </c>
      <c r="E6882" t="s">
        <v>24598</v>
      </c>
      <c r="F6882" t="s">
        <v>24599</v>
      </c>
      <c r="H6882">
        <v>53.237523099999997</v>
      </c>
      <c r="I6882">
        <v>-63.421356500000002</v>
      </c>
      <c r="J6882" t="s">
        <v>46</v>
      </c>
      <c r="K6882" t="s">
        <v>1032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25">
      <c r="A6883" t="s">
        <v>24600</v>
      </c>
      <c r="B6883" t="s">
        <v>24601</v>
      </c>
      <c r="C6883" s="1" t="str">
        <f t="shared" ref="C6883:C6946" si="253">HYPERLINK("http://geochem.nrcan.gc.ca/cdogs/content/bdl/bdl210134_e.htm", "21:0134")</f>
        <v>21:0134</v>
      </c>
      <c r="D6883" s="1" t="str">
        <f t="shared" ref="D6883:D6946" si="254">HYPERLINK("http://geochem.nrcan.gc.ca/cdogs/content/svy/svy210078_e.htm", "21:0078")</f>
        <v>21:0078</v>
      </c>
      <c r="E6883" t="s">
        <v>24602</v>
      </c>
      <c r="F6883" t="s">
        <v>24603</v>
      </c>
      <c r="H6883">
        <v>54.896382199999998</v>
      </c>
      <c r="I6883">
        <v>-58.904493199999997</v>
      </c>
      <c r="J6883" t="s">
        <v>46</v>
      </c>
      <c r="K6883" t="s">
        <v>1032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25">
      <c r="A6884" t="s">
        <v>24604</v>
      </c>
      <c r="B6884" t="s">
        <v>24605</v>
      </c>
      <c r="C6884" s="1" t="str">
        <f t="shared" si="253"/>
        <v>21:0134</v>
      </c>
      <c r="D6884" s="1" t="str">
        <f t="shared" si="254"/>
        <v>21:0078</v>
      </c>
      <c r="E6884" t="s">
        <v>24606</v>
      </c>
      <c r="F6884" t="s">
        <v>24607</v>
      </c>
      <c r="H6884">
        <v>54.868845700000001</v>
      </c>
      <c r="I6884">
        <v>-58.940598700000002</v>
      </c>
      <c r="J6884" t="s">
        <v>46</v>
      </c>
      <c r="K6884" t="s">
        <v>1032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25">
      <c r="A6885" t="s">
        <v>24608</v>
      </c>
      <c r="B6885" t="s">
        <v>24609</v>
      </c>
      <c r="C6885" s="1" t="str">
        <f t="shared" si="253"/>
        <v>21:0134</v>
      </c>
      <c r="D6885" s="1" t="str">
        <f t="shared" si="254"/>
        <v>21:0078</v>
      </c>
      <c r="E6885" t="s">
        <v>24610</v>
      </c>
      <c r="F6885" t="s">
        <v>24611</v>
      </c>
      <c r="H6885">
        <v>54.943872599999999</v>
      </c>
      <c r="I6885">
        <v>-59.130013699999999</v>
      </c>
      <c r="J6885" t="s">
        <v>46</v>
      </c>
      <c r="K6885" t="s">
        <v>1032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25">
      <c r="A6886" t="s">
        <v>24612</v>
      </c>
      <c r="B6886" t="s">
        <v>24613</v>
      </c>
      <c r="C6886" s="1" t="str">
        <f t="shared" si="253"/>
        <v>21:0134</v>
      </c>
      <c r="D6886" s="1" t="str">
        <f t="shared" si="254"/>
        <v>21:0078</v>
      </c>
      <c r="E6886" t="s">
        <v>24614</v>
      </c>
      <c r="F6886" t="s">
        <v>24615</v>
      </c>
      <c r="H6886">
        <v>54.957628499999998</v>
      </c>
      <c r="I6886">
        <v>-59.062016</v>
      </c>
      <c r="J6886" t="s">
        <v>46</v>
      </c>
      <c r="K6886" t="s">
        <v>1032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25">
      <c r="A6887" t="s">
        <v>24616</v>
      </c>
      <c r="B6887" t="s">
        <v>24617</v>
      </c>
      <c r="C6887" s="1" t="str">
        <f t="shared" si="253"/>
        <v>21:0134</v>
      </c>
      <c r="D6887" s="1" t="str">
        <f t="shared" si="254"/>
        <v>21:0078</v>
      </c>
      <c r="E6887" t="s">
        <v>24618</v>
      </c>
      <c r="F6887" t="s">
        <v>24619</v>
      </c>
      <c r="H6887">
        <v>54.901895400000001</v>
      </c>
      <c r="I6887">
        <v>-59.062288199999998</v>
      </c>
      <c r="J6887" t="s">
        <v>46</v>
      </c>
      <c r="K6887" t="s">
        <v>1032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25">
      <c r="A6888" t="s">
        <v>24620</v>
      </c>
      <c r="B6888" t="s">
        <v>24621</v>
      </c>
      <c r="C6888" s="1" t="str">
        <f t="shared" si="253"/>
        <v>21:0134</v>
      </c>
      <c r="D6888" s="1" t="str">
        <f t="shared" si="254"/>
        <v>21:0078</v>
      </c>
      <c r="E6888" t="s">
        <v>24622</v>
      </c>
      <c r="F6888" t="s">
        <v>24623</v>
      </c>
      <c r="H6888">
        <v>54.870962200000001</v>
      </c>
      <c r="I6888">
        <v>-59.084088199999997</v>
      </c>
      <c r="J6888" t="s">
        <v>46</v>
      </c>
      <c r="K6888" t="s">
        <v>1032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25">
      <c r="A6889" t="s">
        <v>24624</v>
      </c>
      <c r="B6889" t="s">
        <v>24625</v>
      </c>
      <c r="C6889" s="1" t="str">
        <f t="shared" si="253"/>
        <v>21:0134</v>
      </c>
      <c r="D6889" s="1" t="str">
        <f t="shared" si="254"/>
        <v>21:0078</v>
      </c>
      <c r="E6889" t="s">
        <v>24626</v>
      </c>
      <c r="F6889" t="s">
        <v>24627</v>
      </c>
      <c r="H6889">
        <v>54.895378700000002</v>
      </c>
      <c r="I6889">
        <v>-59.127455400000002</v>
      </c>
      <c r="J6889" t="s">
        <v>46</v>
      </c>
      <c r="K6889" t="s">
        <v>1032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25">
      <c r="A6890" t="s">
        <v>24628</v>
      </c>
      <c r="B6890" t="s">
        <v>24629</v>
      </c>
      <c r="C6890" s="1" t="str">
        <f t="shared" si="253"/>
        <v>21:0134</v>
      </c>
      <c r="D6890" s="1" t="str">
        <f t="shared" si="254"/>
        <v>21:0078</v>
      </c>
      <c r="E6890" t="s">
        <v>24630</v>
      </c>
      <c r="F6890" t="s">
        <v>24631</v>
      </c>
      <c r="H6890">
        <v>54.8833755</v>
      </c>
      <c r="I6890">
        <v>-59.145532199999998</v>
      </c>
      <c r="J6890" t="s">
        <v>46</v>
      </c>
      <c r="K6890" t="s">
        <v>1032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25">
      <c r="A6891" t="s">
        <v>24632</v>
      </c>
      <c r="B6891" t="s">
        <v>24633</v>
      </c>
      <c r="C6891" s="1" t="str">
        <f t="shared" si="253"/>
        <v>21:0134</v>
      </c>
      <c r="D6891" s="1" t="str">
        <f t="shared" si="254"/>
        <v>21:0078</v>
      </c>
      <c r="E6891" t="s">
        <v>24634</v>
      </c>
      <c r="F6891" t="s">
        <v>24635</v>
      </c>
      <c r="H6891">
        <v>54.9129887</v>
      </c>
      <c r="I6891">
        <v>-59.198593899999999</v>
      </c>
      <c r="J6891" t="s">
        <v>46</v>
      </c>
      <c r="K6891" t="s">
        <v>1032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25">
      <c r="A6892" t="s">
        <v>24636</v>
      </c>
      <c r="B6892" t="s">
        <v>24637</v>
      </c>
      <c r="C6892" s="1" t="str">
        <f t="shared" si="253"/>
        <v>21:0134</v>
      </c>
      <c r="D6892" s="1" t="str">
        <f t="shared" si="254"/>
        <v>21:0078</v>
      </c>
      <c r="E6892" t="s">
        <v>24638</v>
      </c>
      <c r="F6892" t="s">
        <v>24639</v>
      </c>
      <c r="H6892">
        <v>54.816019799999999</v>
      </c>
      <c r="I6892">
        <v>-59.383220399999999</v>
      </c>
      <c r="J6892" t="s">
        <v>46</v>
      </c>
      <c r="K6892" t="s">
        <v>1032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25">
      <c r="A6893" t="s">
        <v>24640</v>
      </c>
      <c r="B6893" t="s">
        <v>24641</v>
      </c>
      <c r="C6893" s="1" t="str">
        <f t="shared" si="253"/>
        <v>21:0134</v>
      </c>
      <c r="D6893" s="1" t="str">
        <f t="shared" si="254"/>
        <v>21:0078</v>
      </c>
      <c r="E6893" t="s">
        <v>24642</v>
      </c>
      <c r="F6893" t="s">
        <v>24643</v>
      </c>
      <c r="H6893">
        <v>53.383338100000003</v>
      </c>
      <c r="I6893">
        <v>-63.487427400000001</v>
      </c>
      <c r="J6893" t="s">
        <v>46</v>
      </c>
      <c r="K6893" t="s">
        <v>1032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25">
      <c r="A6894" t="s">
        <v>24644</v>
      </c>
      <c r="B6894" t="s">
        <v>24645</v>
      </c>
      <c r="C6894" s="1" t="str">
        <f t="shared" si="253"/>
        <v>21:0134</v>
      </c>
      <c r="D6894" s="1" t="str">
        <f t="shared" si="254"/>
        <v>21:0078</v>
      </c>
      <c r="E6894" t="s">
        <v>24646</v>
      </c>
      <c r="F6894" t="s">
        <v>24647</v>
      </c>
      <c r="H6894">
        <v>54.819894499999997</v>
      </c>
      <c r="I6894">
        <v>-59.414581300000002</v>
      </c>
      <c r="J6894" t="s">
        <v>46</v>
      </c>
      <c r="K6894" t="s">
        <v>1032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25">
      <c r="A6895" t="s">
        <v>24648</v>
      </c>
      <c r="B6895" t="s">
        <v>24649</v>
      </c>
      <c r="C6895" s="1" t="str">
        <f t="shared" si="253"/>
        <v>21:0134</v>
      </c>
      <c r="D6895" s="1" t="str">
        <f t="shared" si="254"/>
        <v>21:0078</v>
      </c>
      <c r="E6895" t="s">
        <v>24650</v>
      </c>
      <c r="F6895" t="s">
        <v>24651</v>
      </c>
      <c r="H6895">
        <v>54.829160299999998</v>
      </c>
      <c r="I6895">
        <v>-59.489874</v>
      </c>
      <c r="J6895" t="s">
        <v>46</v>
      </c>
      <c r="K6895" t="s">
        <v>1032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25">
      <c r="A6896" t="s">
        <v>24652</v>
      </c>
      <c r="B6896" t="s">
        <v>24653</v>
      </c>
      <c r="C6896" s="1" t="str">
        <f t="shared" si="253"/>
        <v>21:0134</v>
      </c>
      <c r="D6896" s="1" t="str">
        <f t="shared" si="254"/>
        <v>21:0078</v>
      </c>
      <c r="E6896" t="s">
        <v>24654</v>
      </c>
      <c r="F6896" t="s">
        <v>24655</v>
      </c>
      <c r="H6896">
        <v>54.758295799999999</v>
      </c>
      <c r="I6896">
        <v>-59.482414800000001</v>
      </c>
      <c r="J6896" t="s">
        <v>46</v>
      </c>
      <c r="K6896" t="s">
        <v>1032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25">
      <c r="A6897" t="s">
        <v>24656</v>
      </c>
      <c r="B6897" t="s">
        <v>24657</v>
      </c>
      <c r="C6897" s="1" t="str">
        <f t="shared" si="253"/>
        <v>21:0134</v>
      </c>
      <c r="D6897" s="1" t="str">
        <f t="shared" si="254"/>
        <v>21:0078</v>
      </c>
      <c r="E6897" t="s">
        <v>24658</v>
      </c>
      <c r="F6897" t="s">
        <v>24659</v>
      </c>
      <c r="H6897">
        <v>54.756575499999997</v>
      </c>
      <c r="I6897">
        <v>-59.389054899999998</v>
      </c>
      <c r="J6897" t="s">
        <v>46</v>
      </c>
      <c r="K6897" t="s">
        <v>1032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25">
      <c r="A6898" t="s">
        <v>24660</v>
      </c>
      <c r="B6898" t="s">
        <v>24661</v>
      </c>
      <c r="C6898" s="1" t="str">
        <f t="shared" si="253"/>
        <v>21:0134</v>
      </c>
      <c r="D6898" s="1" t="str">
        <f t="shared" si="254"/>
        <v>21:0078</v>
      </c>
      <c r="E6898" t="s">
        <v>24662</v>
      </c>
      <c r="F6898" t="s">
        <v>24663</v>
      </c>
      <c r="H6898">
        <v>54.773235999999997</v>
      </c>
      <c r="I6898">
        <v>-59.410249</v>
      </c>
      <c r="J6898" t="s">
        <v>46</v>
      </c>
      <c r="K6898" t="s">
        <v>1032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25">
      <c r="A6899" t="s">
        <v>24664</v>
      </c>
      <c r="B6899" t="s">
        <v>24665</v>
      </c>
      <c r="C6899" s="1" t="str">
        <f t="shared" si="253"/>
        <v>21:0134</v>
      </c>
      <c r="D6899" s="1" t="str">
        <f t="shared" si="254"/>
        <v>21:0078</v>
      </c>
      <c r="E6899" t="s">
        <v>24666</v>
      </c>
      <c r="F6899" t="s">
        <v>24667</v>
      </c>
      <c r="H6899">
        <v>54.769864800000001</v>
      </c>
      <c r="I6899">
        <v>-59.159736199999998</v>
      </c>
      <c r="J6899" t="s">
        <v>46</v>
      </c>
      <c r="K6899" t="s">
        <v>1032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25">
      <c r="A6900" t="s">
        <v>24668</v>
      </c>
      <c r="B6900" t="s">
        <v>24669</v>
      </c>
      <c r="C6900" s="1" t="str">
        <f t="shared" si="253"/>
        <v>21:0134</v>
      </c>
      <c r="D6900" s="1" t="str">
        <f t="shared" si="254"/>
        <v>21:0078</v>
      </c>
      <c r="E6900" t="s">
        <v>24670</v>
      </c>
      <c r="F6900" t="s">
        <v>24671</v>
      </c>
      <c r="H6900">
        <v>54.924886200000003</v>
      </c>
      <c r="I6900">
        <v>-59.3319033</v>
      </c>
      <c r="J6900" t="s">
        <v>46</v>
      </c>
      <c r="K6900" t="s">
        <v>1032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25">
      <c r="A6901" t="s">
        <v>24672</v>
      </c>
      <c r="B6901" t="s">
        <v>24673</v>
      </c>
      <c r="C6901" s="1" t="str">
        <f t="shared" si="253"/>
        <v>21:0134</v>
      </c>
      <c r="D6901" s="1" t="str">
        <f t="shared" si="254"/>
        <v>21:0078</v>
      </c>
      <c r="E6901" t="s">
        <v>24674</v>
      </c>
      <c r="F6901" t="s">
        <v>24675</v>
      </c>
      <c r="H6901">
        <v>54.944879200000003</v>
      </c>
      <c r="I6901">
        <v>-59.3205685</v>
      </c>
      <c r="J6901" t="s">
        <v>46</v>
      </c>
      <c r="K6901" t="s">
        <v>1032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25">
      <c r="A6902" t="s">
        <v>24676</v>
      </c>
      <c r="B6902" t="s">
        <v>24677</v>
      </c>
      <c r="C6902" s="1" t="str">
        <f t="shared" si="253"/>
        <v>21:0134</v>
      </c>
      <c r="D6902" s="1" t="str">
        <f t="shared" si="254"/>
        <v>21:0078</v>
      </c>
      <c r="E6902" t="s">
        <v>24678</v>
      </c>
      <c r="F6902" t="s">
        <v>24679</v>
      </c>
      <c r="H6902">
        <v>54.9897402</v>
      </c>
      <c r="I6902">
        <v>-59.179336200000002</v>
      </c>
      <c r="J6902" t="s">
        <v>46</v>
      </c>
      <c r="K6902" t="s">
        <v>1032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25">
      <c r="A6903" t="s">
        <v>24680</v>
      </c>
      <c r="B6903" t="s">
        <v>24681</v>
      </c>
      <c r="C6903" s="1" t="str">
        <f t="shared" si="253"/>
        <v>21:0134</v>
      </c>
      <c r="D6903" s="1" t="str">
        <f t="shared" si="254"/>
        <v>21:0078</v>
      </c>
      <c r="E6903" t="s">
        <v>24682</v>
      </c>
      <c r="F6903" t="s">
        <v>24683</v>
      </c>
      <c r="H6903">
        <v>55.063697099999999</v>
      </c>
      <c r="I6903">
        <v>-59.358760400000001</v>
      </c>
      <c r="J6903" t="s">
        <v>46</v>
      </c>
      <c r="K6903" t="s">
        <v>1032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25">
      <c r="A6904" t="s">
        <v>24684</v>
      </c>
      <c r="B6904" t="s">
        <v>24685</v>
      </c>
      <c r="C6904" s="1" t="str">
        <f t="shared" si="253"/>
        <v>21:0134</v>
      </c>
      <c r="D6904" s="1" t="str">
        <f t="shared" si="254"/>
        <v>21:0078</v>
      </c>
      <c r="E6904" t="s">
        <v>24686</v>
      </c>
      <c r="F6904" t="s">
        <v>24687</v>
      </c>
      <c r="H6904">
        <v>53.419424800000002</v>
      </c>
      <c r="I6904">
        <v>-63.559297800000003</v>
      </c>
      <c r="J6904" t="s">
        <v>46</v>
      </c>
      <c r="K6904" t="s">
        <v>1032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25">
      <c r="A6905" t="s">
        <v>24688</v>
      </c>
      <c r="B6905" t="s">
        <v>24689</v>
      </c>
      <c r="C6905" s="1" t="str">
        <f t="shared" si="253"/>
        <v>21:0134</v>
      </c>
      <c r="D6905" s="1" t="str">
        <f t="shared" si="254"/>
        <v>21:0078</v>
      </c>
      <c r="E6905" t="s">
        <v>24690</v>
      </c>
      <c r="F6905" t="s">
        <v>24691</v>
      </c>
      <c r="H6905">
        <v>55.043301599999999</v>
      </c>
      <c r="I6905">
        <v>-59.435829900000002</v>
      </c>
      <c r="J6905" t="s">
        <v>46</v>
      </c>
      <c r="K6905" t="s">
        <v>1032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25">
      <c r="A6906" t="s">
        <v>24692</v>
      </c>
      <c r="B6906" t="s">
        <v>24693</v>
      </c>
      <c r="C6906" s="1" t="str">
        <f t="shared" si="253"/>
        <v>21:0134</v>
      </c>
      <c r="D6906" s="1" t="str">
        <f t="shared" si="254"/>
        <v>21:0078</v>
      </c>
      <c r="E6906" t="s">
        <v>24694</v>
      </c>
      <c r="F6906" t="s">
        <v>24695</v>
      </c>
      <c r="H6906">
        <v>54.979636300000003</v>
      </c>
      <c r="I6906">
        <v>-59.516371100000001</v>
      </c>
      <c r="J6906" t="s">
        <v>46</v>
      </c>
      <c r="K6906" t="s">
        <v>1032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25">
      <c r="A6907" t="s">
        <v>24696</v>
      </c>
      <c r="B6907" t="s">
        <v>24697</v>
      </c>
      <c r="C6907" s="1" t="str">
        <f t="shared" si="253"/>
        <v>21:0134</v>
      </c>
      <c r="D6907" s="1" t="str">
        <f t="shared" si="254"/>
        <v>21:0078</v>
      </c>
      <c r="E6907" t="s">
        <v>24698</v>
      </c>
      <c r="F6907" t="s">
        <v>24699</v>
      </c>
      <c r="H6907">
        <v>55.221998200000002</v>
      </c>
      <c r="I6907">
        <v>-60.101610600000001</v>
      </c>
      <c r="J6907" t="s">
        <v>46</v>
      </c>
      <c r="K6907" t="s">
        <v>1032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25">
      <c r="A6908" t="s">
        <v>24700</v>
      </c>
      <c r="B6908" t="s">
        <v>24701</v>
      </c>
      <c r="C6908" s="1" t="str">
        <f t="shared" si="253"/>
        <v>21:0134</v>
      </c>
      <c r="D6908" s="1" t="str">
        <f t="shared" si="254"/>
        <v>21:0078</v>
      </c>
      <c r="E6908" t="s">
        <v>24702</v>
      </c>
      <c r="F6908" t="s">
        <v>24703</v>
      </c>
      <c r="H6908">
        <v>55.203261099999999</v>
      </c>
      <c r="I6908">
        <v>-60.263304900000001</v>
      </c>
      <c r="J6908" t="s">
        <v>46</v>
      </c>
      <c r="K6908" t="s">
        <v>1032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25">
      <c r="A6909" t="s">
        <v>24704</v>
      </c>
      <c r="B6909" t="s">
        <v>24705</v>
      </c>
      <c r="C6909" s="1" t="str">
        <f t="shared" si="253"/>
        <v>21:0134</v>
      </c>
      <c r="D6909" s="1" t="str">
        <f t="shared" si="254"/>
        <v>21:0078</v>
      </c>
      <c r="E6909" t="s">
        <v>24706</v>
      </c>
      <c r="F6909" t="s">
        <v>24707</v>
      </c>
      <c r="H6909">
        <v>55.064177399999998</v>
      </c>
      <c r="I6909">
        <v>-60.156896400000001</v>
      </c>
      <c r="J6909" t="s">
        <v>46</v>
      </c>
      <c r="K6909" t="s">
        <v>1032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25">
      <c r="A6910" t="s">
        <v>24708</v>
      </c>
      <c r="B6910" t="s">
        <v>24709</v>
      </c>
      <c r="C6910" s="1" t="str">
        <f t="shared" si="253"/>
        <v>21:0134</v>
      </c>
      <c r="D6910" s="1" t="str">
        <f t="shared" si="254"/>
        <v>21:0078</v>
      </c>
      <c r="E6910" t="s">
        <v>24710</v>
      </c>
      <c r="F6910" t="s">
        <v>24711</v>
      </c>
      <c r="H6910">
        <v>55.167186399999999</v>
      </c>
      <c r="I6910">
        <v>-60.1794042</v>
      </c>
      <c r="J6910" t="s">
        <v>46</v>
      </c>
      <c r="K6910" t="s">
        <v>1032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25">
      <c r="A6911" t="s">
        <v>24712</v>
      </c>
      <c r="B6911" t="s">
        <v>24713</v>
      </c>
      <c r="C6911" s="1" t="str">
        <f t="shared" si="253"/>
        <v>21:0134</v>
      </c>
      <c r="D6911" s="1" t="str">
        <f t="shared" si="254"/>
        <v>21:0078</v>
      </c>
      <c r="E6911" t="s">
        <v>24714</v>
      </c>
      <c r="F6911" t="s">
        <v>24715</v>
      </c>
      <c r="H6911">
        <v>55.396359199999999</v>
      </c>
      <c r="I6911">
        <v>-60.837503699999999</v>
      </c>
      <c r="J6911" t="s">
        <v>46</v>
      </c>
      <c r="K6911" t="s">
        <v>1032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25">
      <c r="A6912" t="s">
        <v>24716</v>
      </c>
      <c r="B6912" t="s">
        <v>24717</v>
      </c>
      <c r="C6912" s="1" t="str">
        <f t="shared" si="253"/>
        <v>21:0134</v>
      </c>
      <c r="D6912" s="1" t="str">
        <f t="shared" si="254"/>
        <v>21:0078</v>
      </c>
      <c r="E6912" t="s">
        <v>24718</v>
      </c>
      <c r="F6912" t="s">
        <v>24719</v>
      </c>
      <c r="H6912">
        <v>55.585894600000003</v>
      </c>
      <c r="I6912">
        <v>-60.882634000000003</v>
      </c>
      <c r="J6912" t="s">
        <v>46</v>
      </c>
      <c r="K6912" t="s">
        <v>1032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25">
      <c r="A6913" t="s">
        <v>24720</v>
      </c>
      <c r="B6913" t="s">
        <v>24721</v>
      </c>
      <c r="C6913" s="1" t="str">
        <f t="shared" si="253"/>
        <v>21:0134</v>
      </c>
      <c r="D6913" s="1" t="str">
        <f t="shared" si="254"/>
        <v>21:0078</v>
      </c>
      <c r="E6913" t="s">
        <v>24722</v>
      </c>
      <c r="F6913" t="s">
        <v>24723</v>
      </c>
      <c r="H6913">
        <v>55.600831700000001</v>
      </c>
      <c r="I6913">
        <v>-60.811979899999997</v>
      </c>
      <c r="J6913" t="s">
        <v>46</v>
      </c>
      <c r="K6913" t="s">
        <v>1032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25">
      <c r="A6914" t="s">
        <v>24724</v>
      </c>
      <c r="B6914" t="s">
        <v>24725</v>
      </c>
      <c r="C6914" s="1" t="str">
        <f t="shared" si="253"/>
        <v>21:0134</v>
      </c>
      <c r="D6914" s="1" t="str">
        <f t="shared" si="254"/>
        <v>21:0078</v>
      </c>
      <c r="E6914" t="s">
        <v>24726</v>
      </c>
      <c r="F6914" t="s">
        <v>24727</v>
      </c>
      <c r="H6914">
        <v>55.615257100000001</v>
      </c>
      <c r="I6914">
        <v>-60.715890399999999</v>
      </c>
      <c r="J6914" t="s">
        <v>46</v>
      </c>
      <c r="K6914" t="s">
        <v>1032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25">
      <c r="A6915" t="s">
        <v>24728</v>
      </c>
      <c r="B6915" t="s">
        <v>24729</v>
      </c>
      <c r="C6915" s="1" t="str">
        <f t="shared" si="253"/>
        <v>21:0134</v>
      </c>
      <c r="D6915" s="1" t="str">
        <f t="shared" si="254"/>
        <v>21:0078</v>
      </c>
      <c r="E6915" t="s">
        <v>24730</v>
      </c>
      <c r="F6915" t="s">
        <v>24731</v>
      </c>
      <c r="H6915">
        <v>53.464892800000001</v>
      </c>
      <c r="I6915">
        <v>-63.433368700000003</v>
      </c>
      <c r="J6915" t="s">
        <v>46</v>
      </c>
      <c r="K6915" t="s">
        <v>1032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25">
      <c r="A6916" t="s">
        <v>24732</v>
      </c>
      <c r="B6916" t="s">
        <v>24733</v>
      </c>
      <c r="C6916" s="1" t="str">
        <f t="shared" si="253"/>
        <v>21:0134</v>
      </c>
      <c r="D6916" s="1" t="str">
        <f t="shared" si="254"/>
        <v>21:0078</v>
      </c>
      <c r="E6916" t="s">
        <v>24734</v>
      </c>
      <c r="F6916" t="s">
        <v>24735</v>
      </c>
      <c r="H6916">
        <v>55.681219900000002</v>
      </c>
      <c r="I6916">
        <v>-60.686593700000003</v>
      </c>
      <c r="J6916" t="s">
        <v>46</v>
      </c>
      <c r="K6916" t="s">
        <v>1032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25">
      <c r="A6917" t="s">
        <v>24736</v>
      </c>
      <c r="B6917" t="s">
        <v>24737</v>
      </c>
      <c r="C6917" s="1" t="str">
        <f t="shared" si="253"/>
        <v>21:0134</v>
      </c>
      <c r="D6917" s="1" t="str">
        <f t="shared" si="254"/>
        <v>21:0078</v>
      </c>
      <c r="E6917" t="s">
        <v>24738</v>
      </c>
      <c r="F6917" t="s">
        <v>24739</v>
      </c>
      <c r="H6917">
        <v>55.723466299999998</v>
      </c>
      <c r="I6917">
        <v>-60.639505</v>
      </c>
      <c r="J6917" t="s">
        <v>46</v>
      </c>
      <c r="K6917" t="s">
        <v>1032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25">
      <c r="A6918" t="s">
        <v>24740</v>
      </c>
      <c r="B6918" t="s">
        <v>24741</v>
      </c>
      <c r="C6918" s="1" t="str">
        <f t="shared" si="253"/>
        <v>21:0134</v>
      </c>
      <c r="D6918" s="1" t="str">
        <f t="shared" si="254"/>
        <v>21:0078</v>
      </c>
      <c r="E6918" t="s">
        <v>24742</v>
      </c>
      <c r="F6918" t="s">
        <v>24743</v>
      </c>
      <c r="H6918">
        <v>55.7525002</v>
      </c>
      <c r="I6918">
        <v>-60.653688600000002</v>
      </c>
      <c r="J6918" t="s">
        <v>46</v>
      </c>
      <c r="K6918" t="s">
        <v>1032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25">
      <c r="A6919" t="s">
        <v>24744</v>
      </c>
      <c r="B6919" t="s">
        <v>24745</v>
      </c>
      <c r="C6919" s="1" t="str">
        <f t="shared" si="253"/>
        <v>21:0134</v>
      </c>
      <c r="D6919" s="1" t="str">
        <f t="shared" si="254"/>
        <v>21:0078</v>
      </c>
      <c r="E6919" t="s">
        <v>24746</v>
      </c>
      <c r="F6919" t="s">
        <v>24747</v>
      </c>
      <c r="H6919">
        <v>55.928933000000001</v>
      </c>
      <c r="I6919">
        <v>-60.764703400000002</v>
      </c>
      <c r="J6919" t="s">
        <v>46</v>
      </c>
      <c r="K6919" t="s">
        <v>1032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25">
      <c r="A6920" t="s">
        <v>24748</v>
      </c>
      <c r="B6920" t="s">
        <v>24749</v>
      </c>
      <c r="C6920" s="1" t="str">
        <f t="shared" si="253"/>
        <v>21:0134</v>
      </c>
      <c r="D6920" s="1" t="str">
        <f t="shared" si="254"/>
        <v>21:0078</v>
      </c>
      <c r="E6920" t="s">
        <v>24750</v>
      </c>
      <c r="F6920" t="s">
        <v>24751</v>
      </c>
      <c r="H6920">
        <v>55.939449799999998</v>
      </c>
      <c r="I6920">
        <v>-60.850568199999998</v>
      </c>
      <c r="J6920" t="s">
        <v>46</v>
      </c>
      <c r="K6920" t="s">
        <v>1032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25">
      <c r="A6921" t="s">
        <v>24752</v>
      </c>
      <c r="B6921" t="s">
        <v>24753</v>
      </c>
      <c r="C6921" s="1" t="str">
        <f t="shared" si="253"/>
        <v>21:0134</v>
      </c>
      <c r="D6921" s="1" t="str">
        <f t="shared" si="254"/>
        <v>21:0078</v>
      </c>
      <c r="E6921" t="s">
        <v>24754</v>
      </c>
      <c r="F6921" t="s">
        <v>24755</v>
      </c>
      <c r="H6921">
        <v>55.869554200000003</v>
      </c>
      <c r="I6921">
        <v>-60.862425299999998</v>
      </c>
      <c r="J6921" t="s">
        <v>46</v>
      </c>
      <c r="K6921" t="s">
        <v>1032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25">
      <c r="A6922" t="s">
        <v>24756</v>
      </c>
      <c r="B6922" t="s">
        <v>24757</v>
      </c>
      <c r="C6922" s="1" t="str">
        <f t="shared" si="253"/>
        <v>21:0134</v>
      </c>
      <c r="D6922" s="1" t="str">
        <f t="shared" si="254"/>
        <v>21:0078</v>
      </c>
      <c r="E6922" t="s">
        <v>24758</v>
      </c>
      <c r="F6922" t="s">
        <v>24759</v>
      </c>
      <c r="H6922">
        <v>55.812902700000002</v>
      </c>
      <c r="I6922">
        <v>-60.809669900000003</v>
      </c>
      <c r="J6922" t="s">
        <v>46</v>
      </c>
      <c r="K6922" t="s">
        <v>1032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25">
      <c r="A6923" t="s">
        <v>24760</v>
      </c>
      <c r="B6923" t="s">
        <v>24761</v>
      </c>
      <c r="C6923" s="1" t="str">
        <f t="shared" si="253"/>
        <v>21:0134</v>
      </c>
      <c r="D6923" s="1" t="str">
        <f t="shared" si="254"/>
        <v>21:0078</v>
      </c>
      <c r="E6923" t="s">
        <v>24762</v>
      </c>
      <c r="F6923" t="s">
        <v>24763</v>
      </c>
      <c r="H6923">
        <v>55.526107099999997</v>
      </c>
      <c r="I6923">
        <v>-60.855742399999997</v>
      </c>
      <c r="J6923" t="s">
        <v>46</v>
      </c>
      <c r="K6923" t="s">
        <v>1032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25">
      <c r="A6924" t="s">
        <v>24764</v>
      </c>
      <c r="B6924" t="s">
        <v>24765</v>
      </c>
      <c r="C6924" s="1" t="str">
        <f t="shared" si="253"/>
        <v>21:0134</v>
      </c>
      <c r="D6924" s="1" t="str">
        <f t="shared" si="254"/>
        <v>21:0078</v>
      </c>
      <c r="E6924" t="s">
        <v>24766</v>
      </c>
      <c r="F6924" t="s">
        <v>24767</v>
      </c>
      <c r="H6924">
        <v>55.5347401</v>
      </c>
      <c r="I6924">
        <v>-60.549391</v>
      </c>
      <c r="J6924" t="s">
        <v>46</v>
      </c>
      <c r="K6924" t="s">
        <v>1032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25">
      <c r="A6925" t="s">
        <v>24768</v>
      </c>
      <c r="B6925" t="s">
        <v>24769</v>
      </c>
      <c r="C6925" s="1" t="str">
        <f t="shared" si="253"/>
        <v>21:0134</v>
      </c>
      <c r="D6925" s="1" t="str">
        <f t="shared" si="254"/>
        <v>21:0078</v>
      </c>
      <c r="E6925" t="s">
        <v>24770</v>
      </c>
      <c r="F6925" t="s">
        <v>24771</v>
      </c>
      <c r="H6925">
        <v>55.631503700000003</v>
      </c>
      <c r="I6925">
        <v>-60.533820200000001</v>
      </c>
      <c r="J6925" t="s">
        <v>46</v>
      </c>
      <c r="K6925" t="s">
        <v>1032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25">
      <c r="A6926" t="s">
        <v>24772</v>
      </c>
      <c r="B6926" t="s">
        <v>24773</v>
      </c>
      <c r="C6926" s="1" t="str">
        <f t="shared" si="253"/>
        <v>21:0134</v>
      </c>
      <c r="D6926" s="1" t="str">
        <f t="shared" si="254"/>
        <v>21:0078</v>
      </c>
      <c r="E6926" t="s">
        <v>24774</v>
      </c>
      <c r="F6926" t="s">
        <v>24775</v>
      </c>
      <c r="H6926">
        <v>53.4862897</v>
      </c>
      <c r="I6926">
        <v>-63.350325400000003</v>
      </c>
      <c r="J6926" t="s">
        <v>46</v>
      </c>
      <c r="K6926" t="s">
        <v>1032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25">
      <c r="A6927" t="s">
        <v>24776</v>
      </c>
      <c r="B6927" t="s">
        <v>24777</v>
      </c>
      <c r="C6927" s="1" t="str">
        <f t="shared" si="253"/>
        <v>21:0134</v>
      </c>
      <c r="D6927" s="1" t="str">
        <f t="shared" si="254"/>
        <v>21:0078</v>
      </c>
      <c r="E6927" t="s">
        <v>24778</v>
      </c>
      <c r="F6927" t="s">
        <v>24779</v>
      </c>
      <c r="H6927">
        <v>55.692033600000002</v>
      </c>
      <c r="I6927">
        <v>-60.504548999999997</v>
      </c>
      <c r="J6927" t="s">
        <v>46</v>
      </c>
      <c r="K6927" t="s">
        <v>1032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25">
      <c r="A6928" t="s">
        <v>24780</v>
      </c>
      <c r="B6928" t="s">
        <v>24781</v>
      </c>
      <c r="C6928" s="1" t="str">
        <f t="shared" si="253"/>
        <v>21:0134</v>
      </c>
      <c r="D6928" s="1" t="str">
        <f t="shared" si="254"/>
        <v>21:0078</v>
      </c>
      <c r="E6928" t="s">
        <v>24782</v>
      </c>
      <c r="F6928" t="s">
        <v>24783</v>
      </c>
      <c r="H6928">
        <v>55.803759700000001</v>
      </c>
      <c r="I6928">
        <v>-60.345793800000003</v>
      </c>
      <c r="J6928" t="s">
        <v>46</v>
      </c>
      <c r="K6928" t="s">
        <v>1032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25">
      <c r="A6929" t="s">
        <v>24784</v>
      </c>
      <c r="B6929" t="s">
        <v>24785</v>
      </c>
      <c r="C6929" s="1" t="str">
        <f t="shared" si="253"/>
        <v>21:0134</v>
      </c>
      <c r="D6929" s="1" t="str">
        <f t="shared" si="254"/>
        <v>21:0078</v>
      </c>
      <c r="E6929" t="s">
        <v>24786</v>
      </c>
      <c r="F6929" t="s">
        <v>24787</v>
      </c>
      <c r="H6929">
        <v>55.754088199999998</v>
      </c>
      <c r="I6929">
        <v>-60.462334900000002</v>
      </c>
      <c r="J6929" t="s">
        <v>46</v>
      </c>
      <c r="K6929" t="s">
        <v>1032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25">
      <c r="A6930" t="s">
        <v>24788</v>
      </c>
      <c r="B6930" t="s">
        <v>24789</v>
      </c>
      <c r="C6930" s="1" t="str">
        <f t="shared" si="253"/>
        <v>21:0134</v>
      </c>
      <c r="D6930" s="1" t="str">
        <f t="shared" si="254"/>
        <v>21:0078</v>
      </c>
      <c r="E6930" t="s">
        <v>24790</v>
      </c>
      <c r="F6930" t="s">
        <v>24791</v>
      </c>
      <c r="H6930">
        <v>55.782516700000002</v>
      </c>
      <c r="I6930">
        <v>-60.819350300000004</v>
      </c>
      <c r="J6930" t="s">
        <v>46</v>
      </c>
      <c r="K6930" t="s">
        <v>1032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25">
      <c r="A6931" t="s">
        <v>24792</v>
      </c>
      <c r="B6931" t="s">
        <v>24793</v>
      </c>
      <c r="C6931" s="1" t="str">
        <f t="shared" si="253"/>
        <v>21:0134</v>
      </c>
      <c r="D6931" s="1" t="str">
        <f t="shared" si="254"/>
        <v>21:0078</v>
      </c>
      <c r="E6931" t="s">
        <v>24794</v>
      </c>
      <c r="F6931" t="s">
        <v>24795</v>
      </c>
      <c r="H6931">
        <v>55.696319600000002</v>
      </c>
      <c r="I6931">
        <v>-60.824153099999997</v>
      </c>
      <c r="J6931" t="s">
        <v>46</v>
      </c>
      <c r="K6931" t="s">
        <v>1032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25">
      <c r="A6932" t="s">
        <v>24796</v>
      </c>
      <c r="B6932" t="s">
        <v>24797</v>
      </c>
      <c r="C6932" s="1" t="str">
        <f t="shared" si="253"/>
        <v>21:0134</v>
      </c>
      <c r="D6932" s="1" t="str">
        <f t="shared" si="254"/>
        <v>21:0078</v>
      </c>
      <c r="E6932" t="s">
        <v>24798</v>
      </c>
      <c r="F6932" t="s">
        <v>24799</v>
      </c>
      <c r="H6932">
        <v>55.653322299999999</v>
      </c>
      <c r="I6932">
        <v>-60.782029000000001</v>
      </c>
      <c r="J6932" t="s">
        <v>46</v>
      </c>
      <c r="K6932" t="s">
        <v>1032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25">
      <c r="A6933" t="s">
        <v>24800</v>
      </c>
      <c r="B6933" t="s">
        <v>24801</v>
      </c>
      <c r="C6933" s="1" t="str">
        <f t="shared" si="253"/>
        <v>21:0134</v>
      </c>
      <c r="D6933" s="1" t="str">
        <f t="shared" si="254"/>
        <v>21:0078</v>
      </c>
      <c r="E6933" t="s">
        <v>24802</v>
      </c>
      <c r="F6933" t="s">
        <v>24803</v>
      </c>
      <c r="H6933">
        <v>55.654028099999998</v>
      </c>
      <c r="I6933">
        <v>-60.8725995</v>
      </c>
      <c r="J6933" t="s">
        <v>46</v>
      </c>
      <c r="K6933" t="s">
        <v>1032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25">
      <c r="A6934" t="s">
        <v>24804</v>
      </c>
      <c r="B6934" t="s">
        <v>24805</v>
      </c>
      <c r="C6934" s="1" t="str">
        <f t="shared" si="253"/>
        <v>21:0134</v>
      </c>
      <c r="D6934" s="1" t="str">
        <f t="shared" si="254"/>
        <v>21:0078</v>
      </c>
      <c r="E6934" t="s">
        <v>24806</v>
      </c>
      <c r="F6934" t="s">
        <v>24807</v>
      </c>
      <c r="H6934">
        <v>55.558182000000002</v>
      </c>
      <c r="I6934">
        <v>-60.839723599999999</v>
      </c>
      <c r="J6934" t="s">
        <v>46</v>
      </c>
      <c r="K6934" t="s">
        <v>1032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25">
      <c r="A6935" t="s">
        <v>24808</v>
      </c>
      <c r="B6935" t="s">
        <v>24809</v>
      </c>
      <c r="C6935" s="1" t="str">
        <f t="shared" si="253"/>
        <v>21:0134</v>
      </c>
      <c r="D6935" s="1" t="str">
        <f t="shared" si="254"/>
        <v>21:0078</v>
      </c>
      <c r="E6935" t="s">
        <v>24810</v>
      </c>
      <c r="F6935" t="s">
        <v>24811</v>
      </c>
      <c r="H6935">
        <v>55.308032599999997</v>
      </c>
      <c r="I6935">
        <v>-60.2056562</v>
      </c>
      <c r="J6935" t="s">
        <v>46</v>
      </c>
      <c r="K6935" t="s">
        <v>1032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25">
      <c r="A6936" t="s">
        <v>24812</v>
      </c>
      <c r="B6936" t="s">
        <v>24813</v>
      </c>
      <c r="C6936" s="1" t="str">
        <f t="shared" si="253"/>
        <v>21:0134</v>
      </c>
      <c r="D6936" s="1" t="str">
        <f t="shared" si="254"/>
        <v>21:0078</v>
      </c>
      <c r="E6936" t="s">
        <v>24814</v>
      </c>
      <c r="F6936" t="s">
        <v>24815</v>
      </c>
      <c r="H6936">
        <v>55.302251099999999</v>
      </c>
      <c r="I6936">
        <v>-60.349457200000003</v>
      </c>
      <c r="J6936" t="s">
        <v>46</v>
      </c>
      <c r="K6936" t="s">
        <v>1032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25">
      <c r="A6937" t="s">
        <v>24816</v>
      </c>
      <c r="B6937" t="s">
        <v>24817</v>
      </c>
      <c r="C6937" s="1" t="str">
        <f t="shared" si="253"/>
        <v>21:0134</v>
      </c>
      <c r="D6937" s="1" t="str">
        <f t="shared" si="254"/>
        <v>21:0078</v>
      </c>
      <c r="E6937" t="s">
        <v>24818</v>
      </c>
      <c r="F6937" t="s">
        <v>24819</v>
      </c>
      <c r="H6937">
        <v>54.695628499999998</v>
      </c>
      <c r="I6937">
        <v>-59.948097500000003</v>
      </c>
      <c r="J6937" t="s">
        <v>46</v>
      </c>
      <c r="K6937" t="s">
        <v>1032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25">
      <c r="A6938" t="s">
        <v>24820</v>
      </c>
      <c r="B6938" t="s">
        <v>24821</v>
      </c>
      <c r="C6938" s="1" t="str">
        <f t="shared" si="253"/>
        <v>21:0134</v>
      </c>
      <c r="D6938" s="1" t="str">
        <f t="shared" si="254"/>
        <v>21:0078</v>
      </c>
      <c r="E6938" t="s">
        <v>24822</v>
      </c>
      <c r="F6938" t="s">
        <v>24823</v>
      </c>
      <c r="H6938">
        <v>53.510786500000002</v>
      </c>
      <c r="I6938">
        <v>-63.262318399999998</v>
      </c>
      <c r="J6938" t="s">
        <v>46</v>
      </c>
      <c r="K6938" t="s">
        <v>1032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25">
      <c r="A6939" t="s">
        <v>24824</v>
      </c>
      <c r="B6939" t="s">
        <v>24825</v>
      </c>
      <c r="C6939" s="1" t="str">
        <f t="shared" si="253"/>
        <v>21:0134</v>
      </c>
      <c r="D6939" s="1" t="str">
        <f t="shared" si="254"/>
        <v>21:0078</v>
      </c>
      <c r="E6939" t="s">
        <v>24826</v>
      </c>
      <c r="F6939" t="s">
        <v>24827</v>
      </c>
      <c r="H6939">
        <v>55.328383299999999</v>
      </c>
      <c r="I6939">
        <v>-60.568451500000002</v>
      </c>
      <c r="J6939" t="s">
        <v>46</v>
      </c>
      <c r="K6939" t="s">
        <v>1032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25">
      <c r="A6940" t="s">
        <v>24828</v>
      </c>
      <c r="B6940" t="s">
        <v>24829</v>
      </c>
      <c r="C6940" s="1" t="str">
        <f t="shared" si="253"/>
        <v>21:0134</v>
      </c>
      <c r="D6940" s="1" t="str">
        <f t="shared" si="254"/>
        <v>21:0078</v>
      </c>
      <c r="E6940" t="s">
        <v>24830</v>
      </c>
      <c r="F6940" t="s">
        <v>24831</v>
      </c>
      <c r="H6940">
        <v>55.353273000000002</v>
      </c>
      <c r="I6940">
        <v>-60.693136699999997</v>
      </c>
      <c r="J6940" t="s">
        <v>46</v>
      </c>
      <c r="K6940" t="s">
        <v>1032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25">
      <c r="A6941" t="s">
        <v>24832</v>
      </c>
      <c r="B6941" t="s">
        <v>24833</v>
      </c>
      <c r="C6941" s="1" t="str">
        <f t="shared" si="253"/>
        <v>21:0134</v>
      </c>
      <c r="D6941" s="1" t="str">
        <f t="shared" si="254"/>
        <v>21:0078</v>
      </c>
      <c r="E6941" t="s">
        <v>24834</v>
      </c>
      <c r="F6941" t="s">
        <v>24835</v>
      </c>
      <c r="H6941">
        <v>55.433081399999999</v>
      </c>
      <c r="I6941">
        <v>-60.731165500000003</v>
      </c>
      <c r="J6941" t="s">
        <v>46</v>
      </c>
      <c r="K6941" t="s">
        <v>1032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25">
      <c r="A6942" t="s">
        <v>24836</v>
      </c>
      <c r="B6942" t="s">
        <v>24837</v>
      </c>
      <c r="C6942" s="1" t="str">
        <f t="shared" si="253"/>
        <v>21:0134</v>
      </c>
      <c r="D6942" s="1" t="str">
        <f t="shared" si="254"/>
        <v>21:0078</v>
      </c>
      <c r="E6942" t="s">
        <v>24838</v>
      </c>
      <c r="F6942" t="s">
        <v>24839</v>
      </c>
      <c r="H6942">
        <v>55.563996199999998</v>
      </c>
      <c r="I6942">
        <v>-60.969454300000002</v>
      </c>
      <c r="J6942" t="s">
        <v>46</v>
      </c>
      <c r="K6942" t="s">
        <v>1032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25">
      <c r="A6943" t="s">
        <v>24840</v>
      </c>
      <c r="B6943" t="s">
        <v>24841</v>
      </c>
      <c r="C6943" s="1" t="str">
        <f t="shared" si="253"/>
        <v>21:0134</v>
      </c>
      <c r="D6943" s="1" t="str">
        <f t="shared" si="254"/>
        <v>21:0078</v>
      </c>
      <c r="E6943" t="s">
        <v>24842</v>
      </c>
      <c r="F6943" t="s">
        <v>24843</v>
      </c>
      <c r="H6943">
        <v>55.586599900000003</v>
      </c>
      <c r="I6943">
        <v>-60.923855199999998</v>
      </c>
      <c r="J6943" t="s">
        <v>46</v>
      </c>
      <c r="K6943" t="s">
        <v>1032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25">
      <c r="A6944" t="s">
        <v>24844</v>
      </c>
      <c r="B6944" t="s">
        <v>24845</v>
      </c>
      <c r="C6944" s="1" t="str">
        <f t="shared" si="253"/>
        <v>21:0134</v>
      </c>
      <c r="D6944" s="1" t="str">
        <f t="shared" si="254"/>
        <v>21:0078</v>
      </c>
      <c r="E6944" t="s">
        <v>24846</v>
      </c>
      <c r="F6944" t="s">
        <v>24847</v>
      </c>
      <c r="H6944">
        <v>55.617673000000003</v>
      </c>
      <c r="I6944">
        <v>-61.182659999999998</v>
      </c>
      <c r="J6944" t="s">
        <v>46</v>
      </c>
      <c r="K6944" t="s">
        <v>1032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25">
      <c r="A6945" t="s">
        <v>24848</v>
      </c>
      <c r="B6945" t="s">
        <v>24849</v>
      </c>
      <c r="C6945" s="1" t="str">
        <f t="shared" si="253"/>
        <v>21:0134</v>
      </c>
      <c r="D6945" s="1" t="str">
        <f t="shared" si="254"/>
        <v>21:0078</v>
      </c>
      <c r="E6945" t="s">
        <v>24850</v>
      </c>
      <c r="F6945" t="s">
        <v>24851</v>
      </c>
      <c r="H6945">
        <v>55.665888899999999</v>
      </c>
      <c r="I6945">
        <v>-61.045274499999998</v>
      </c>
      <c r="J6945" t="s">
        <v>46</v>
      </c>
      <c r="K6945" t="s">
        <v>1032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25">
      <c r="A6946" t="s">
        <v>24852</v>
      </c>
      <c r="B6946" t="s">
        <v>24853</v>
      </c>
      <c r="C6946" s="1" t="str">
        <f t="shared" si="253"/>
        <v>21:0134</v>
      </c>
      <c r="D6946" s="1" t="str">
        <f t="shared" si="254"/>
        <v>21:0078</v>
      </c>
      <c r="E6946" t="s">
        <v>24854</v>
      </c>
      <c r="F6946" t="s">
        <v>24855</v>
      </c>
      <c r="H6946">
        <v>55.703376800000001</v>
      </c>
      <c r="I6946">
        <v>-61.029078699999999</v>
      </c>
      <c r="J6946" t="s">
        <v>46</v>
      </c>
      <c r="K6946" t="s">
        <v>1032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25">
      <c r="A6947" t="s">
        <v>24856</v>
      </c>
      <c r="B6947" t="s">
        <v>24857</v>
      </c>
      <c r="C6947" s="1" t="str">
        <f t="shared" ref="C6947:C7010" si="255">HYPERLINK("http://geochem.nrcan.gc.ca/cdogs/content/bdl/bdl210134_e.htm", "21:0134")</f>
        <v>21:0134</v>
      </c>
      <c r="D6947" s="1" t="str">
        <f t="shared" ref="D6947:D7010" si="256">HYPERLINK("http://geochem.nrcan.gc.ca/cdogs/content/svy/svy210078_e.htm", "21:0078")</f>
        <v>21:0078</v>
      </c>
      <c r="E6947" t="s">
        <v>24858</v>
      </c>
      <c r="F6947" t="s">
        <v>24859</v>
      </c>
      <c r="H6947">
        <v>55.758028000000003</v>
      </c>
      <c r="I6947">
        <v>-60.909973800000003</v>
      </c>
      <c r="J6947" t="s">
        <v>46</v>
      </c>
      <c r="K6947" t="s">
        <v>1032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25">
      <c r="A6948" t="s">
        <v>24860</v>
      </c>
      <c r="B6948" t="s">
        <v>24861</v>
      </c>
      <c r="C6948" s="1" t="str">
        <f t="shared" si="255"/>
        <v>21:0134</v>
      </c>
      <c r="D6948" s="1" t="str">
        <f t="shared" si="256"/>
        <v>21:0078</v>
      </c>
      <c r="E6948" t="s">
        <v>24862</v>
      </c>
      <c r="F6948" t="s">
        <v>24863</v>
      </c>
      <c r="H6948">
        <v>55.7680091</v>
      </c>
      <c r="I6948">
        <v>-60.8121893</v>
      </c>
      <c r="J6948" t="s">
        <v>46</v>
      </c>
      <c r="K6948" t="s">
        <v>1032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25">
      <c r="A6949" t="s">
        <v>24864</v>
      </c>
      <c r="B6949" t="s">
        <v>24865</v>
      </c>
      <c r="C6949" s="1" t="str">
        <f t="shared" si="255"/>
        <v>21:0134</v>
      </c>
      <c r="D6949" s="1" t="str">
        <f t="shared" si="256"/>
        <v>21:0078</v>
      </c>
      <c r="E6949" t="s">
        <v>24866</v>
      </c>
      <c r="F6949" t="s">
        <v>24867</v>
      </c>
      <c r="H6949">
        <v>53.566420800000003</v>
      </c>
      <c r="I6949">
        <v>-63.195858299999998</v>
      </c>
      <c r="J6949" t="s">
        <v>46</v>
      </c>
      <c r="K6949" t="s">
        <v>1032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25">
      <c r="A6950" t="s">
        <v>24868</v>
      </c>
      <c r="B6950" t="s">
        <v>24869</v>
      </c>
      <c r="C6950" s="1" t="str">
        <f t="shared" si="255"/>
        <v>21:0134</v>
      </c>
      <c r="D6950" s="1" t="str">
        <f t="shared" si="256"/>
        <v>21:0078</v>
      </c>
      <c r="E6950" t="s">
        <v>24870</v>
      </c>
      <c r="F6950" t="s">
        <v>24871</v>
      </c>
      <c r="H6950">
        <v>55.826676200000001</v>
      </c>
      <c r="I6950">
        <v>-60.877552199999997</v>
      </c>
      <c r="J6950" t="s">
        <v>46</v>
      </c>
      <c r="K6950" t="s">
        <v>1032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25">
      <c r="A6951" t="s">
        <v>24872</v>
      </c>
      <c r="B6951" t="s">
        <v>24873</v>
      </c>
      <c r="C6951" s="1" t="str">
        <f t="shared" si="255"/>
        <v>21:0134</v>
      </c>
      <c r="D6951" s="1" t="str">
        <f t="shared" si="256"/>
        <v>21:0078</v>
      </c>
      <c r="E6951" t="s">
        <v>24874</v>
      </c>
      <c r="F6951" t="s">
        <v>24875</v>
      </c>
      <c r="H6951">
        <v>55.827393399999998</v>
      </c>
      <c r="I6951">
        <v>-60.973312999999997</v>
      </c>
      <c r="J6951" t="s">
        <v>46</v>
      </c>
      <c r="K6951" t="s">
        <v>1032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25">
      <c r="A6952" t="s">
        <v>24876</v>
      </c>
      <c r="B6952" t="s">
        <v>24877</v>
      </c>
      <c r="C6952" s="1" t="str">
        <f t="shared" si="255"/>
        <v>21:0134</v>
      </c>
      <c r="D6952" s="1" t="str">
        <f t="shared" si="256"/>
        <v>21:0078</v>
      </c>
      <c r="E6952" t="s">
        <v>24878</v>
      </c>
      <c r="F6952" t="s">
        <v>24879</v>
      </c>
      <c r="H6952">
        <v>55.7833325</v>
      </c>
      <c r="I6952">
        <v>-60.918187699999997</v>
      </c>
      <c r="J6952" t="s">
        <v>46</v>
      </c>
      <c r="K6952" t="s">
        <v>1032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25">
      <c r="A6953" t="s">
        <v>24880</v>
      </c>
      <c r="B6953" t="s">
        <v>24881</v>
      </c>
      <c r="C6953" s="1" t="str">
        <f t="shared" si="255"/>
        <v>21:0134</v>
      </c>
      <c r="D6953" s="1" t="str">
        <f t="shared" si="256"/>
        <v>21:0078</v>
      </c>
      <c r="E6953" t="s">
        <v>24882</v>
      </c>
      <c r="F6953" t="s">
        <v>24883</v>
      </c>
      <c r="H6953">
        <v>54.7864529</v>
      </c>
      <c r="I6953">
        <v>-59.969482900000003</v>
      </c>
      <c r="J6953" t="s">
        <v>46</v>
      </c>
      <c r="K6953" t="s">
        <v>1032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25">
      <c r="A6954" t="s">
        <v>24884</v>
      </c>
      <c r="B6954" t="s">
        <v>24885</v>
      </c>
      <c r="C6954" s="1" t="str">
        <f t="shared" si="255"/>
        <v>21:0134</v>
      </c>
      <c r="D6954" s="1" t="str">
        <f t="shared" si="256"/>
        <v>21:0078</v>
      </c>
      <c r="E6954" t="s">
        <v>24886</v>
      </c>
      <c r="F6954" t="s">
        <v>24887</v>
      </c>
      <c r="H6954">
        <v>54.777886299999999</v>
      </c>
      <c r="I6954">
        <v>-60.139699800000002</v>
      </c>
      <c r="J6954" t="s">
        <v>46</v>
      </c>
      <c r="K6954" t="s">
        <v>1032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25">
      <c r="A6955" t="s">
        <v>24888</v>
      </c>
      <c r="B6955" t="s">
        <v>24889</v>
      </c>
      <c r="C6955" s="1" t="str">
        <f t="shared" si="255"/>
        <v>21:0134</v>
      </c>
      <c r="D6955" s="1" t="str">
        <f t="shared" si="256"/>
        <v>21:0078</v>
      </c>
      <c r="E6955" t="s">
        <v>24890</v>
      </c>
      <c r="F6955" t="s">
        <v>24891</v>
      </c>
      <c r="H6955">
        <v>54.544688200000003</v>
      </c>
      <c r="I6955">
        <v>-60.241103600000002</v>
      </c>
      <c r="J6955" t="s">
        <v>46</v>
      </c>
      <c r="K6955" t="s">
        <v>1032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25">
      <c r="A6956" t="s">
        <v>24892</v>
      </c>
      <c r="B6956" t="s">
        <v>24893</v>
      </c>
      <c r="C6956" s="1" t="str">
        <f t="shared" si="255"/>
        <v>21:0134</v>
      </c>
      <c r="D6956" s="1" t="str">
        <f t="shared" si="256"/>
        <v>21:0078</v>
      </c>
      <c r="E6956" t="s">
        <v>24894</v>
      </c>
      <c r="F6956" t="s">
        <v>24895</v>
      </c>
      <c r="H6956">
        <v>54.475421400000002</v>
      </c>
      <c r="I6956">
        <v>-60.123811099999998</v>
      </c>
      <c r="J6956" t="s">
        <v>46</v>
      </c>
      <c r="K6956" t="s">
        <v>1032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25">
      <c r="A6957" t="s">
        <v>24896</v>
      </c>
      <c r="B6957" t="s">
        <v>24897</v>
      </c>
      <c r="C6957" s="1" t="str">
        <f t="shared" si="255"/>
        <v>21:0134</v>
      </c>
      <c r="D6957" s="1" t="str">
        <f t="shared" si="256"/>
        <v>21:0078</v>
      </c>
      <c r="E6957" t="s">
        <v>24898</v>
      </c>
      <c r="F6957" t="s">
        <v>24899</v>
      </c>
      <c r="H6957">
        <v>54.5052916</v>
      </c>
      <c r="I6957">
        <v>-59.749754199999998</v>
      </c>
      <c r="J6957" t="s">
        <v>46</v>
      </c>
      <c r="K6957" t="s">
        <v>1032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25">
      <c r="A6958" t="s">
        <v>24900</v>
      </c>
      <c r="B6958" t="s">
        <v>24901</v>
      </c>
      <c r="C6958" s="1" t="str">
        <f t="shared" si="255"/>
        <v>21:0134</v>
      </c>
      <c r="D6958" s="1" t="str">
        <f t="shared" si="256"/>
        <v>21:0078</v>
      </c>
      <c r="E6958" t="s">
        <v>24902</v>
      </c>
      <c r="F6958" t="s">
        <v>24903</v>
      </c>
      <c r="H6958">
        <v>54.584860300000003</v>
      </c>
      <c r="I6958">
        <v>-60.4535415</v>
      </c>
      <c r="J6958" t="s">
        <v>46</v>
      </c>
      <c r="K6958" t="s">
        <v>1032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25">
      <c r="A6959" t="s">
        <v>24904</v>
      </c>
      <c r="B6959" t="s">
        <v>24905</v>
      </c>
      <c r="C6959" s="1" t="str">
        <f t="shared" si="255"/>
        <v>21:0134</v>
      </c>
      <c r="D6959" s="1" t="str">
        <f t="shared" si="256"/>
        <v>21:0078</v>
      </c>
      <c r="E6959" t="s">
        <v>24906</v>
      </c>
      <c r="F6959" t="s">
        <v>24907</v>
      </c>
      <c r="H6959">
        <v>54.569018100000001</v>
      </c>
      <c r="I6959">
        <v>-60.448340899999998</v>
      </c>
      <c r="J6959" t="s">
        <v>46</v>
      </c>
      <c r="K6959" t="s">
        <v>1032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25">
      <c r="A6960" t="s">
        <v>24908</v>
      </c>
      <c r="B6960" t="s">
        <v>24909</v>
      </c>
      <c r="C6960" s="1" t="str">
        <f t="shared" si="255"/>
        <v>21:0134</v>
      </c>
      <c r="D6960" s="1" t="str">
        <f t="shared" si="256"/>
        <v>21:0078</v>
      </c>
      <c r="E6960" t="s">
        <v>24910</v>
      </c>
      <c r="F6960" t="s">
        <v>24911</v>
      </c>
      <c r="H6960">
        <v>53.617128700000002</v>
      </c>
      <c r="I6960">
        <v>-63.2376632</v>
      </c>
      <c r="J6960" t="s">
        <v>46</v>
      </c>
      <c r="K6960" t="s">
        <v>1032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25">
      <c r="A6961" t="s">
        <v>24912</v>
      </c>
      <c r="B6961" t="s">
        <v>24913</v>
      </c>
      <c r="C6961" s="1" t="str">
        <f t="shared" si="255"/>
        <v>21:0134</v>
      </c>
      <c r="D6961" s="1" t="str">
        <f t="shared" si="256"/>
        <v>21:0078</v>
      </c>
      <c r="E6961" t="s">
        <v>24914</v>
      </c>
      <c r="F6961" t="s">
        <v>24915</v>
      </c>
      <c r="H6961">
        <v>54.532251100000003</v>
      </c>
      <c r="I6961">
        <v>-61.0302851</v>
      </c>
      <c r="J6961" t="s">
        <v>46</v>
      </c>
      <c r="K6961" t="s">
        <v>1032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25">
      <c r="A6962" t="s">
        <v>24916</v>
      </c>
      <c r="B6962" t="s">
        <v>24917</v>
      </c>
      <c r="C6962" s="1" t="str">
        <f t="shared" si="255"/>
        <v>21:0134</v>
      </c>
      <c r="D6962" s="1" t="str">
        <f t="shared" si="256"/>
        <v>21:0078</v>
      </c>
      <c r="E6962" t="s">
        <v>24918</v>
      </c>
      <c r="F6962" t="s">
        <v>24919</v>
      </c>
      <c r="H6962">
        <v>55.040559100000003</v>
      </c>
      <c r="I6962">
        <v>-59.1007046</v>
      </c>
      <c r="J6962" t="s">
        <v>46</v>
      </c>
      <c r="K6962" t="s">
        <v>1032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25">
      <c r="A6963" t="s">
        <v>24920</v>
      </c>
      <c r="B6963" t="s">
        <v>24921</v>
      </c>
      <c r="C6963" s="1" t="str">
        <f t="shared" si="255"/>
        <v>21:0134</v>
      </c>
      <c r="D6963" s="1" t="str">
        <f t="shared" si="256"/>
        <v>21:0078</v>
      </c>
      <c r="E6963" t="s">
        <v>24922</v>
      </c>
      <c r="F6963" t="s">
        <v>24923</v>
      </c>
      <c r="H6963">
        <v>55.084833600000003</v>
      </c>
      <c r="I6963">
        <v>-59.034081</v>
      </c>
      <c r="J6963" t="s">
        <v>46</v>
      </c>
      <c r="K6963" t="s">
        <v>1032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25">
      <c r="A6964" t="s">
        <v>24924</v>
      </c>
      <c r="B6964" t="s">
        <v>24925</v>
      </c>
      <c r="C6964" s="1" t="str">
        <f t="shared" si="255"/>
        <v>21:0134</v>
      </c>
      <c r="D6964" s="1" t="str">
        <f t="shared" si="256"/>
        <v>21:0078</v>
      </c>
      <c r="E6964" t="s">
        <v>24926</v>
      </c>
      <c r="F6964" t="s">
        <v>24927</v>
      </c>
      <c r="H6964">
        <v>55.130022799999999</v>
      </c>
      <c r="I6964">
        <v>-59.019122000000003</v>
      </c>
      <c r="J6964" t="s">
        <v>46</v>
      </c>
      <c r="K6964" t="s">
        <v>1032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25">
      <c r="A6965" t="s">
        <v>24928</v>
      </c>
      <c r="B6965" t="s">
        <v>24929</v>
      </c>
      <c r="C6965" s="1" t="str">
        <f t="shared" si="255"/>
        <v>21:0134</v>
      </c>
      <c r="D6965" s="1" t="str">
        <f t="shared" si="256"/>
        <v>21:0078</v>
      </c>
      <c r="E6965" t="s">
        <v>24930</v>
      </c>
      <c r="F6965" t="s">
        <v>24931</v>
      </c>
      <c r="H6965">
        <v>55.1502865</v>
      </c>
      <c r="I6965">
        <v>-59.243011500000001</v>
      </c>
      <c r="J6965" t="s">
        <v>46</v>
      </c>
      <c r="K6965" t="s">
        <v>1032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25">
      <c r="A6966" t="s">
        <v>24932</v>
      </c>
      <c r="B6966" t="s">
        <v>24933</v>
      </c>
      <c r="C6966" s="1" t="str">
        <f t="shared" si="255"/>
        <v>21:0134</v>
      </c>
      <c r="D6966" s="1" t="str">
        <f t="shared" si="256"/>
        <v>21:0078</v>
      </c>
      <c r="E6966" t="s">
        <v>24934</v>
      </c>
      <c r="F6966" t="s">
        <v>24935</v>
      </c>
      <c r="H6966">
        <v>55.124963399999999</v>
      </c>
      <c r="I6966">
        <v>-59.304333499999998</v>
      </c>
      <c r="J6966" t="s">
        <v>46</v>
      </c>
      <c r="K6966" t="s">
        <v>1032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25">
      <c r="A6967" t="s">
        <v>24936</v>
      </c>
      <c r="B6967" t="s">
        <v>24937</v>
      </c>
      <c r="C6967" s="1" t="str">
        <f t="shared" si="255"/>
        <v>21:0134</v>
      </c>
      <c r="D6967" s="1" t="str">
        <f t="shared" si="256"/>
        <v>21:0078</v>
      </c>
      <c r="E6967" t="s">
        <v>24938</v>
      </c>
      <c r="F6967" t="s">
        <v>24939</v>
      </c>
      <c r="H6967">
        <v>55.019255899999997</v>
      </c>
      <c r="I6967">
        <v>-59.6815663</v>
      </c>
      <c r="J6967" t="s">
        <v>46</v>
      </c>
      <c r="K6967" t="s">
        <v>1032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25">
      <c r="A6968" t="s">
        <v>24940</v>
      </c>
      <c r="B6968" t="s">
        <v>24941</v>
      </c>
      <c r="C6968" s="1" t="str">
        <f t="shared" si="255"/>
        <v>21:0134</v>
      </c>
      <c r="D6968" s="1" t="str">
        <f t="shared" si="256"/>
        <v>21:0078</v>
      </c>
      <c r="E6968" t="s">
        <v>24942</v>
      </c>
      <c r="F6968" t="s">
        <v>24943</v>
      </c>
      <c r="H6968">
        <v>54.960763800000002</v>
      </c>
      <c r="I6968">
        <v>-59.918271900000001</v>
      </c>
      <c r="J6968" t="s">
        <v>46</v>
      </c>
      <c r="K6968" t="s">
        <v>1032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25">
      <c r="A6969" t="s">
        <v>24944</v>
      </c>
      <c r="B6969" t="s">
        <v>24945</v>
      </c>
      <c r="C6969" s="1" t="str">
        <f t="shared" si="255"/>
        <v>21:0134</v>
      </c>
      <c r="D6969" s="1" t="str">
        <f t="shared" si="256"/>
        <v>21:0078</v>
      </c>
      <c r="E6969" t="s">
        <v>24946</v>
      </c>
      <c r="F6969" t="s">
        <v>24947</v>
      </c>
      <c r="H6969">
        <v>54.853494499999996</v>
      </c>
      <c r="I6969">
        <v>-59.530324499999999</v>
      </c>
      <c r="J6969" t="s">
        <v>46</v>
      </c>
      <c r="K6969" t="s">
        <v>1032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25">
      <c r="A6970" t="s">
        <v>24948</v>
      </c>
      <c r="B6970" t="s">
        <v>24949</v>
      </c>
      <c r="C6970" s="1" t="str">
        <f t="shared" si="255"/>
        <v>21:0134</v>
      </c>
      <c r="D6970" s="1" t="str">
        <f t="shared" si="256"/>
        <v>21:0078</v>
      </c>
      <c r="E6970" t="s">
        <v>24950</v>
      </c>
      <c r="F6970" t="s">
        <v>24951</v>
      </c>
      <c r="H6970">
        <v>53.038915199999998</v>
      </c>
      <c r="I6970">
        <v>-66.332491599999997</v>
      </c>
      <c r="J6970" t="s">
        <v>46</v>
      </c>
      <c r="K6970" t="s">
        <v>1032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25">
      <c r="A6971" t="s">
        <v>24952</v>
      </c>
      <c r="B6971" t="s">
        <v>24953</v>
      </c>
      <c r="C6971" s="1" t="str">
        <f t="shared" si="255"/>
        <v>21:0134</v>
      </c>
      <c r="D6971" s="1" t="str">
        <f t="shared" si="256"/>
        <v>21:0078</v>
      </c>
      <c r="E6971" t="s">
        <v>24954</v>
      </c>
      <c r="F6971" t="s">
        <v>24955</v>
      </c>
      <c r="H6971">
        <v>53.575202099999998</v>
      </c>
      <c r="I6971">
        <v>-63.498303999999997</v>
      </c>
      <c r="J6971" t="s">
        <v>46</v>
      </c>
      <c r="K6971" t="s">
        <v>1032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25">
      <c r="A6972" t="s">
        <v>24956</v>
      </c>
      <c r="B6972" t="s">
        <v>24957</v>
      </c>
      <c r="C6972" s="1" t="str">
        <f t="shared" si="255"/>
        <v>21:0134</v>
      </c>
      <c r="D6972" s="1" t="str">
        <f t="shared" si="256"/>
        <v>21:0078</v>
      </c>
      <c r="E6972" t="s">
        <v>24958</v>
      </c>
      <c r="F6972" t="s">
        <v>24959</v>
      </c>
      <c r="H6972">
        <v>53.309429899999998</v>
      </c>
      <c r="I6972">
        <v>-66.714968799999994</v>
      </c>
      <c r="J6972" t="s">
        <v>46</v>
      </c>
      <c r="K6972" t="s">
        <v>1032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25">
      <c r="A6973" t="s">
        <v>24960</v>
      </c>
      <c r="B6973" t="s">
        <v>24961</v>
      </c>
      <c r="C6973" s="1" t="str">
        <f t="shared" si="255"/>
        <v>21:0134</v>
      </c>
      <c r="D6973" s="1" t="str">
        <f t="shared" si="256"/>
        <v>21:0078</v>
      </c>
      <c r="E6973" t="s">
        <v>24962</v>
      </c>
      <c r="F6973" t="s">
        <v>24963</v>
      </c>
      <c r="H6973">
        <v>53.398871900000003</v>
      </c>
      <c r="I6973">
        <v>-66.690617099999997</v>
      </c>
      <c r="J6973" t="s">
        <v>46</v>
      </c>
      <c r="K6973" t="s">
        <v>1032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25">
      <c r="A6974" t="s">
        <v>24964</v>
      </c>
      <c r="B6974" t="s">
        <v>24965</v>
      </c>
      <c r="C6974" s="1" t="str">
        <f t="shared" si="255"/>
        <v>21:0134</v>
      </c>
      <c r="D6974" s="1" t="str">
        <f t="shared" si="256"/>
        <v>21:0078</v>
      </c>
      <c r="E6974" t="s">
        <v>24966</v>
      </c>
      <c r="F6974" t="s">
        <v>24967</v>
      </c>
      <c r="H6974">
        <v>53.4325501</v>
      </c>
      <c r="I6974">
        <v>-66.807726400000007</v>
      </c>
      <c r="J6974" t="s">
        <v>46</v>
      </c>
      <c r="K6974" t="s">
        <v>1032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25">
      <c r="A6975" t="s">
        <v>24968</v>
      </c>
      <c r="B6975" t="s">
        <v>24969</v>
      </c>
      <c r="C6975" s="1" t="str">
        <f t="shared" si="255"/>
        <v>21:0134</v>
      </c>
      <c r="D6975" s="1" t="str">
        <f t="shared" si="256"/>
        <v>21:0078</v>
      </c>
      <c r="E6975" t="s">
        <v>24970</v>
      </c>
      <c r="F6975" t="s">
        <v>24971</v>
      </c>
      <c r="H6975">
        <v>53.5019092</v>
      </c>
      <c r="I6975">
        <v>-66.864465499999994</v>
      </c>
      <c r="J6975" t="s">
        <v>46</v>
      </c>
      <c r="K6975" t="s">
        <v>1032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25">
      <c r="A6976" t="s">
        <v>24972</v>
      </c>
      <c r="B6976" t="s">
        <v>24973</v>
      </c>
      <c r="C6976" s="1" t="str">
        <f t="shared" si="255"/>
        <v>21:0134</v>
      </c>
      <c r="D6976" s="1" t="str">
        <f t="shared" si="256"/>
        <v>21:0078</v>
      </c>
      <c r="E6976" t="s">
        <v>24974</v>
      </c>
      <c r="F6976" t="s">
        <v>24975</v>
      </c>
      <c r="H6976">
        <v>53.621815900000001</v>
      </c>
      <c r="I6976">
        <v>-66.882618199999996</v>
      </c>
      <c r="J6976" t="s">
        <v>46</v>
      </c>
      <c r="K6976" t="s">
        <v>1032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25">
      <c r="A6977" t="s">
        <v>24976</v>
      </c>
      <c r="B6977" t="s">
        <v>24977</v>
      </c>
      <c r="C6977" s="1" t="str">
        <f t="shared" si="255"/>
        <v>21:0134</v>
      </c>
      <c r="D6977" s="1" t="str">
        <f t="shared" si="256"/>
        <v>21:0078</v>
      </c>
      <c r="E6977" t="s">
        <v>24978</v>
      </c>
      <c r="F6977" t="s">
        <v>24979</v>
      </c>
      <c r="H6977">
        <v>53.731729600000001</v>
      </c>
      <c r="I6977">
        <v>-66.948338300000003</v>
      </c>
      <c r="J6977" t="s">
        <v>46</v>
      </c>
      <c r="K6977" t="s">
        <v>1032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25">
      <c r="A6978" t="s">
        <v>24980</v>
      </c>
      <c r="B6978" t="s">
        <v>24981</v>
      </c>
      <c r="C6978" s="1" t="str">
        <f t="shared" si="255"/>
        <v>21:0134</v>
      </c>
      <c r="D6978" s="1" t="str">
        <f t="shared" si="256"/>
        <v>21:0078</v>
      </c>
      <c r="E6978" t="s">
        <v>24982</v>
      </c>
      <c r="F6978" t="s">
        <v>24983</v>
      </c>
      <c r="H6978">
        <v>53.642792800000002</v>
      </c>
      <c r="I6978">
        <v>-66.799860699999996</v>
      </c>
      <c r="J6978" t="s">
        <v>46</v>
      </c>
      <c r="K6978" t="s">
        <v>1032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25">
      <c r="A6979" t="s">
        <v>24984</v>
      </c>
      <c r="B6979" t="s">
        <v>24985</v>
      </c>
      <c r="C6979" s="1" t="str">
        <f t="shared" si="255"/>
        <v>21:0134</v>
      </c>
      <c r="D6979" s="1" t="str">
        <f t="shared" si="256"/>
        <v>21:0078</v>
      </c>
      <c r="E6979" t="s">
        <v>24986</v>
      </c>
      <c r="F6979" t="s">
        <v>24987</v>
      </c>
      <c r="H6979">
        <v>53.7466656</v>
      </c>
      <c r="I6979">
        <v>-66.777740699999995</v>
      </c>
      <c r="J6979" t="s">
        <v>46</v>
      </c>
      <c r="K6979" t="s">
        <v>1032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25">
      <c r="A6980" t="s">
        <v>24988</v>
      </c>
      <c r="B6980" t="s">
        <v>24989</v>
      </c>
      <c r="C6980" s="1" t="str">
        <f t="shared" si="255"/>
        <v>21:0134</v>
      </c>
      <c r="D6980" s="1" t="str">
        <f t="shared" si="256"/>
        <v>21:0078</v>
      </c>
      <c r="E6980" t="s">
        <v>24990</v>
      </c>
      <c r="F6980" t="s">
        <v>24991</v>
      </c>
      <c r="H6980">
        <v>53.011528400000003</v>
      </c>
      <c r="I6980">
        <v>-66.704661599999994</v>
      </c>
      <c r="J6980" t="s">
        <v>46</v>
      </c>
      <c r="K6980" t="s">
        <v>1032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25">
      <c r="A6981" t="s">
        <v>24992</v>
      </c>
      <c r="B6981" t="s">
        <v>24993</v>
      </c>
      <c r="C6981" s="1" t="str">
        <f t="shared" si="255"/>
        <v>21:0134</v>
      </c>
      <c r="D6981" s="1" t="str">
        <f t="shared" si="256"/>
        <v>21:0078</v>
      </c>
      <c r="E6981" t="s">
        <v>24994</v>
      </c>
      <c r="F6981" t="s">
        <v>24995</v>
      </c>
      <c r="H6981">
        <v>53.045140600000003</v>
      </c>
      <c r="I6981">
        <v>-66.5947046</v>
      </c>
      <c r="J6981" t="s">
        <v>46</v>
      </c>
      <c r="K6981" t="s">
        <v>1032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25">
      <c r="A6982" t="s">
        <v>24996</v>
      </c>
      <c r="B6982" t="s">
        <v>24997</v>
      </c>
      <c r="C6982" s="1" t="str">
        <f t="shared" si="255"/>
        <v>21:0134</v>
      </c>
      <c r="D6982" s="1" t="str">
        <f t="shared" si="256"/>
        <v>21:0078</v>
      </c>
      <c r="E6982" t="s">
        <v>24998</v>
      </c>
      <c r="F6982" t="s">
        <v>24999</v>
      </c>
      <c r="H6982">
        <v>53.503995500000002</v>
      </c>
      <c r="I6982">
        <v>-64.215150399999999</v>
      </c>
      <c r="J6982" t="s">
        <v>46</v>
      </c>
      <c r="K6982" t="s">
        <v>1032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25">
      <c r="A6983" t="s">
        <v>25000</v>
      </c>
      <c r="B6983" t="s">
        <v>25001</v>
      </c>
      <c r="C6983" s="1" t="str">
        <f t="shared" si="255"/>
        <v>21:0134</v>
      </c>
      <c r="D6983" s="1" t="str">
        <f t="shared" si="256"/>
        <v>21:0078</v>
      </c>
      <c r="E6983" t="s">
        <v>25002</v>
      </c>
      <c r="F6983" t="s">
        <v>25003</v>
      </c>
      <c r="H6983">
        <v>53.039292199999998</v>
      </c>
      <c r="I6983">
        <v>-66.648437000000001</v>
      </c>
      <c r="J6983" t="s">
        <v>46</v>
      </c>
      <c r="K6983" t="s">
        <v>1032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25">
      <c r="A6984" t="s">
        <v>25004</v>
      </c>
      <c r="B6984" t="s">
        <v>25005</v>
      </c>
      <c r="C6984" s="1" t="str">
        <f t="shared" si="255"/>
        <v>21:0134</v>
      </c>
      <c r="D6984" s="1" t="str">
        <f t="shared" si="256"/>
        <v>21:0078</v>
      </c>
      <c r="E6984" t="s">
        <v>25006</v>
      </c>
      <c r="F6984" t="s">
        <v>25007</v>
      </c>
      <c r="H6984">
        <v>53.045413500000002</v>
      </c>
      <c r="I6984">
        <v>-66.550823899999997</v>
      </c>
      <c r="J6984" t="s">
        <v>46</v>
      </c>
      <c r="K6984" t="s">
        <v>1032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25">
      <c r="A6985" t="s">
        <v>25008</v>
      </c>
      <c r="B6985" t="s">
        <v>25009</v>
      </c>
      <c r="C6985" s="1" t="str">
        <f t="shared" si="255"/>
        <v>21:0134</v>
      </c>
      <c r="D6985" s="1" t="str">
        <f t="shared" si="256"/>
        <v>21:0078</v>
      </c>
      <c r="E6985" t="s">
        <v>25010</v>
      </c>
      <c r="F6985" t="s">
        <v>25011</v>
      </c>
      <c r="H6985">
        <v>53.065339299999998</v>
      </c>
      <c r="I6985">
        <v>-66.497297900000007</v>
      </c>
      <c r="J6985" t="s">
        <v>46</v>
      </c>
      <c r="K6985" t="s">
        <v>1032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25">
      <c r="A6986" t="s">
        <v>25012</v>
      </c>
      <c r="B6986" t="s">
        <v>25013</v>
      </c>
      <c r="C6986" s="1" t="str">
        <f t="shared" si="255"/>
        <v>21:0134</v>
      </c>
      <c r="D6986" s="1" t="str">
        <f t="shared" si="256"/>
        <v>21:0078</v>
      </c>
      <c r="E6986" t="s">
        <v>25014</v>
      </c>
      <c r="F6986" t="s">
        <v>25015</v>
      </c>
      <c r="H6986">
        <v>52.964413999999998</v>
      </c>
      <c r="I6986">
        <v>-66.709393599999999</v>
      </c>
      <c r="J6986" t="s">
        <v>46</v>
      </c>
      <c r="K6986" t="s">
        <v>1032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25">
      <c r="A6987" t="s">
        <v>25016</v>
      </c>
      <c r="B6987" t="s">
        <v>25017</v>
      </c>
      <c r="C6987" s="1" t="str">
        <f t="shared" si="255"/>
        <v>21:0134</v>
      </c>
      <c r="D6987" s="1" t="str">
        <f t="shared" si="256"/>
        <v>21:0078</v>
      </c>
      <c r="E6987" t="s">
        <v>25018</v>
      </c>
      <c r="F6987" t="s">
        <v>25019</v>
      </c>
      <c r="H6987">
        <v>52.949693799999999</v>
      </c>
      <c r="I6987">
        <v>-66.777014199999996</v>
      </c>
      <c r="J6987" t="s">
        <v>46</v>
      </c>
      <c r="K6987" t="s">
        <v>1032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25">
      <c r="A6988" t="s">
        <v>25020</v>
      </c>
      <c r="B6988" t="s">
        <v>25021</v>
      </c>
      <c r="C6988" s="1" t="str">
        <f t="shared" si="255"/>
        <v>21:0134</v>
      </c>
      <c r="D6988" s="1" t="str">
        <f t="shared" si="256"/>
        <v>21:0078</v>
      </c>
      <c r="E6988" t="s">
        <v>25022</v>
      </c>
      <c r="F6988" t="s">
        <v>25023</v>
      </c>
      <c r="H6988">
        <v>53.423839899999997</v>
      </c>
      <c r="I6988">
        <v>-66.376168800000002</v>
      </c>
      <c r="J6988" t="s">
        <v>46</v>
      </c>
      <c r="K6988" t="s">
        <v>1032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25">
      <c r="A6989" t="s">
        <v>25024</v>
      </c>
      <c r="B6989" t="s">
        <v>25025</v>
      </c>
      <c r="C6989" s="1" t="str">
        <f t="shared" si="255"/>
        <v>21:0134</v>
      </c>
      <c r="D6989" s="1" t="str">
        <f t="shared" si="256"/>
        <v>21:0078</v>
      </c>
      <c r="E6989" t="s">
        <v>25026</v>
      </c>
      <c r="F6989" t="s">
        <v>25027</v>
      </c>
      <c r="H6989">
        <v>53.414807600000003</v>
      </c>
      <c r="I6989">
        <v>-66.065194599999998</v>
      </c>
      <c r="J6989" t="s">
        <v>46</v>
      </c>
      <c r="K6989" t="s">
        <v>1032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25">
      <c r="A6990" t="s">
        <v>25028</v>
      </c>
      <c r="B6990" t="s">
        <v>25029</v>
      </c>
      <c r="C6990" s="1" t="str">
        <f t="shared" si="255"/>
        <v>21:0134</v>
      </c>
      <c r="D6990" s="1" t="str">
        <f t="shared" si="256"/>
        <v>21:0078</v>
      </c>
      <c r="E6990" t="s">
        <v>25030</v>
      </c>
      <c r="F6990" t="s">
        <v>25031</v>
      </c>
      <c r="H6990">
        <v>53.498106200000002</v>
      </c>
      <c r="I6990">
        <v>-66.125782799999996</v>
      </c>
      <c r="J6990" t="s">
        <v>46</v>
      </c>
      <c r="K6990" t="s">
        <v>1032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25">
      <c r="A6991" t="s">
        <v>25032</v>
      </c>
      <c r="B6991" t="s">
        <v>25033</v>
      </c>
      <c r="C6991" s="1" t="str">
        <f t="shared" si="255"/>
        <v>21:0134</v>
      </c>
      <c r="D6991" s="1" t="str">
        <f t="shared" si="256"/>
        <v>21:0078</v>
      </c>
      <c r="E6991" t="s">
        <v>25034</v>
      </c>
      <c r="F6991" t="s">
        <v>25035</v>
      </c>
      <c r="H6991">
        <v>53.5645946</v>
      </c>
      <c r="I6991">
        <v>-66.0865273</v>
      </c>
      <c r="J6991" t="s">
        <v>46</v>
      </c>
      <c r="K6991" t="s">
        <v>1032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25">
      <c r="A6992" t="s">
        <v>25036</v>
      </c>
      <c r="B6992" t="s">
        <v>25037</v>
      </c>
      <c r="C6992" s="1" t="str">
        <f t="shared" si="255"/>
        <v>21:0134</v>
      </c>
      <c r="D6992" s="1" t="str">
        <f t="shared" si="256"/>
        <v>21:0078</v>
      </c>
      <c r="E6992" t="s">
        <v>25038</v>
      </c>
      <c r="F6992" t="s">
        <v>25039</v>
      </c>
      <c r="H6992">
        <v>53.648751699999998</v>
      </c>
      <c r="I6992">
        <v>-66.071631999999994</v>
      </c>
      <c r="J6992" t="s">
        <v>46</v>
      </c>
      <c r="K6992" t="s">
        <v>1032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25">
      <c r="A6993" t="s">
        <v>25040</v>
      </c>
      <c r="B6993" t="s">
        <v>25041</v>
      </c>
      <c r="C6993" s="1" t="str">
        <f t="shared" si="255"/>
        <v>21:0134</v>
      </c>
      <c r="D6993" s="1" t="str">
        <f t="shared" si="256"/>
        <v>21:0078</v>
      </c>
      <c r="E6993" t="s">
        <v>25042</v>
      </c>
      <c r="F6993" t="s">
        <v>25043</v>
      </c>
      <c r="H6993">
        <v>53.831552700000003</v>
      </c>
      <c r="I6993">
        <v>-64.588144999999997</v>
      </c>
      <c r="J6993" t="s">
        <v>46</v>
      </c>
      <c r="K6993" t="s">
        <v>1032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25">
      <c r="A6994" t="s">
        <v>25044</v>
      </c>
      <c r="B6994" t="s">
        <v>25045</v>
      </c>
      <c r="C6994" s="1" t="str">
        <f t="shared" si="255"/>
        <v>21:0134</v>
      </c>
      <c r="D6994" s="1" t="str">
        <f t="shared" si="256"/>
        <v>21:0078</v>
      </c>
      <c r="E6994" t="s">
        <v>25046</v>
      </c>
      <c r="F6994" t="s">
        <v>25047</v>
      </c>
      <c r="H6994">
        <v>53.552599700000002</v>
      </c>
      <c r="I6994">
        <v>-66.264014000000003</v>
      </c>
      <c r="J6994" t="s">
        <v>46</v>
      </c>
      <c r="K6994" t="s">
        <v>1032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25">
      <c r="A6995" t="s">
        <v>25048</v>
      </c>
      <c r="B6995" t="s">
        <v>25049</v>
      </c>
      <c r="C6995" s="1" t="str">
        <f t="shared" si="255"/>
        <v>21:0134</v>
      </c>
      <c r="D6995" s="1" t="str">
        <f t="shared" si="256"/>
        <v>21:0078</v>
      </c>
      <c r="E6995" t="s">
        <v>25050</v>
      </c>
      <c r="F6995" t="s">
        <v>25051</v>
      </c>
      <c r="H6995">
        <v>53.559255999999998</v>
      </c>
      <c r="I6995">
        <v>-66.401008500000003</v>
      </c>
      <c r="J6995" t="s">
        <v>46</v>
      </c>
      <c r="K6995" t="s">
        <v>1032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25">
      <c r="A6996" t="s">
        <v>25052</v>
      </c>
      <c r="B6996" t="s">
        <v>25053</v>
      </c>
      <c r="C6996" s="1" t="str">
        <f t="shared" si="255"/>
        <v>21:0134</v>
      </c>
      <c r="D6996" s="1" t="str">
        <f t="shared" si="256"/>
        <v>21:0078</v>
      </c>
      <c r="E6996" t="s">
        <v>25054</v>
      </c>
      <c r="F6996" t="s">
        <v>25055</v>
      </c>
      <c r="H6996">
        <v>53.623165100000001</v>
      </c>
      <c r="I6996">
        <v>-66.531680499999993</v>
      </c>
      <c r="J6996" t="s">
        <v>46</v>
      </c>
      <c r="K6996" t="s">
        <v>1032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25">
      <c r="A6997" t="s">
        <v>25056</v>
      </c>
      <c r="B6997" t="s">
        <v>25057</v>
      </c>
      <c r="C6997" s="1" t="str">
        <f t="shared" si="255"/>
        <v>21:0134</v>
      </c>
      <c r="D6997" s="1" t="str">
        <f t="shared" si="256"/>
        <v>21:0078</v>
      </c>
      <c r="E6997" t="s">
        <v>25058</v>
      </c>
      <c r="F6997" t="s">
        <v>25059</v>
      </c>
      <c r="H6997">
        <v>53.570705400000001</v>
      </c>
      <c r="I6997">
        <v>-66.516614899999993</v>
      </c>
      <c r="J6997" t="s">
        <v>46</v>
      </c>
      <c r="K6997" t="s">
        <v>1032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25">
      <c r="A6998" t="s">
        <v>25060</v>
      </c>
      <c r="B6998" t="s">
        <v>25061</v>
      </c>
      <c r="C6998" s="1" t="str">
        <f t="shared" si="255"/>
        <v>21:0134</v>
      </c>
      <c r="D6998" s="1" t="str">
        <f t="shared" si="256"/>
        <v>21:0078</v>
      </c>
      <c r="E6998" t="s">
        <v>25062</v>
      </c>
      <c r="F6998" t="s">
        <v>25063</v>
      </c>
      <c r="H6998">
        <v>53.660570100000001</v>
      </c>
      <c r="I6998">
        <v>-66.558101600000001</v>
      </c>
      <c r="J6998" t="s">
        <v>46</v>
      </c>
      <c r="K6998" t="s">
        <v>1032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25">
      <c r="A6999" t="s">
        <v>25064</v>
      </c>
      <c r="B6999" t="s">
        <v>25065</v>
      </c>
      <c r="C6999" s="1" t="str">
        <f t="shared" si="255"/>
        <v>21:0134</v>
      </c>
      <c r="D6999" s="1" t="str">
        <f t="shared" si="256"/>
        <v>21:0078</v>
      </c>
      <c r="E6999" t="s">
        <v>25066</v>
      </c>
      <c r="F6999" t="s">
        <v>25067</v>
      </c>
      <c r="H6999">
        <v>53.235124399999997</v>
      </c>
      <c r="I6999">
        <v>-65.999724000000001</v>
      </c>
      <c r="J6999" t="s">
        <v>46</v>
      </c>
      <c r="K6999" t="s">
        <v>1032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25">
      <c r="A7000" t="s">
        <v>25068</v>
      </c>
      <c r="B7000" t="s">
        <v>25069</v>
      </c>
      <c r="C7000" s="1" t="str">
        <f t="shared" si="255"/>
        <v>21:0134</v>
      </c>
      <c r="D7000" s="1" t="str">
        <f t="shared" si="256"/>
        <v>21:0078</v>
      </c>
      <c r="E7000" t="s">
        <v>25070</v>
      </c>
      <c r="F7000" t="s">
        <v>25071</v>
      </c>
      <c r="H7000">
        <v>53.235016299999998</v>
      </c>
      <c r="I7000">
        <v>-66.0025792</v>
      </c>
      <c r="J7000" t="s">
        <v>46</v>
      </c>
      <c r="K7000" t="s">
        <v>1032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25">
      <c r="A7001" t="s">
        <v>25072</v>
      </c>
      <c r="B7001" t="s">
        <v>25073</v>
      </c>
      <c r="C7001" s="1" t="str">
        <f t="shared" si="255"/>
        <v>21:0134</v>
      </c>
      <c r="D7001" s="1" t="str">
        <f t="shared" si="256"/>
        <v>21:0078</v>
      </c>
      <c r="E7001" t="s">
        <v>25074</v>
      </c>
      <c r="F7001" t="s">
        <v>25075</v>
      </c>
      <c r="H7001">
        <v>53.199097399999999</v>
      </c>
      <c r="I7001">
        <v>-66.055253699999994</v>
      </c>
      <c r="J7001" t="s">
        <v>46</v>
      </c>
      <c r="K7001" t="s">
        <v>1032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25">
      <c r="A7002" t="s">
        <v>25076</v>
      </c>
      <c r="B7002" t="s">
        <v>25077</v>
      </c>
      <c r="C7002" s="1" t="str">
        <f t="shared" si="255"/>
        <v>21:0134</v>
      </c>
      <c r="D7002" s="1" t="str">
        <f t="shared" si="256"/>
        <v>21:0078</v>
      </c>
      <c r="E7002" t="s">
        <v>25078</v>
      </c>
      <c r="F7002" t="s">
        <v>25079</v>
      </c>
      <c r="H7002">
        <v>53.145788899999999</v>
      </c>
      <c r="I7002">
        <v>-66.096295299999994</v>
      </c>
      <c r="J7002" t="s">
        <v>46</v>
      </c>
      <c r="K7002" t="s">
        <v>1032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25">
      <c r="A7003" t="s">
        <v>25080</v>
      </c>
      <c r="B7003" t="s">
        <v>25081</v>
      </c>
      <c r="C7003" s="1" t="str">
        <f t="shared" si="255"/>
        <v>21:0134</v>
      </c>
      <c r="D7003" s="1" t="str">
        <f t="shared" si="256"/>
        <v>21:0078</v>
      </c>
      <c r="E7003" t="s">
        <v>25082</v>
      </c>
      <c r="F7003" t="s">
        <v>25083</v>
      </c>
      <c r="H7003">
        <v>53.116549999999997</v>
      </c>
      <c r="I7003">
        <v>-66.151623499999999</v>
      </c>
      <c r="J7003" t="s">
        <v>46</v>
      </c>
      <c r="K7003" t="s">
        <v>1032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25">
      <c r="A7004" t="s">
        <v>25084</v>
      </c>
      <c r="B7004" t="s">
        <v>25085</v>
      </c>
      <c r="C7004" s="1" t="str">
        <f t="shared" si="255"/>
        <v>21:0134</v>
      </c>
      <c r="D7004" s="1" t="str">
        <f t="shared" si="256"/>
        <v>21:0078</v>
      </c>
      <c r="E7004" t="s">
        <v>25086</v>
      </c>
      <c r="F7004" t="s">
        <v>25087</v>
      </c>
      <c r="H7004">
        <v>53.514416500000003</v>
      </c>
      <c r="I7004">
        <v>-63.959062099999997</v>
      </c>
      <c r="J7004" t="s">
        <v>46</v>
      </c>
      <c r="K7004" t="s">
        <v>1032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25">
      <c r="A7005" t="s">
        <v>25088</v>
      </c>
      <c r="B7005" t="s">
        <v>25089</v>
      </c>
      <c r="C7005" s="1" t="str">
        <f t="shared" si="255"/>
        <v>21:0134</v>
      </c>
      <c r="D7005" s="1" t="str">
        <f t="shared" si="256"/>
        <v>21:0078</v>
      </c>
      <c r="E7005" t="s">
        <v>25090</v>
      </c>
      <c r="F7005" t="s">
        <v>25091</v>
      </c>
      <c r="H7005">
        <v>53.084650600000003</v>
      </c>
      <c r="I7005">
        <v>-66.182854599999999</v>
      </c>
      <c r="J7005" t="s">
        <v>46</v>
      </c>
      <c r="K7005" t="s">
        <v>1032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25">
      <c r="A7006" t="s">
        <v>25092</v>
      </c>
      <c r="B7006" t="s">
        <v>25093</v>
      </c>
      <c r="C7006" s="1" t="str">
        <f t="shared" si="255"/>
        <v>21:0134</v>
      </c>
      <c r="D7006" s="1" t="str">
        <f t="shared" si="256"/>
        <v>21:0078</v>
      </c>
      <c r="E7006" t="s">
        <v>25094</v>
      </c>
      <c r="F7006" t="s">
        <v>25095</v>
      </c>
      <c r="H7006">
        <v>53.066452900000002</v>
      </c>
      <c r="I7006">
        <v>-66.2158412</v>
      </c>
      <c r="J7006" t="s">
        <v>46</v>
      </c>
      <c r="K7006" t="s">
        <v>1032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25">
      <c r="A7007" t="s">
        <v>25096</v>
      </c>
      <c r="B7007" t="s">
        <v>25097</v>
      </c>
      <c r="C7007" s="1" t="str">
        <f t="shared" si="255"/>
        <v>21:0134</v>
      </c>
      <c r="D7007" s="1" t="str">
        <f t="shared" si="256"/>
        <v>21:0078</v>
      </c>
      <c r="E7007" t="s">
        <v>25098</v>
      </c>
      <c r="F7007" t="s">
        <v>25099</v>
      </c>
      <c r="H7007">
        <v>53.0555874</v>
      </c>
      <c r="I7007">
        <v>-66.259078000000002</v>
      </c>
      <c r="J7007" t="s">
        <v>46</v>
      </c>
      <c r="K7007" t="s">
        <v>1032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25">
      <c r="A7008" t="s">
        <v>25100</v>
      </c>
      <c r="B7008" t="s">
        <v>25101</v>
      </c>
      <c r="C7008" s="1" t="str">
        <f t="shared" si="255"/>
        <v>21:0134</v>
      </c>
      <c r="D7008" s="1" t="str">
        <f t="shared" si="256"/>
        <v>21:0078</v>
      </c>
      <c r="E7008" t="s">
        <v>25102</v>
      </c>
      <c r="F7008" t="s">
        <v>25103</v>
      </c>
      <c r="H7008">
        <v>53.107844100000001</v>
      </c>
      <c r="I7008">
        <v>-65.458461200000002</v>
      </c>
      <c r="J7008" t="s">
        <v>46</v>
      </c>
      <c r="K7008" t="s">
        <v>1032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25">
      <c r="A7009" t="s">
        <v>25104</v>
      </c>
      <c r="B7009" t="s">
        <v>25105</v>
      </c>
      <c r="C7009" s="1" t="str">
        <f t="shared" si="255"/>
        <v>21:0134</v>
      </c>
      <c r="D7009" s="1" t="str">
        <f t="shared" si="256"/>
        <v>21:0078</v>
      </c>
      <c r="E7009" t="s">
        <v>25106</v>
      </c>
      <c r="F7009" t="s">
        <v>25107</v>
      </c>
      <c r="H7009">
        <v>53.056588599999998</v>
      </c>
      <c r="I7009">
        <v>-66.411990599999996</v>
      </c>
      <c r="J7009" t="s">
        <v>46</v>
      </c>
      <c r="K7009" t="s">
        <v>1032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25">
      <c r="A7010" t="s">
        <v>25108</v>
      </c>
      <c r="B7010" t="s">
        <v>25109</v>
      </c>
      <c r="C7010" s="1" t="str">
        <f t="shared" si="255"/>
        <v>21:0134</v>
      </c>
      <c r="D7010" s="1" t="str">
        <f t="shared" si="256"/>
        <v>21:0078</v>
      </c>
      <c r="E7010" t="s">
        <v>25110</v>
      </c>
      <c r="F7010" t="s">
        <v>25111</v>
      </c>
      <c r="H7010">
        <v>53.475717899999999</v>
      </c>
      <c r="I7010">
        <v>-66.367841200000001</v>
      </c>
      <c r="J7010" t="s">
        <v>46</v>
      </c>
      <c r="K7010" t="s">
        <v>1032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25">
      <c r="A7011" t="s">
        <v>25112</v>
      </c>
      <c r="B7011" t="s">
        <v>25113</v>
      </c>
      <c r="C7011" s="1" t="str">
        <f t="shared" ref="C7011:C7074" si="257">HYPERLINK("http://geochem.nrcan.gc.ca/cdogs/content/bdl/bdl210134_e.htm", "21:0134")</f>
        <v>21:0134</v>
      </c>
      <c r="D7011" s="1" t="str">
        <f t="shared" ref="D7011:D7074" si="258">HYPERLINK("http://geochem.nrcan.gc.ca/cdogs/content/svy/svy210078_e.htm", "21:0078")</f>
        <v>21:0078</v>
      </c>
      <c r="E7011" t="s">
        <v>25114</v>
      </c>
      <c r="F7011" t="s">
        <v>25115</v>
      </c>
      <c r="H7011">
        <v>52.950787900000002</v>
      </c>
      <c r="I7011">
        <v>-66.816602599999996</v>
      </c>
      <c r="J7011" t="s">
        <v>46</v>
      </c>
      <c r="K7011" t="s">
        <v>1032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25">
      <c r="A7012" t="s">
        <v>25116</v>
      </c>
      <c r="B7012" t="s">
        <v>25117</v>
      </c>
      <c r="C7012" s="1" t="str">
        <f t="shared" si="257"/>
        <v>21:0134</v>
      </c>
      <c r="D7012" s="1" t="str">
        <f t="shared" si="258"/>
        <v>21:0078</v>
      </c>
      <c r="E7012" t="s">
        <v>25118</v>
      </c>
      <c r="F7012" t="s">
        <v>25119</v>
      </c>
      <c r="H7012">
        <v>52.9972548</v>
      </c>
      <c r="I7012">
        <v>-66.825390999999996</v>
      </c>
      <c r="J7012" t="s">
        <v>46</v>
      </c>
      <c r="K7012" t="s">
        <v>1032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25">
      <c r="A7013" t="s">
        <v>25120</v>
      </c>
      <c r="B7013" t="s">
        <v>25121</v>
      </c>
      <c r="C7013" s="1" t="str">
        <f t="shared" si="257"/>
        <v>21:0134</v>
      </c>
      <c r="D7013" s="1" t="str">
        <f t="shared" si="258"/>
        <v>21:0078</v>
      </c>
      <c r="E7013" t="s">
        <v>25122</v>
      </c>
      <c r="F7013" t="s">
        <v>25123</v>
      </c>
      <c r="H7013">
        <v>53.033483199999999</v>
      </c>
      <c r="I7013">
        <v>-66.815214400000002</v>
      </c>
      <c r="J7013" t="s">
        <v>46</v>
      </c>
      <c r="K7013" t="s">
        <v>1032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25">
      <c r="A7014" t="s">
        <v>25124</v>
      </c>
      <c r="B7014" t="s">
        <v>25125</v>
      </c>
      <c r="C7014" s="1" t="str">
        <f t="shared" si="257"/>
        <v>21:0134</v>
      </c>
      <c r="D7014" s="1" t="str">
        <f t="shared" si="258"/>
        <v>21:0078</v>
      </c>
      <c r="E7014" t="s">
        <v>25126</v>
      </c>
      <c r="F7014" t="s">
        <v>25127</v>
      </c>
      <c r="H7014">
        <v>53.074711399999998</v>
      </c>
      <c r="I7014">
        <v>-66.808049999999994</v>
      </c>
      <c r="J7014" t="s">
        <v>46</v>
      </c>
      <c r="K7014" t="s">
        <v>1032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25">
      <c r="A7015" t="s">
        <v>25128</v>
      </c>
      <c r="B7015" t="s">
        <v>25129</v>
      </c>
      <c r="C7015" s="1" t="str">
        <f t="shared" si="257"/>
        <v>21:0134</v>
      </c>
      <c r="D7015" s="1" t="str">
        <f t="shared" si="258"/>
        <v>21:0078</v>
      </c>
      <c r="E7015" t="s">
        <v>25130</v>
      </c>
      <c r="F7015" t="s">
        <v>25131</v>
      </c>
      <c r="H7015">
        <v>53.455163300000002</v>
      </c>
      <c r="I7015">
        <v>-63.557122300000003</v>
      </c>
      <c r="J7015" t="s">
        <v>46</v>
      </c>
      <c r="K7015" t="s">
        <v>1032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25">
      <c r="A7016" t="s">
        <v>25132</v>
      </c>
      <c r="B7016" t="s">
        <v>25133</v>
      </c>
      <c r="C7016" s="1" t="str">
        <f t="shared" si="257"/>
        <v>21:0134</v>
      </c>
      <c r="D7016" s="1" t="str">
        <f t="shared" si="258"/>
        <v>21:0078</v>
      </c>
      <c r="E7016" t="s">
        <v>25134</v>
      </c>
      <c r="F7016" t="s">
        <v>25135</v>
      </c>
      <c r="H7016">
        <v>53.113221799999998</v>
      </c>
      <c r="I7016">
        <v>-66.799813900000004</v>
      </c>
      <c r="J7016" t="s">
        <v>46</v>
      </c>
      <c r="K7016" t="s">
        <v>1032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25">
      <c r="A7017" t="s">
        <v>25136</v>
      </c>
      <c r="B7017" t="s">
        <v>25137</v>
      </c>
      <c r="C7017" s="1" t="str">
        <f t="shared" si="257"/>
        <v>21:0134</v>
      </c>
      <c r="D7017" s="1" t="str">
        <f t="shared" si="258"/>
        <v>21:0078</v>
      </c>
      <c r="E7017" t="s">
        <v>25138</v>
      </c>
      <c r="F7017" t="s">
        <v>25139</v>
      </c>
      <c r="H7017">
        <v>53.134741200000001</v>
      </c>
      <c r="I7017">
        <v>-66.786902499999997</v>
      </c>
      <c r="J7017" t="s">
        <v>46</v>
      </c>
      <c r="K7017" t="s">
        <v>1032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25">
      <c r="A7018" t="s">
        <v>25140</v>
      </c>
      <c r="B7018" t="s">
        <v>25141</v>
      </c>
      <c r="C7018" s="1" t="str">
        <f t="shared" si="257"/>
        <v>21:0134</v>
      </c>
      <c r="D7018" s="1" t="str">
        <f t="shared" si="258"/>
        <v>21:0078</v>
      </c>
      <c r="E7018" t="s">
        <v>25142</v>
      </c>
      <c r="F7018" t="s">
        <v>25143</v>
      </c>
      <c r="H7018">
        <v>53.573761699999999</v>
      </c>
      <c r="I7018">
        <v>-66.490755399999998</v>
      </c>
      <c r="J7018" t="s">
        <v>46</v>
      </c>
      <c r="K7018" t="s">
        <v>1032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25">
      <c r="A7019" t="s">
        <v>25144</v>
      </c>
      <c r="B7019" t="s">
        <v>25145</v>
      </c>
      <c r="C7019" s="1" t="str">
        <f t="shared" si="257"/>
        <v>21:0134</v>
      </c>
      <c r="D7019" s="1" t="str">
        <f t="shared" si="258"/>
        <v>21:0078</v>
      </c>
      <c r="E7019" t="s">
        <v>25146</v>
      </c>
      <c r="F7019" t="s">
        <v>25147</v>
      </c>
      <c r="H7019">
        <v>53.620936</v>
      </c>
      <c r="I7019">
        <v>-66.4259488</v>
      </c>
      <c r="J7019" t="s">
        <v>46</v>
      </c>
      <c r="K7019" t="s">
        <v>1032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25">
      <c r="A7020" t="s">
        <v>25148</v>
      </c>
      <c r="B7020" t="s">
        <v>25149</v>
      </c>
      <c r="C7020" s="1" t="str">
        <f t="shared" si="257"/>
        <v>21:0134</v>
      </c>
      <c r="D7020" s="1" t="str">
        <f t="shared" si="258"/>
        <v>21:0078</v>
      </c>
      <c r="E7020" t="s">
        <v>25150</v>
      </c>
      <c r="F7020" t="s">
        <v>25151</v>
      </c>
      <c r="H7020">
        <v>53.518156099999999</v>
      </c>
      <c r="I7020">
        <v>-66.371846000000005</v>
      </c>
      <c r="J7020" t="s">
        <v>46</v>
      </c>
      <c r="K7020" t="s">
        <v>1032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25">
      <c r="A7021" t="s">
        <v>25152</v>
      </c>
      <c r="B7021" t="s">
        <v>25153</v>
      </c>
      <c r="C7021" s="1" t="str">
        <f t="shared" si="257"/>
        <v>21:0134</v>
      </c>
      <c r="D7021" s="1" t="str">
        <f t="shared" si="258"/>
        <v>21:0078</v>
      </c>
      <c r="E7021" t="s">
        <v>25154</v>
      </c>
      <c r="F7021" t="s">
        <v>25155</v>
      </c>
      <c r="H7021">
        <v>53.482196000000002</v>
      </c>
      <c r="I7021">
        <v>-66.413264499999997</v>
      </c>
      <c r="J7021" t="s">
        <v>46</v>
      </c>
      <c r="K7021" t="s">
        <v>1032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25">
      <c r="A7022" t="s">
        <v>25156</v>
      </c>
      <c r="B7022" t="s">
        <v>25157</v>
      </c>
      <c r="C7022" s="1" t="str">
        <f t="shared" si="257"/>
        <v>21:0134</v>
      </c>
      <c r="D7022" s="1" t="str">
        <f t="shared" si="258"/>
        <v>21:0078</v>
      </c>
      <c r="E7022" t="s">
        <v>25158</v>
      </c>
      <c r="F7022" t="s">
        <v>25159</v>
      </c>
      <c r="H7022">
        <v>53.523441900000002</v>
      </c>
      <c r="I7022">
        <v>-66.492225599999998</v>
      </c>
      <c r="J7022" t="s">
        <v>46</v>
      </c>
      <c r="K7022" t="s">
        <v>1032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25">
      <c r="A7023" t="s">
        <v>25160</v>
      </c>
      <c r="B7023" t="s">
        <v>25161</v>
      </c>
      <c r="C7023" s="1" t="str">
        <f t="shared" si="257"/>
        <v>21:0134</v>
      </c>
      <c r="D7023" s="1" t="str">
        <f t="shared" si="258"/>
        <v>21:0078</v>
      </c>
      <c r="E7023" t="s">
        <v>25162</v>
      </c>
      <c r="F7023" t="s">
        <v>25163</v>
      </c>
      <c r="H7023">
        <v>53.472056199999997</v>
      </c>
      <c r="I7023">
        <v>-66.617321899999993</v>
      </c>
      <c r="J7023" t="s">
        <v>46</v>
      </c>
      <c r="K7023" t="s">
        <v>1032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25">
      <c r="A7024" t="s">
        <v>25164</v>
      </c>
      <c r="B7024" t="s">
        <v>25165</v>
      </c>
      <c r="C7024" s="1" t="str">
        <f t="shared" si="257"/>
        <v>21:0134</v>
      </c>
      <c r="D7024" s="1" t="str">
        <f t="shared" si="258"/>
        <v>21:0078</v>
      </c>
      <c r="E7024" t="s">
        <v>25166</v>
      </c>
      <c r="F7024" t="s">
        <v>25167</v>
      </c>
      <c r="H7024">
        <v>53.3636026</v>
      </c>
      <c r="I7024">
        <v>-66.459542200000001</v>
      </c>
      <c r="J7024" t="s">
        <v>46</v>
      </c>
      <c r="K7024" t="s">
        <v>1032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25">
      <c r="A7025" t="s">
        <v>25168</v>
      </c>
      <c r="B7025" t="s">
        <v>25169</v>
      </c>
      <c r="C7025" s="1" t="str">
        <f t="shared" si="257"/>
        <v>21:0134</v>
      </c>
      <c r="D7025" s="1" t="str">
        <f t="shared" si="258"/>
        <v>21:0078</v>
      </c>
      <c r="E7025" t="s">
        <v>25170</v>
      </c>
      <c r="F7025" t="s">
        <v>25171</v>
      </c>
      <c r="H7025">
        <v>53.366597499999997</v>
      </c>
      <c r="I7025">
        <v>-66.309038799999996</v>
      </c>
      <c r="J7025" t="s">
        <v>46</v>
      </c>
      <c r="K7025" t="s">
        <v>1032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25">
      <c r="A7026" t="s">
        <v>25172</v>
      </c>
      <c r="B7026" t="s">
        <v>25173</v>
      </c>
      <c r="C7026" s="1" t="str">
        <f t="shared" si="257"/>
        <v>21:0134</v>
      </c>
      <c r="D7026" s="1" t="str">
        <f t="shared" si="258"/>
        <v>21:0078</v>
      </c>
      <c r="E7026" t="s">
        <v>25174</v>
      </c>
      <c r="F7026" t="s">
        <v>25175</v>
      </c>
      <c r="H7026">
        <v>53.519790100000002</v>
      </c>
      <c r="I7026">
        <v>-63.8098733</v>
      </c>
      <c r="J7026" t="s">
        <v>46</v>
      </c>
      <c r="K7026" t="s">
        <v>1032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25">
      <c r="A7027" t="s">
        <v>25176</v>
      </c>
      <c r="B7027" t="s">
        <v>25177</v>
      </c>
      <c r="C7027" s="1" t="str">
        <f t="shared" si="257"/>
        <v>21:0134</v>
      </c>
      <c r="D7027" s="1" t="str">
        <f t="shared" si="258"/>
        <v>21:0078</v>
      </c>
      <c r="E7027" t="s">
        <v>25178</v>
      </c>
      <c r="F7027" t="s">
        <v>25179</v>
      </c>
      <c r="H7027">
        <v>53.307729000000002</v>
      </c>
      <c r="I7027">
        <v>-66.251194900000002</v>
      </c>
      <c r="J7027" t="s">
        <v>46</v>
      </c>
      <c r="K7027" t="s">
        <v>1032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25">
      <c r="A7028" t="s">
        <v>25180</v>
      </c>
      <c r="B7028" t="s">
        <v>25181</v>
      </c>
      <c r="C7028" s="1" t="str">
        <f t="shared" si="257"/>
        <v>21:0134</v>
      </c>
      <c r="D7028" s="1" t="str">
        <f t="shared" si="258"/>
        <v>21:0078</v>
      </c>
      <c r="E7028" t="s">
        <v>25182</v>
      </c>
      <c r="F7028" t="s">
        <v>25183</v>
      </c>
      <c r="H7028">
        <v>53.333095200000002</v>
      </c>
      <c r="I7028">
        <v>-66.548476899999997</v>
      </c>
      <c r="J7028" t="s">
        <v>46</v>
      </c>
      <c r="K7028" t="s">
        <v>1032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25">
      <c r="A7029" t="s">
        <v>25184</v>
      </c>
      <c r="B7029" t="s">
        <v>25185</v>
      </c>
      <c r="C7029" s="1" t="str">
        <f t="shared" si="257"/>
        <v>21:0134</v>
      </c>
      <c r="D7029" s="1" t="str">
        <f t="shared" si="258"/>
        <v>21:0078</v>
      </c>
      <c r="E7029" t="s">
        <v>25186</v>
      </c>
      <c r="F7029" t="s">
        <v>25187</v>
      </c>
      <c r="H7029">
        <v>53.281843000000002</v>
      </c>
      <c r="I7029">
        <v>-66.548414600000001</v>
      </c>
      <c r="J7029" t="s">
        <v>46</v>
      </c>
      <c r="K7029" t="s">
        <v>1032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25">
      <c r="A7030" t="s">
        <v>25188</v>
      </c>
      <c r="B7030" t="s">
        <v>25189</v>
      </c>
      <c r="C7030" s="1" t="str">
        <f t="shared" si="257"/>
        <v>21:0134</v>
      </c>
      <c r="D7030" s="1" t="str">
        <f t="shared" si="258"/>
        <v>21:0078</v>
      </c>
      <c r="E7030" t="s">
        <v>25190</v>
      </c>
      <c r="F7030" t="s">
        <v>25191</v>
      </c>
      <c r="H7030">
        <v>53.127829599999998</v>
      </c>
      <c r="I7030">
        <v>-66.492917800000001</v>
      </c>
      <c r="J7030" t="s">
        <v>46</v>
      </c>
      <c r="K7030" t="s">
        <v>1032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25">
      <c r="A7031" t="s">
        <v>25192</v>
      </c>
      <c r="B7031" t="s">
        <v>25193</v>
      </c>
      <c r="C7031" s="1" t="str">
        <f t="shared" si="257"/>
        <v>21:0134</v>
      </c>
      <c r="D7031" s="1" t="str">
        <f t="shared" si="258"/>
        <v>21:0078</v>
      </c>
      <c r="E7031" t="s">
        <v>25194</v>
      </c>
      <c r="F7031" t="s">
        <v>25195</v>
      </c>
      <c r="H7031">
        <v>53.135995200000004</v>
      </c>
      <c r="I7031">
        <v>-66.371331400000003</v>
      </c>
      <c r="J7031" t="s">
        <v>46</v>
      </c>
      <c r="K7031" t="s">
        <v>1032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25">
      <c r="A7032" t="s">
        <v>25196</v>
      </c>
      <c r="B7032" t="s">
        <v>25197</v>
      </c>
      <c r="C7032" s="1" t="str">
        <f t="shared" si="257"/>
        <v>21:0134</v>
      </c>
      <c r="D7032" s="1" t="str">
        <f t="shared" si="258"/>
        <v>21:0078</v>
      </c>
      <c r="E7032" t="s">
        <v>25198</v>
      </c>
      <c r="F7032" t="s">
        <v>25199</v>
      </c>
      <c r="H7032">
        <v>53.212243100000002</v>
      </c>
      <c r="I7032">
        <v>-66.243983299999996</v>
      </c>
      <c r="J7032" t="s">
        <v>46</v>
      </c>
      <c r="K7032" t="s">
        <v>1032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25">
      <c r="A7033" t="s">
        <v>25200</v>
      </c>
      <c r="B7033" t="s">
        <v>25201</v>
      </c>
      <c r="C7033" s="1" t="str">
        <f t="shared" si="257"/>
        <v>21:0134</v>
      </c>
      <c r="D7033" s="1" t="str">
        <f t="shared" si="258"/>
        <v>21:0078</v>
      </c>
      <c r="E7033" t="s">
        <v>25202</v>
      </c>
      <c r="F7033" t="s">
        <v>25203</v>
      </c>
      <c r="H7033">
        <v>53.264604800000001</v>
      </c>
      <c r="I7033">
        <v>-66.629633299999995</v>
      </c>
      <c r="J7033" t="s">
        <v>46</v>
      </c>
      <c r="K7033" t="s">
        <v>1032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25">
      <c r="A7034" t="s">
        <v>25204</v>
      </c>
      <c r="B7034" t="s">
        <v>25205</v>
      </c>
      <c r="C7034" s="1" t="str">
        <f t="shared" si="257"/>
        <v>21:0134</v>
      </c>
      <c r="D7034" s="1" t="str">
        <f t="shared" si="258"/>
        <v>21:0078</v>
      </c>
      <c r="E7034" t="s">
        <v>25202</v>
      </c>
      <c r="F7034" t="s">
        <v>25206</v>
      </c>
      <c r="H7034">
        <v>53.264604800000001</v>
      </c>
      <c r="I7034">
        <v>-66.629633299999995</v>
      </c>
      <c r="J7034" t="s">
        <v>46</v>
      </c>
      <c r="K7034" t="s">
        <v>1032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25">
      <c r="A7035" t="s">
        <v>25207</v>
      </c>
      <c r="B7035" t="s">
        <v>25208</v>
      </c>
      <c r="C7035" s="1" t="str">
        <f t="shared" si="257"/>
        <v>21:0134</v>
      </c>
      <c r="D7035" s="1" t="str">
        <f t="shared" si="258"/>
        <v>21:0078</v>
      </c>
      <c r="E7035" t="s">
        <v>25209</v>
      </c>
      <c r="F7035" t="s">
        <v>25210</v>
      </c>
      <c r="H7035">
        <v>52.883466900000002</v>
      </c>
      <c r="I7035">
        <v>-67.140262800000002</v>
      </c>
      <c r="J7035" t="s">
        <v>46</v>
      </c>
      <c r="K7035" t="s">
        <v>1032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25">
      <c r="A7036" t="s">
        <v>25211</v>
      </c>
      <c r="B7036" t="s">
        <v>25212</v>
      </c>
      <c r="C7036" s="1" t="str">
        <f t="shared" si="257"/>
        <v>21:0134</v>
      </c>
      <c r="D7036" s="1" t="str">
        <f t="shared" si="258"/>
        <v>21:0078</v>
      </c>
      <c r="E7036" t="s">
        <v>25213</v>
      </c>
      <c r="F7036" t="s">
        <v>25214</v>
      </c>
      <c r="H7036">
        <v>52.882776999999997</v>
      </c>
      <c r="I7036">
        <v>-67.153669300000004</v>
      </c>
      <c r="J7036" t="s">
        <v>46</v>
      </c>
      <c r="K7036" t="s">
        <v>1032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25">
      <c r="A7037" t="s">
        <v>25215</v>
      </c>
      <c r="B7037" t="s">
        <v>25216</v>
      </c>
      <c r="C7037" s="1" t="str">
        <f t="shared" si="257"/>
        <v>21:0134</v>
      </c>
      <c r="D7037" s="1" t="str">
        <f t="shared" si="258"/>
        <v>21:0078</v>
      </c>
      <c r="E7037" t="s">
        <v>25217</v>
      </c>
      <c r="F7037" t="s">
        <v>25218</v>
      </c>
      <c r="H7037">
        <v>53.508744800000002</v>
      </c>
      <c r="I7037">
        <v>-63.965718500000001</v>
      </c>
      <c r="J7037" t="s">
        <v>46</v>
      </c>
      <c r="K7037" t="s">
        <v>1032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25">
      <c r="A7038" t="s">
        <v>25219</v>
      </c>
      <c r="B7038" t="s">
        <v>25220</v>
      </c>
      <c r="C7038" s="1" t="str">
        <f t="shared" si="257"/>
        <v>21:0134</v>
      </c>
      <c r="D7038" s="1" t="str">
        <f t="shared" si="258"/>
        <v>21:0078</v>
      </c>
      <c r="E7038" t="s">
        <v>25221</v>
      </c>
      <c r="F7038" t="s">
        <v>25222</v>
      </c>
      <c r="H7038">
        <v>52.874958700000001</v>
      </c>
      <c r="I7038">
        <v>-67.113878</v>
      </c>
      <c r="J7038" t="s">
        <v>46</v>
      </c>
      <c r="K7038" t="s">
        <v>1032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25">
      <c r="A7039" t="s">
        <v>25223</v>
      </c>
      <c r="B7039" t="s">
        <v>25224</v>
      </c>
      <c r="C7039" s="1" t="str">
        <f t="shared" si="257"/>
        <v>21:0134</v>
      </c>
      <c r="D7039" s="1" t="str">
        <f t="shared" si="258"/>
        <v>21:0078</v>
      </c>
      <c r="E7039" t="s">
        <v>25225</v>
      </c>
      <c r="F7039" t="s">
        <v>25226</v>
      </c>
      <c r="H7039">
        <v>52.893839399999997</v>
      </c>
      <c r="I7039">
        <v>-67.058049100000005</v>
      </c>
      <c r="J7039" t="s">
        <v>46</v>
      </c>
      <c r="K7039" t="s">
        <v>1032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25">
      <c r="A7040" t="s">
        <v>25227</v>
      </c>
      <c r="B7040" t="s">
        <v>25228</v>
      </c>
      <c r="C7040" s="1" t="str">
        <f t="shared" si="257"/>
        <v>21:0134</v>
      </c>
      <c r="D7040" s="1" t="str">
        <f t="shared" si="258"/>
        <v>21:0078</v>
      </c>
      <c r="E7040" t="s">
        <v>25229</v>
      </c>
      <c r="F7040" t="s">
        <v>25230</v>
      </c>
      <c r="H7040">
        <v>52.931685299999998</v>
      </c>
      <c r="I7040">
        <v>-67.008736600000006</v>
      </c>
      <c r="J7040" t="s">
        <v>46</v>
      </c>
      <c r="K7040" t="s">
        <v>1032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25">
      <c r="A7041" t="s">
        <v>25231</v>
      </c>
      <c r="B7041" t="s">
        <v>25232</v>
      </c>
      <c r="C7041" s="1" t="str">
        <f t="shared" si="257"/>
        <v>21:0134</v>
      </c>
      <c r="D7041" s="1" t="str">
        <f t="shared" si="258"/>
        <v>21:0078</v>
      </c>
      <c r="E7041" t="s">
        <v>25233</v>
      </c>
      <c r="F7041" t="s">
        <v>25234</v>
      </c>
      <c r="H7041">
        <v>52.954801600000003</v>
      </c>
      <c r="I7041">
        <v>-66.9406757</v>
      </c>
      <c r="J7041" t="s">
        <v>46</v>
      </c>
      <c r="K7041" t="s">
        <v>1032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25">
      <c r="A7042" t="s">
        <v>25235</v>
      </c>
      <c r="B7042" t="s">
        <v>25236</v>
      </c>
      <c r="C7042" s="1" t="str">
        <f t="shared" si="257"/>
        <v>21:0134</v>
      </c>
      <c r="D7042" s="1" t="str">
        <f t="shared" si="258"/>
        <v>21:0078</v>
      </c>
      <c r="E7042" t="s">
        <v>25237</v>
      </c>
      <c r="F7042" t="s">
        <v>25238</v>
      </c>
      <c r="H7042">
        <v>56.319806900000003</v>
      </c>
      <c r="I7042">
        <v>-63.979857000000003</v>
      </c>
      <c r="J7042" t="s">
        <v>46</v>
      </c>
      <c r="K7042" t="s">
        <v>1032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25">
      <c r="A7043" t="s">
        <v>25239</v>
      </c>
      <c r="B7043" t="s">
        <v>25240</v>
      </c>
      <c r="C7043" s="1" t="str">
        <f t="shared" si="257"/>
        <v>21:0134</v>
      </c>
      <c r="D7043" s="1" t="str">
        <f t="shared" si="258"/>
        <v>21:0078</v>
      </c>
      <c r="E7043" t="s">
        <v>25241</v>
      </c>
      <c r="F7043" t="s">
        <v>25242</v>
      </c>
      <c r="H7043">
        <v>56.3240798</v>
      </c>
      <c r="I7043">
        <v>-63.950374600000004</v>
      </c>
      <c r="J7043" t="s">
        <v>46</v>
      </c>
      <c r="K7043" t="s">
        <v>1032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25">
      <c r="A7044" t="s">
        <v>25243</v>
      </c>
      <c r="B7044" t="s">
        <v>25244</v>
      </c>
      <c r="C7044" s="1" t="str">
        <f t="shared" si="257"/>
        <v>21:0134</v>
      </c>
      <c r="D7044" s="1" t="str">
        <f t="shared" si="258"/>
        <v>21:0078</v>
      </c>
      <c r="E7044" t="s">
        <v>25245</v>
      </c>
      <c r="F7044" t="s">
        <v>25246</v>
      </c>
      <c r="H7044">
        <v>56.363781400000001</v>
      </c>
      <c r="I7044">
        <v>-63.7992043</v>
      </c>
      <c r="J7044" t="s">
        <v>46</v>
      </c>
      <c r="K7044" t="s">
        <v>1032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25">
      <c r="A7045" t="s">
        <v>25247</v>
      </c>
      <c r="B7045" t="s">
        <v>25248</v>
      </c>
      <c r="C7045" s="1" t="str">
        <f t="shared" si="257"/>
        <v>21:0134</v>
      </c>
      <c r="D7045" s="1" t="str">
        <f t="shared" si="258"/>
        <v>21:0078</v>
      </c>
      <c r="E7045" t="s">
        <v>25249</v>
      </c>
      <c r="F7045" t="s">
        <v>25250</v>
      </c>
      <c r="H7045">
        <v>56.378166700000001</v>
      </c>
      <c r="I7045">
        <v>-63.7397542</v>
      </c>
      <c r="J7045" t="s">
        <v>46</v>
      </c>
      <c r="K7045" t="s">
        <v>1032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25">
      <c r="A7046" t="s">
        <v>25251</v>
      </c>
      <c r="B7046" t="s">
        <v>25252</v>
      </c>
      <c r="C7046" s="1" t="str">
        <f t="shared" si="257"/>
        <v>21:0134</v>
      </c>
      <c r="D7046" s="1" t="str">
        <f t="shared" si="258"/>
        <v>21:0078</v>
      </c>
      <c r="E7046" t="s">
        <v>25253</v>
      </c>
      <c r="F7046" t="s">
        <v>25254</v>
      </c>
      <c r="H7046">
        <v>56.347263599999998</v>
      </c>
      <c r="I7046">
        <v>-63.876846</v>
      </c>
      <c r="J7046" t="s">
        <v>46</v>
      </c>
      <c r="K7046" t="s">
        <v>1032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25">
      <c r="A7047" t="s">
        <v>25255</v>
      </c>
      <c r="B7047" t="s">
        <v>25256</v>
      </c>
      <c r="C7047" s="1" t="str">
        <f t="shared" si="257"/>
        <v>21:0134</v>
      </c>
      <c r="D7047" s="1" t="str">
        <f t="shared" si="258"/>
        <v>21:0078</v>
      </c>
      <c r="E7047" t="s">
        <v>25257</v>
      </c>
      <c r="F7047" t="s">
        <v>25258</v>
      </c>
      <c r="H7047">
        <v>56.397833200000001</v>
      </c>
      <c r="I7047">
        <v>-63.694935200000003</v>
      </c>
      <c r="J7047" t="s">
        <v>46</v>
      </c>
      <c r="K7047" t="s">
        <v>1032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25">
      <c r="A7048" t="s">
        <v>25259</v>
      </c>
      <c r="B7048" t="s">
        <v>25260</v>
      </c>
      <c r="C7048" s="1" t="str">
        <f t="shared" si="257"/>
        <v>21:0134</v>
      </c>
      <c r="D7048" s="1" t="str">
        <f t="shared" si="258"/>
        <v>21:0078</v>
      </c>
      <c r="E7048" t="s">
        <v>25261</v>
      </c>
      <c r="F7048" t="s">
        <v>25262</v>
      </c>
      <c r="H7048">
        <v>54.689377899999997</v>
      </c>
      <c r="I7048">
        <v>-59.912880100000002</v>
      </c>
      <c r="J7048" t="s">
        <v>46</v>
      </c>
      <c r="K7048" t="s">
        <v>1032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25">
      <c r="A7049" t="s">
        <v>25263</v>
      </c>
      <c r="B7049" t="s">
        <v>25264</v>
      </c>
      <c r="C7049" s="1" t="str">
        <f t="shared" si="257"/>
        <v>21:0134</v>
      </c>
      <c r="D7049" s="1" t="str">
        <f t="shared" si="258"/>
        <v>21:0078</v>
      </c>
      <c r="E7049" t="s">
        <v>25265</v>
      </c>
      <c r="F7049" t="s">
        <v>25266</v>
      </c>
      <c r="H7049">
        <v>53.525520299999997</v>
      </c>
      <c r="I7049">
        <v>-64.496733899999995</v>
      </c>
      <c r="J7049" t="s">
        <v>46</v>
      </c>
      <c r="K7049" t="s">
        <v>1032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25">
      <c r="A7050" t="s">
        <v>25267</v>
      </c>
      <c r="B7050" t="s">
        <v>25268</v>
      </c>
      <c r="C7050" s="1" t="str">
        <f t="shared" si="257"/>
        <v>21:0134</v>
      </c>
      <c r="D7050" s="1" t="str">
        <f t="shared" si="258"/>
        <v>21:0078</v>
      </c>
      <c r="E7050" t="s">
        <v>25269</v>
      </c>
      <c r="F7050" t="s">
        <v>25270</v>
      </c>
      <c r="H7050">
        <v>56.410173399999998</v>
      </c>
      <c r="I7050">
        <v>-63.6562658</v>
      </c>
      <c r="J7050" t="s">
        <v>46</v>
      </c>
      <c r="K7050" t="s">
        <v>1032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25">
      <c r="A7051" t="s">
        <v>25271</v>
      </c>
      <c r="B7051" t="s">
        <v>25272</v>
      </c>
      <c r="C7051" s="1" t="str">
        <f t="shared" si="257"/>
        <v>21:0134</v>
      </c>
      <c r="D7051" s="1" t="str">
        <f t="shared" si="258"/>
        <v>21:0078</v>
      </c>
      <c r="E7051" t="s">
        <v>25273</v>
      </c>
      <c r="F7051" t="s">
        <v>25274</v>
      </c>
      <c r="H7051">
        <v>56.432288100000001</v>
      </c>
      <c r="I7051">
        <v>-63.618946299999998</v>
      </c>
      <c r="J7051" t="s">
        <v>46</v>
      </c>
      <c r="K7051" t="s">
        <v>1032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25">
      <c r="A7052" t="s">
        <v>25275</v>
      </c>
      <c r="B7052" t="s">
        <v>25276</v>
      </c>
      <c r="C7052" s="1" t="str">
        <f t="shared" si="257"/>
        <v>21:0134</v>
      </c>
      <c r="D7052" s="1" t="str">
        <f t="shared" si="258"/>
        <v>21:0078</v>
      </c>
      <c r="E7052" t="s">
        <v>25277</v>
      </c>
      <c r="F7052" t="s">
        <v>25278</v>
      </c>
      <c r="H7052">
        <v>56.467334800000003</v>
      </c>
      <c r="I7052">
        <v>-63.589896199999998</v>
      </c>
      <c r="J7052" t="s">
        <v>46</v>
      </c>
      <c r="K7052" t="s">
        <v>1032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25">
      <c r="A7053" t="s">
        <v>25279</v>
      </c>
      <c r="B7053" t="s">
        <v>25280</v>
      </c>
      <c r="C7053" s="1" t="str">
        <f t="shared" si="257"/>
        <v>21:0134</v>
      </c>
      <c r="D7053" s="1" t="str">
        <f t="shared" si="258"/>
        <v>21:0078</v>
      </c>
      <c r="E7053" t="s">
        <v>25281</v>
      </c>
      <c r="F7053" t="s">
        <v>25282</v>
      </c>
      <c r="H7053">
        <v>56.398941999999998</v>
      </c>
      <c r="I7053">
        <v>-63.565428599999997</v>
      </c>
      <c r="J7053" t="s">
        <v>46</v>
      </c>
      <c r="K7053" t="s">
        <v>1032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25">
      <c r="A7054" t="s">
        <v>25283</v>
      </c>
      <c r="B7054" t="s">
        <v>25284</v>
      </c>
      <c r="C7054" s="1" t="str">
        <f t="shared" si="257"/>
        <v>21:0134</v>
      </c>
      <c r="D7054" s="1" t="str">
        <f t="shared" si="258"/>
        <v>21:0078</v>
      </c>
      <c r="E7054" t="s">
        <v>25285</v>
      </c>
      <c r="F7054" t="s">
        <v>25286</v>
      </c>
      <c r="H7054">
        <v>56.399717699999997</v>
      </c>
      <c r="I7054">
        <v>-63.542677300000001</v>
      </c>
      <c r="J7054" t="s">
        <v>46</v>
      </c>
      <c r="K7054" t="s">
        <v>1032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25">
      <c r="A7055" t="s">
        <v>25287</v>
      </c>
      <c r="B7055" t="s">
        <v>25288</v>
      </c>
      <c r="C7055" s="1" t="str">
        <f t="shared" si="257"/>
        <v>21:0134</v>
      </c>
      <c r="D7055" s="1" t="str">
        <f t="shared" si="258"/>
        <v>21:0078</v>
      </c>
      <c r="E7055" t="s">
        <v>25289</v>
      </c>
      <c r="F7055" t="s">
        <v>25290</v>
      </c>
      <c r="H7055">
        <v>56.327917200000002</v>
      </c>
      <c r="I7055">
        <v>-64.130141800000004</v>
      </c>
      <c r="J7055" t="s">
        <v>46</v>
      </c>
      <c r="K7055" t="s">
        <v>1032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25">
      <c r="A7056" t="s">
        <v>25291</v>
      </c>
      <c r="B7056" t="s">
        <v>25292</v>
      </c>
      <c r="C7056" s="1" t="str">
        <f t="shared" si="257"/>
        <v>21:0134</v>
      </c>
      <c r="D7056" s="1" t="str">
        <f t="shared" si="258"/>
        <v>21:0078</v>
      </c>
      <c r="E7056" t="s">
        <v>25293</v>
      </c>
      <c r="F7056" t="s">
        <v>25294</v>
      </c>
      <c r="H7056">
        <v>56.526909699999997</v>
      </c>
      <c r="I7056">
        <v>-63.381531899999999</v>
      </c>
      <c r="J7056" t="s">
        <v>46</v>
      </c>
      <c r="K7056" t="s">
        <v>1032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25">
      <c r="A7057" t="s">
        <v>25295</v>
      </c>
      <c r="B7057" t="s">
        <v>25296</v>
      </c>
      <c r="C7057" s="1" t="str">
        <f t="shared" si="257"/>
        <v>21:0134</v>
      </c>
      <c r="D7057" s="1" t="str">
        <f t="shared" si="258"/>
        <v>21:0078</v>
      </c>
      <c r="E7057" t="s">
        <v>25297</v>
      </c>
      <c r="F7057" t="s">
        <v>25298</v>
      </c>
      <c r="H7057">
        <v>56.546669899999998</v>
      </c>
      <c r="I7057">
        <v>-63.319845899999997</v>
      </c>
      <c r="J7057" t="s">
        <v>46</v>
      </c>
      <c r="K7057" t="s">
        <v>1032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25">
      <c r="A7058" t="s">
        <v>25299</v>
      </c>
      <c r="B7058" t="s">
        <v>25300</v>
      </c>
      <c r="C7058" s="1" t="str">
        <f t="shared" si="257"/>
        <v>21:0134</v>
      </c>
      <c r="D7058" s="1" t="str">
        <f t="shared" si="258"/>
        <v>21:0078</v>
      </c>
      <c r="E7058" t="s">
        <v>25301</v>
      </c>
      <c r="F7058" t="s">
        <v>25302</v>
      </c>
      <c r="H7058">
        <v>56.574013299999997</v>
      </c>
      <c r="I7058">
        <v>-63.268562799999998</v>
      </c>
      <c r="J7058" t="s">
        <v>46</v>
      </c>
      <c r="K7058" t="s">
        <v>1032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25">
      <c r="A7059" t="s">
        <v>25303</v>
      </c>
      <c r="B7059" t="s">
        <v>25304</v>
      </c>
      <c r="C7059" s="1" t="str">
        <f t="shared" si="257"/>
        <v>21:0134</v>
      </c>
      <c r="D7059" s="1" t="str">
        <f t="shared" si="258"/>
        <v>21:0078</v>
      </c>
      <c r="E7059" t="s">
        <v>25305</v>
      </c>
      <c r="F7059" t="s">
        <v>25306</v>
      </c>
      <c r="H7059">
        <v>53.630648899999997</v>
      </c>
      <c r="I7059">
        <v>-64.407822899999999</v>
      </c>
      <c r="J7059" t="s">
        <v>46</v>
      </c>
      <c r="K7059" t="s">
        <v>1032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25">
      <c r="A7060" t="s">
        <v>25307</v>
      </c>
      <c r="B7060" t="s">
        <v>25308</v>
      </c>
      <c r="C7060" s="1" t="str">
        <f t="shared" si="257"/>
        <v>21:0134</v>
      </c>
      <c r="D7060" s="1" t="str">
        <f t="shared" si="258"/>
        <v>21:0078</v>
      </c>
      <c r="E7060" t="s">
        <v>25309</v>
      </c>
      <c r="F7060" t="s">
        <v>25310</v>
      </c>
      <c r="H7060">
        <v>56.590814000000002</v>
      </c>
      <c r="I7060">
        <v>-63.246699599999999</v>
      </c>
      <c r="J7060" t="s">
        <v>46</v>
      </c>
      <c r="K7060" t="s">
        <v>1032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25">
      <c r="A7061" t="s">
        <v>25311</v>
      </c>
      <c r="B7061" t="s">
        <v>25312</v>
      </c>
      <c r="C7061" s="1" t="str">
        <f t="shared" si="257"/>
        <v>21:0134</v>
      </c>
      <c r="D7061" s="1" t="str">
        <f t="shared" si="258"/>
        <v>21:0078</v>
      </c>
      <c r="E7061" t="s">
        <v>25313</v>
      </c>
      <c r="F7061" t="s">
        <v>25314</v>
      </c>
      <c r="H7061">
        <v>56.619784899999999</v>
      </c>
      <c r="I7061">
        <v>-63.289827199999998</v>
      </c>
      <c r="J7061" t="s">
        <v>46</v>
      </c>
      <c r="K7061" t="s">
        <v>1032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25">
      <c r="A7062" t="s">
        <v>25315</v>
      </c>
      <c r="B7062" t="s">
        <v>25316</v>
      </c>
      <c r="C7062" s="1" t="str">
        <f t="shared" si="257"/>
        <v>21:0134</v>
      </c>
      <c r="D7062" s="1" t="str">
        <f t="shared" si="258"/>
        <v>21:0078</v>
      </c>
      <c r="E7062" t="s">
        <v>25317</v>
      </c>
      <c r="F7062" t="s">
        <v>25318</v>
      </c>
      <c r="H7062">
        <v>56.343679700000003</v>
      </c>
      <c r="I7062">
        <v>-64.130849999999995</v>
      </c>
      <c r="J7062" t="s">
        <v>46</v>
      </c>
      <c r="K7062" t="s">
        <v>1032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25">
      <c r="A7063" t="s">
        <v>25319</v>
      </c>
      <c r="B7063" t="s">
        <v>25320</v>
      </c>
      <c r="C7063" s="1" t="str">
        <f t="shared" si="257"/>
        <v>21:0134</v>
      </c>
      <c r="D7063" s="1" t="str">
        <f t="shared" si="258"/>
        <v>21:0078</v>
      </c>
      <c r="E7063" t="s">
        <v>25321</v>
      </c>
      <c r="F7063" t="s">
        <v>25322</v>
      </c>
      <c r="H7063">
        <v>56.339621899999997</v>
      </c>
      <c r="I7063">
        <v>-64.1225606</v>
      </c>
      <c r="J7063" t="s">
        <v>46</v>
      </c>
      <c r="K7063" t="s">
        <v>1032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25">
      <c r="A7064" t="s">
        <v>25323</v>
      </c>
      <c r="B7064" t="s">
        <v>25324</v>
      </c>
      <c r="C7064" s="1" t="str">
        <f t="shared" si="257"/>
        <v>21:0134</v>
      </c>
      <c r="D7064" s="1" t="str">
        <f t="shared" si="258"/>
        <v>21:0078</v>
      </c>
      <c r="E7064" t="s">
        <v>25325</v>
      </c>
      <c r="F7064" t="s">
        <v>25326</v>
      </c>
      <c r="H7064">
        <v>56.337177500000003</v>
      </c>
      <c r="I7064">
        <v>-64.124591800000005</v>
      </c>
      <c r="J7064" t="s">
        <v>46</v>
      </c>
      <c r="K7064" t="s">
        <v>1032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25">
      <c r="A7065" t="s">
        <v>25327</v>
      </c>
      <c r="B7065" t="s">
        <v>25328</v>
      </c>
      <c r="C7065" s="1" t="str">
        <f t="shared" si="257"/>
        <v>21:0134</v>
      </c>
      <c r="D7065" s="1" t="str">
        <f t="shared" si="258"/>
        <v>21:0078</v>
      </c>
      <c r="E7065" t="s">
        <v>25329</v>
      </c>
      <c r="F7065" t="s">
        <v>25330</v>
      </c>
      <c r="H7065">
        <v>56.341408700000002</v>
      </c>
      <c r="I7065">
        <v>-64.103684900000005</v>
      </c>
      <c r="J7065" t="s">
        <v>46</v>
      </c>
      <c r="K7065" t="s">
        <v>1032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25">
      <c r="A7066" t="s">
        <v>25331</v>
      </c>
      <c r="B7066" t="s">
        <v>25332</v>
      </c>
      <c r="C7066" s="1" t="str">
        <f t="shared" si="257"/>
        <v>21:0134</v>
      </c>
      <c r="D7066" s="1" t="str">
        <f t="shared" si="258"/>
        <v>21:0078</v>
      </c>
      <c r="E7066" t="s">
        <v>25333</v>
      </c>
      <c r="F7066" t="s">
        <v>25334</v>
      </c>
      <c r="H7066">
        <v>56.337934300000001</v>
      </c>
      <c r="I7066">
        <v>-64.090158299999999</v>
      </c>
      <c r="J7066" t="s">
        <v>46</v>
      </c>
      <c r="K7066" t="s">
        <v>1032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25">
      <c r="A7067" t="s">
        <v>25335</v>
      </c>
      <c r="B7067" t="s">
        <v>25336</v>
      </c>
      <c r="C7067" s="1" t="str">
        <f t="shared" si="257"/>
        <v>21:0134</v>
      </c>
      <c r="D7067" s="1" t="str">
        <f t="shared" si="258"/>
        <v>21:0078</v>
      </c>
      <c r="E7067" t="s">
        <v>25337</v>
      </c>
      <c r="F7067" t="s">
        <v>25338</v>
      </c>
      <c r="H7067">
        <v>56.327337399999998</v>
      </c>
      <c r="I7067">
        <v>-64.1197746</v>
      </c>
      <c r="J7067" t="s">
        <v>46</v>
      </c>
      <c r="K7067" t="s">
        <v>1032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25">
      <c r="A7068" t="s">
        <v>25339</v>
      </c>
      <c r="B7068" t="s">
        <v>25340</v>
      </c>
      <c r="C7068" s="1" t="str">
        <f t="shared" si="257"/>
        <v>21:0134</v>
      </c>
      <c r="D7068" s="1" t="str">
        <f t="shared" si="258"/>
        <v>21:0078</v>
      </c>
      <c r="E7068" t="s">
        <v>25341</v>
      </c>
      <c r="F7068" t="s">
        <v>25342</v>
      </c>
      <c r="H7068">
        <v>56.341513200000001</v>
      </c>
      <c r="I7068">
        <v>-64.091877999999994</v>
      </c>
      <c r="J7068" t="s">
        <v>46</v>
      </c>
      <c r="K7068" t="s">
        <v>1032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25">
      <c r="A7069" t="s">
        <v>25343</v>
      </c>
      <c r="B7069" t="s">
        <v>25344</v>
      </c>
      <c r="C7069" s="1" t="str">
        <f t="shared" si="257"/>
        <v>21:0134</v>
      </c>
      <c r="D7069" s="1" t="str">
        <f t="shared" si="258"/>
        <v>21:0078</v>
      </c>
      <c r="E7069" t="s">
        <v>25345</v>
      </c>
      <c r="F7069" t="s">
        <v>25346</v>
      </c>
      <c r="H7069">
        <v>56.343787399999997</v>
      </c>
      <c r="I7069">
        <v>-64.088707200000002</v>
      </c>
      <c r="J7069" t="s">
        <v>46</v>
      </c>
      <c r="K7069" t="s">
        <v>1032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25">
      <c r="A7070" t="s">
        <v>25347</v>
      </c>
      <c r="B7070" t="s">
        <v>25348</v>
      </c>
      <c r="C7070" s="1" t="str">
        <f t="shared" si="257"/>
        <v>21:0134</v>
      </c>
      <c r="D7070" s="1" t="str">
        <f t="shared" si="258"/>
        <v>21:0078</v>
      </c>
      <c r="E7070" t="s">
        <v>25349</v>
      </c>
      <c r="F7070" t="s">
        <v>25350</v>
      </c>
      <c r="H7070">
        <v>53.875627100000003</v>
      </c>
      <c r="I7070">
        <v>-63.185552100000002</v>
      </c>
      <c r="J7070" t="s">
        <v>46</v>
      </c>
      <c r="K7070" t="s">
        <v>1032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25">
      <c r="A7071" t="s">
        <v>25351</v>
      </c>
      <c r="B7071" t="s">
        <v>25352</v>
      </c>
      <c r="C7071" s="1" t="str">
        <f t="shared" si="257"/>
        <v>21:0134</v>
      </c>
      <c r="D7071" s="1" t="str">
        <f t="shared" si="258"/>
        <v>21:0078</v>
      </c>
      <c r="E7071" t="s">
        <v>25353</v>
      </c>
      <c r="F7071" t="s">
        <v>25354</v>
      </c>
      <c r="H7071">
        <v>56.370942900000003</v>
      </c>
      <c r="I7071">
        <v>-64.076042599999994</v>
      </c>
      <c r="J7071" t="s">
        <v>46</v>
      </c>
      <c r="K7071" t="s">
        <v>1032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25">
      <c r="A7072" t="s">
        <v>25355</v>
      </c>
      <c r="B7072" t="s">
        <v>25356</v>
      </c>
      <c r="C7072" s="1" t="str">
        <f t="shared" si="257"/>
        <v>21:0134</v>
      </c>
      <c r="D7072" s="1" t="str">
        <f t="shared" si="258"/>
        <v>21:0078</v>
      </c>
      <c r="E7072" t="s">
        <v>25357</v>
      </c>
      <c r="F7072" t="s">
        <v>25358</v>
      </c>
      <c r="H7072">
        <v>56.344896300000002</v>
      </c>
      <c r="I7072">
        <v>-64.053953199999995</v>
      </c>
      <c r="J7072" t="s">
        <v>46</v>
      </c>
      <c r="K7072" t="s">
        <v>1032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25">
      <c r="A7073" t="s">
        <v>25359</v>
      </c>
      <c r="B7073" t="s">
        <v>25360</v>
      </c>
      <c r="C7073" s="1" t="str">
        <f t="shared" si="257"/>
        <v>21:0134</v>
      </c>
      <c r="D7073" s="1" t="str">
        <f t="shared" si="258"/>
        <v>21:0078</v>
      </c>
      <c r="E7073" t="s">
        <v>25361</v>
      </c>
      <c r="F7073" t="s">
        <v>25362</v>
      </c>
      <c r="H7073">
        <v>56.318184600000002</v>
      </c>
      <c r="I7073">
        <v>-65.228754600000002</v>
      </c>
      <c r="J7073" t="s">
        <v>46</v>
      </c>
      <c r="K7073" t="s">
        <v>1032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25">
      <c r="A7074" t="s">
        <v>25363</v>
      </c>
      <c r="B7074" t="s">
        <v>25364</v>
      </c>
      <c r="C7074" s="1" t="str">
        <f t="shared" si="257"/>
        <v>21:0134</v>
      </c>
      <c r="D7074" s="1" t="str">
        <f t="shared" si="258"/>
        <v>21:0078</v>
      </c>
      <c r="E7074" t="s">
        <v>25365</v>
      </c>
      <c r="F7074" t="s">
        <v>25366</v>
      </c>
      <c r="H7074">
        <v>56.409867400000003</v>
      </c>
      <c r="I7074">
        <v>-65.465114400000004</v>
      </c>
      <c r="J7074" t="s">
        <v>46</v>
      </c>
      <c r="K7074" t="s">
        <v>1032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25">
      <c r="A7075" t="s">
        <v>25367</v>
      </c>
      <c r="B7075" t="s">
        <v>25368</v>
      </c>
      <c r="C7075" s="1" t="str">
        <f t="shared" ref="C7075:C7138" si="259">HYPERLINK("http://geochem.nrcan.gc.ca/cdogs/content/bdl/bdl210134_e.htm", "21:0134")</f>
        <v>21:0134</v>
      </c>
      <c r="D7075" s="1" t="str">
        <f t="shared" ref="D7075:D7138" si="260">HYPERLINK("http://geochem.nrcan.gc.ca/cdogs/content/svy/svy210078_e.htm", "21:0078")</f>
        <v>21:0078</v>
      </c>
      <c r="E7075" t="s">
        <v>25369</v>
      </c>
      <c r="F7075" t="s">
        <v>25370</v>
      </c>
      <c r="H7075">
        <v>56.397206300000001</v>
      </c>
      <c r="I7075">
        <v>-65.513725100000002</v>
      </c>
      <c r="J7075" t="s">
        <v>46</v>
      </c>
      <c r="K7075" t="s">
        <v>1032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25">
      <c r="A7076" t="s">
        <v>25371</v>
      </c>
      <c r="B7076" t="s">
        <v>25372</v>
      </c>
      <c r="C7076" s="1" t="str">
        <f t="shared" si="259"/>
        <v>21:0134</v>
      </c>
      <c r="D7076" s="1" t="str">
        <f t="shared" si="260"/>
        <v>21:0078</v>
      </c>
      <c r="E7076" t="s">
        <v>25373</v>
      </c>
      <c r="F7076" t="s">
        <v>25374</v>
      </c>
      <c r="H7076">
        <v>56.394315400000004</v>
      </c>
      <c r="I7076">
        <v>-65.734743199999997</v>
      </c>
      <c r="J7076" t="s">
        <v>46</v>
      </c>
      <c r="K7076" t="s">
        <v>1032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25">
      <c r="A7077" t="s">
        <v>25375</v>
      </c>
      <c r="B7077" t="s">
        <v>25376</v>
      </c>
      <c r="C7077" s="1" t="str">
        <f t="shared" si="259"/>
        <v>21:0134</v>
      </c>
      <c r="D7077" s="1" t="str">
        <f t="shared" si="260"/>
        <v>21:0078</v>
      </c>
      <c r="E7077" t="s">
        <v>25377</v>
      </c>
      <c r="F7077" t="s">
        <v>25378</v>
      </c>
      <c r="H7077">
        <v>56.58126</v>
      </c>
      <c r="I7077">
        <v>-65.893989899999994</v>
      </c>
      <c r="J7077" t="s">
        <v>46</v>
      </c>
      <c r="K7077" t="s">
        <v>1032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25">
      <c r="A7078" t="s">
        <v>25379</v>
      </c>
      <c r="B7078" t="s">
        <v>25380</v>
      </c>
      <c r="C7078" s="1" t="str">
        <f t="shared" si="259"/>
        <v>21:0134</v>
      </c>
      <c r="D7078" s="1" t="str">
        <f t="shared" si="260"/>
        <v>21:0078</v>
      </c>
      <c r="E7078" t="s">
        <v>25381</v>
      </c>
      <c r="F7078" t="s">
        <v>25382</v>
      </c>
      <c r="H7078">
        <v>56.702053499999998</v>
      </c>
      <c r="I7078">
        <v>-65.592824300000004</v>
      </c>
      <c r="J7078" t="s">
        <v>46</v>
      </c>
      <c r="K7078" t="s">
        <v>1032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25">
      <c r="A7079" t="s">
        <v>25383</v>
      </c>
      <c r="B7079" t="s">
        <v>25384</v>
      </c>
      <c r="C7079" s="1" t="str">
        <f t="shared" si="259"/>
        <v>21:0134</v>
      </c>
      <c r="D7079" s="1" t="str">
        <f t="shared" si="260"/>
        <v>21:0078</v>
      </c>
      <c r="E7079" t="s">
        <v>25385</v>
      </c>
      <c r="F7079" t="s">
        <v>25386</v>
      </c>
      <c r="H7079">
        <v>53.532082299999999</v>
      </c>
      <c r="I7079">
        <v>-60.883122</v>
      </c>
      <c r="J7079" t="s">
        <v>46</v>
      </c>
      <c r="K7079" t="s">
        <v>1032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25">
      <c r="A7080" t="s">
        <v>25387</v>
      </c>
      <c r="B7080" t="s">
        <v>25388</v>
      </c>
      <c r="C7080" s="1" t="str">
        <f t="shared" si="259"/>
        <v>21:0134</v>
      </c>
      <c r="D7080" s="1" t="str">
        <f t="shared" si="260"/>
        <v>21:0078</v>
      </c>
      <c r="E7080" t="s">
        <v>25389</v>
      </c>
      <c r="F7080" t="s">
        <v>25390</v>
      </c>
      <c r="H7080">
        <v>53.597426499999997</v>
      </c>
      <c r="I7080">
        <v>-60.851895399999997</v>
      </c>
      <c r="J7080" t="s">
        <v>46</v>
      </c>
      <c r="K7080" t="s">
        <v>1032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25">
      <c r="A7081" t="s">
        <v>25391</v>
      </c>
      <c r="B7081" t="s">
        <v>25392</v>
      </c>
      <c r="C7081" s="1" t="str">
        <f t="shared" si="259"/>
        <v>21:0134</v>
      </c>
      <c r="D7081" s="1" t="str">
        <f t="shared" si="260"/>
        <v>21:0078</v>
      </c>
      <c r="E7081" t="s">
        <v>25393</v>
      </c>
      <c r="F7081" t="s">
        <v>25394</v>
      </c>
      <c r="H7081">
        <v>53.856493100000002</v>
      </c>
      <c r="I7081">
        <v>-63.205986199999998</v>
      </c>
      <c r="J7081" t="s">
        <v>46</v>
      </c>
      <c r="K7081" t="s">
        <v>1032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25">
      <c r="A7082" t="s">
        <v>25395</v>
      </c>
      <c r="B7082" t="s">
        <v>25396</v>
      </c>
      <c r="C7082" s="1" t="str">
        <f t="shared" si="259"/>
        <v>21:0134</v>
      </c>
      <c r="D7082" s="1" t="str">
        <f t="shared" si="260"/>
        <v>21:0078</v>
      </c>
      <c r="E7082" t="s">
        <v>25397</v>
      </c>
      <c r="F7082" t="s">
        <v>25398</v>
      </c>
      <c r="H7082">
        <v>53.724087500000003</v>
      </c>
      <c r="I7082">
        <v>-60.8461237</v>
      </c>
      <c r="J7082" t="s">
        <v>46</v>
      </c>
      <c r="K7082" t="s">
        <v>1032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25">
      <c r="A7083" t="s">
        <v>25399</v>
      </c>
      <c r="B7083" t="s">
        <v>25400</v>
      </c>
      <c r="C7083" s="1" t="str">
        <f t="shared" si="259"/>
        <v>21:0134</v>
      </c>
      <c r="D7083" s="1" t="str">
        <f t="shared" si="260"/>
        <v>21:0078</v>
      </c>
      <c r="E7083" t="s">
        <v>25401</v>
      </c>
      <c r="F7083" t="s">
        <v>25402</v>
      </c>
      <c r="H7083">
        <v>53.913847199999999</v>
      </c>
      <c r="I7083">
        <v>-61.612990400000001</v>
      </c>
      <c r="J7083" t="s">
        <v>46</v>
      </c>
      <c r="K7083" t="s">
        <v>1032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25">
      <c r="A7084" t="s">
        <v>25403</v>
      </c>
      <c r="B7084" t="s">
        <v>25404</v>
      </c>
      <c r="C7084" s="1" t="str">
        <f t="shared" si="259"/>
        <v>21:0134</v>
      </c>
      <c r="D7084" s="1" t="str">
        <f t="shared" si="260"/>
        <v>21:0078</v>
      </c>
      <c r="E7084" t="s">
        <v>25405</v>
      </c>
      <c r="F7084" t="s">
        <v>25406</v>
      </c>
      <c r="H7084">
        <v>53.946193200000003</v>
      </c>
      <c r="I7084">
        <v>-61.777241699999998</v>
      </c>
      <c r="J7084" t="s">
        <v>46</v>
      </c>
      <c r="K7084" t="s">
        <v>1032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25">
      <c r="A7085" t="s">
        <v>25407</v>
      </c>
      <c r="B7085" t="s">
        <v>25408</v>
      </c>
      <c r="C7085" s="1" t="str">
        <f t="shared" si="259"/>
        <v>21:0134</v>
      </c>
      <c r="D7085" s="1" t="str">
        <f t="shared" si="260"/>
        <v>21:0078</v>
      </c>
      <c r="E7085" t="s">
        <v>25409</v>
      </c>
      <c r="F7085" t="s">
        <v>25410</v>
      </c>
      <c r="H7085">
        <v>53.811492999999999</v>
      </c>
      <c r="I7085">
        <v>-61.790130099999999</v>
      </c>
      <c r="J7085" t="s">
        <v>46</v>
      </c>
      <c r="K7085" t="s">
        <v>1032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25">
      <c r="A7086" t="s">
        <v>25411</v>
      </c>
      <c r="B7086" t="s">
        <v>25412</v>
      </c>
      <c r="C7086" s="1" t="str">
        <f t="shared" si="259"/>
        <v>21:0134</v>
      </c>
      <c r="D7086" s="1" t="str">
        <f t="shared" si="260"/>
        <v>21:0078</v>
      </c>
      <c r="E7086" t="s">
        <v>25413</v>
      </c>
      <c r="F7086" t="s">
        <v>25414</v>
      </c>
      <c r="H7086">
        <v>53.685990599999997</v>
      </c>
      <c r="I7086">
        <v>-61.31324</v>
      </c>
      <c r="J7086" t="s">
        <v>46</v>
      </c>
      <c r="K7086" t="s">
        <v>1032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25">
      <c r="A7087" t="s">
        <v>25415</v>
      </c>
      <c r="B7087" t="s">
        <v>25416</v>
      </c>
      <c r="C7087" s="1" t="str">
        <f t="shared" si="259"/>
        <v>21:0134</v>
      </c>
      <c r="D7087" s="1" t="str">
        <f t="shared" si="260"/>
        <v>21:0078</v>
      </c>
      <c r="E7087" t="s">
        <v>25417</v>
      </c>
      <c r="F7087" t="s">
        <v>25418</v>
      </c>
      <c r="H7087">
        <v>53.685096399999999</v>
      </c>
      <c r="I7087">
        <v>-61.3135786</v>
      </c>
      <c r="J7087" t="s">
        <v>46</v>
      </c>
      <c r="K7087" t="s">
        <v>1032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25">
      <c r="A7088" t="s">
        <v>25419</v>
      </c>
      <c r="B7088" t="s">
        <v>25420</v>
      </c>
      <c r="C7088" s="1" t="str">
        <f t="shared" si="259"/>
        <v>21:0134</v>
      </c>
      <c r="D7088" s="1" t="str">
        <f t="shared" si="260"/>
        <v>21:0078</v>
      </c>
      <c r="E7088" t="s">
        <v>25421</v>
      </c>
      <c r="F7088" t="s">
        <v>25422</v>
      </c>
      <c r="H7088">
        <v>53.674451300000001</v>
      </c>
      <c r="I7088">
        <v>-61.362754500000001</v>
      </c>
      <c r="J7088" t="s">
        <v>46</v>
      </c>
      <c r="K7088" t="s">
        <v>1032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25">
      <c r="A7089" t="s">
        <v>25423</v>
      </c>
      <c r="B7089" t="s">
        <v>25424</v>
      </c>
      <c r="C7089" s="1" t="str">
        <f t="shared" si="259"/>
        <v>21:0134</v>
      </c>
      <c r="D7089" s="1" t="str">
        <f t="shared" si="260"/>
        <v>21:0078</v>
      </c>
      <c r="E7089" t="s">
        <v>25425</v>
      </c>
      <c r="F7089" t="s">
        <v>25426</v>
      </c>
      <c r="H7089">
        <v>53.702342600000001</v>
      </c>
      <c r="I7089">
        <v>-61.312585200000001</v>
      </c>
      <c r="J7089" t="s">
        <v>46</v>
      </c>
      <c r="K7089" t="s">
        <v>1032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25">
      <c r="A7090" t="s">
        <v>25427</v>
      </c>
      <c r="B7090" t="s">
        <v>25428</v>
      </c>
      <c r="C7090" s="1" t="str">
        <f t="shared" si="259"/>
        <v>21:0134</v>
      </c>
      <c r="D7090" s="1" t="str">
        <f t="shared" si="260"/>
        <v>21:0078</v>
      </c>
      <c r="E7090" t="s">
        <v>25429</v>
      </c>
      <c r="F7090" t="s">
        <v>25430</v>
      </c>
      <c r="H7090">
        <v>53.742328800000003</v>
      </c>
      <c r="I7090">
        <v>-61.2486563</v>
      </c>
      <c r="J7090" t="s">
        <v>46</v>
      </c>
      <c r="K7090" t="s">
        <v>1032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25">
      <c r="A7091" t="s">
        <v>25431</v>
      </c>
      <c r="B7091" t="s">
        <v>25432</v>
      </c>
      <c r="C7091" s="1" t="str">
        <f t="shared" si="259"/>
        <v>21:0134</v>
      </c>
      <c r="D7091" s="1" t="str">
        <f t="shared" si="260"/>
        <v>21:0078</v>
      </c>
      <c r="E7091" t="s">
        <v>25433</v>
      </c>
      <c r="F7091" t="s">
        <v>25434</v>
      </c>
      <c r="H7091">
        <v>53.729112200000003</v>
      </c>
      <c r="I7091">
        <v>-61.242384299999998</v>
      </c>
      <c r="J7091" t="s">
        <v>46</v>
      </c>
      <c r="K7091" t="s">
        <v>1032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25">
      <c r="A7092" t="s">
        <v>25435</v>
      </c>
      <c r="B7092" t="s">
        <v>25436</v>
      </c>
      <c r="C7092" s="1" t="str">
        <f t="shared" si="259"/>
        <v>21:0134</v>
      </c>
      <c r="D7092" s="1" t="str">
        <f t="shared" si="260"/>
        <v>21:0078</v>
      </c>
      <c r="E7092" t="s">
        <v>25437</v>
      </c>
      <c r="F7092" t="s">
        <v>25438</v>
      </c>
      <c r="H7092">
        <v>53.8501482</v>
      </c>
      <c r="I7092">
        <v>-63.234834900000003</v>
      </c>
      <c r="J7092" t="s">
        <v>46</v>
      </c>
      <c r="K7092" t="s">
        <v>1032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25">
      <c r="A7093" t="s">
        <v>25439</v>
      </c>
      <c r="B7093" t="s">
        <v>25440</v>
      </c>
      <c r="C7093" s="1" t="str">
        <f t="shared" si="259"/>
        <v>21:0134</v>
      </c>
      <c r="D7093" s="1" t="str">
        <f t="shared" si="260"/>
        <v>21:0078</v>
      </c>
      <c r="E7093" t="s">
        <v>25441</v>
      </c>
      <c r="F7093" t="s">
        <v>25442</v>
      </c>
      <c r="H7093">
        <v>53.725174099999997</v>
      </c>
      <c r="I7093">
        <v>-61.2558881</v>
      </c>
      <c r="J7093" t="s">
        <v>46</v>
      </c>
      <c r="K7093" t="s">
        <v>1032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25">
      <c r="A7094" t="s">
        <v>25443</v>
      </c>
      <c r="B7094" t="s">
        <v>25444</v>
      </c>
      <c r="C7094" s="1" t="str">
        <f t="shared" si="259"/>
        <v>21:0134</v>
      </c>
      <c r="D7094" s="1" t="str">
        <f t="shared" si="260"/>
        <v>21:0078</v>
      </c>
      <c r="E7094" t="s">
        <v>25445</v>
      </c>
      <c r="F7094" t="s">
        <v>25446</v>
      </c>
      <c r="H7094">
        <v>53.813385799999999</v>
      </c>
      <c r="I7094">
        <v>-60.992770800000002</v>
      </c>
      <c r="J7094" t="s">
        <v>46</v>
      </c>
      <c r="K7094" t="s">
        <v>1032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25">
      <c r="A7095" t="s">
        <v>25447</v>
      </c>
      <c r="B7095" t="s">
        <v>25448</v>
      </c>
      <c r="C7095" s="1" t="str">
        <f t="shared" si="259"/>
        <v>21:0134</v>
      </c>
      <c r="D7095" s="1" t="str">
        <f t="shared" si="260"/>
        <v>21:0078</v>
      </c>
      <c r="E7095" t="s">
        <v>25449</v>
      </c>
      <c r="F7095" t="s">
        <v>25450</v>
      </c>
      <c r="H7095">
        <v>53.658313399999997</v>
      </c>
      <c r="I7095">
        <v>-60.924475299999997</v>
      </c>
      <c r="J7095" t="s">
        <v>46</v>
      </c>
      <c r="K7095" t="s">
        <v>1032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25">
      <c r="A7096" t="s">
        <v>25451</v>
      </c>
      <c r="B7096" t="s">
        <v>25452</v>
      </c>
      <c r="C7096" s="1" t="str">
        <f t="shared" si="259"/>
        <v>21:0134</v>
      </c>
      <c r="D7096" s="1" t="str">
        <f t="shared" si="260"/>
        <v>21:0078</v>
      </c>
      <c r="E7096" t="s">
        <v>25453</v>
      </c>
      <c r="F7096" t="s">
        <v>25454</v>
      </c>
      <c r="H7096">
        <v>53.656759800000003</v>
      </c>
      <c r="I7096">
        <v>-60.876877499999999</v>
      </c>
      <c r="J7096" t="s">
        <v>46</v>
      </c>
      <c r="K7096" t="s">
        <v>1032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25">
      <c r="A7097" t="s">
        <v>25455</v>
      </c>
      <c r="B7097" t="s">
        <v>25456</v>
      </c>
      <c r="C7097" s="1" t="str">
        <f t="shared" si="259"/>
        <v>21:0134</v>
      </c>
      <c r="D7097" s="1" t="str">
        <f t="shared" si="260"/>
        <v>21:0078</v>
      </c>
      <c r="E7097" t="s">
        <v>25457</v>
      </c>
      <c r="F7097" t="s">
        <v>25458</v>
      </c>
      <c r="H7097">
        <v>53.110302300000001</v>
      </c>
      <c r="I7097">
        <v>-60.624486300000001</v>
      </c>
      <c r="J7097" t="s">
        <v>46</v>
      </c>
      <c r="K7097" t="s">
        <v>1032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25">
      <c r="A7098" t="s">
        <v>25459</v>
      </c>
      <c r="B7098" t="s">
        <v>25460</v>
      </c>
      <c r="C7098" s="1" t="str">
        <f t="shared" si="259"/>
        <v>21:0134</v>
      </c>
      <c r="D7098" s="1" t="str">
        <f t="shared" si="260"/>
        <v>21:0078</v>
      </c>
      <c r="E7098" t="s">
        <v>25461</v>
      </c>
      <c r="F7098" t="s">
        <v>25462</v>
      </c>
      <c r="H7098">
        <v>53.0689712</v>
      </c>
      <c r="I7098">
        <v>-60.987281500000002</v>
      </c>
      <c r="J7098" t="s">
        <v>46</v>
      </c>
      <c r="K7098" t="s">
        <v>1032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25">
      <c r="A7099" t="s">
        <v>25463</v>
      </c>
      <c r="B7099" t="s">
        <v>25464</v>
      </c>
      <c r="C7099" s="1" t="str">
        <f t="shared" si="259"/>
        <v>21:0134</v>
      </c>
      <c r="D7099" s="1" t="str">
        <f t="shared" si="260"/>
        <v>21:0078</v>
      </c>
      <c r="E7099" t="s">
        <v>25461</v>
      </c>
      <c r="F7099" t="s">
        <v>25465</v>
      </c>
      <c r="H7099">
        <v>53.0689712</v>
      </c>
      <c r="I7099">
        <v>-60.987281500000002</v>
      </c>
      <c r="J7099" t="s">
        <v>46</v>
      </c>
      <c r="K7099" t="s">
        <v>1032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25">
      <c r="A7100" t="s">
        <v>25466</v>
      </c>
      <c r="B7100" t="s">
        <v>25467</v>
      </c>
      <c r="C7100" s="1" t="str">
        <f t="shared" si="259"/>
        <v>21:0134</v>
      </c>
      <c r="D7100" s="1" t="str">
        <f t="shared" si="260"/>
        <v>21:0078</v>
      </c>
      <c r="E7100" t="s">
        <v>25468</v>
      </c>
      <c r="F7100" t="s">
        <v>25469</v>
      </c>
      <c r="H7100">
        <v>53.005540400000001</v>
      </c>
      <c r="I7100">
        <v>-61.076984799999998</v>
      </c>
      <c r="J7100" t="s">
        <v>46</v>
      </c>
      <c r="K7100" t="s">
        <v>1032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25">
      <c r="A7101" t="s">
        <v>25470</v>
      </c>
      <c r="B7101" t="s">
        <v>25471</v>
      </c>
      <c r="C7101" s="1" t="str">
        <f t="shared" si="259"/>
        <v>21:0134</v>
      </c>
      <c r="D7101" s="1" t="str">
        <f t="shared" si="260"/>
        <v>21:0078</v>
      </c>
      <c r="E7101" t="s">
        <v>25472</v>
      </c>
      <c r="F7101" t="s">
        <v>25473</v>
      </c>
      <c r="H7101">
        <v>53.864591599999997</v>
      </c>
      <c r="I7101">
        <v>-61.889878400000001</v>
      </c>
      <c r="J7101" t="s">
        <v>46</v>
      </c>
      <c r="K7101" t="s">
        <v>1032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25">
      <c r="A7102" t="s">
        <v>25474</v>
      </c>
      <c r="B7102" t="s">
        <v>25475</v>
      </c>
      <c r="C7102" s="1" t="str">
        <f t="shared" si="259"/>
        <v>21:0134</v>
      </c>
      <c r="D7102" s="1" t="str">
        <f t="shared" si="260"/>
        <v>21:0078</v>
      </c>
      <c r="E7102" t="s">
        <v>25476</v>
      </c>
      <c r="F7102" t="s">
        <v>25477</v>
      </c>
      <c r="H7102">
        <v>54.358551499999997</v>
      </c>
      <c r="I7102">
        <v>-62.152845999999997</v>
      </c>
      <c r="J7102" t="s">
        <v>46</v>
      </c>
      <c r="K7102" t="s">
        <v>1032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25">
      <c r="A7103" t="s">
        <v>25478</v>
      </c>
      <c r="B7103" t="s">
        <v>25479</v>
      </c>
      <c r="C7103" s="1" t="str">
        <f t="shared" si="259"/>
        <v>21:0134</v>
      </c>
      <c r="D7103" s="1" t="str">
        <f t="shared" si="260"/>
        <v>21:0078</v>
      </c>
      <c r="E7103" t="s">
        <v>25480</v>
      </c>
      <c r="F7103" t="s">
        <v>25481</v>
      </c>
      <c r="H7103">
        <v>53.8473969</v>
      </c>
      <c r="I7103">
        <v>-63.2614187</v>
      </c>
      <c r="J7103" t="s">
        <v>46</v>
      </c>
      <c r="K7103" t="s">
        <v>1032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25">
      <c r="A7104" t="s">
        <v>25482</v>
      </c>
      <c r="B7104" t="s">
        <v>25483</v>
      </c>
      <c r="C7104" s="1" t="str">
        <f t="shared" si="259"/>
        <v>21:0134</v>
      </c>
      <c r="D7104" s="1" t="str">
        <f t="shared" si="260"/>
        <v>21:0078</v>
      </c>
      <c r="E7104" t="s">
        <v>25484</v>
      </c>
      <c r="F7104" t="s">
        <v>25485</v>
      </c>
      <c r="H7104">
        <v>54.223481300000003</v>
      </c>
      <c r="I7104">
        <v>-62.024005899999999</v>
      </c>
      <c r="J7104" t="s">
        <v>46</v>
      </c>
      <c r="K7104" t="s">
        <v>1032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25">
      <c r="A7105" t="s">
        <v>25486</v>
      </c>
      <c r="B7105" t="s">
        <v>25487</v>
      </c>
      <c r="C7105" s="1" t="str">
        <f t="shared" si="259"/>
        <v>21:0134</v>
      </c>
      <c r="D7105" s="1" t="str">
        <f t="shared" si="260"/>
        <v>21:0078</v>
      </c>
      <c r="E7105" t="s">
        <v>25488</v>
      </c>
      <c r="F7105" t="s">
        <v>25489</v>
      </c>
      <c r="H7105">
        <v>54.184129499999997</v>
      </c>
      <c r="I7105">
        <v>-62.048378399999997</v>
      </c>
      <c r="J7105" t="s">
        <v>46</v>
      </c>
      <c r="K7105" t="s">
        <v>1032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25">
      <c r="A7106" t="s">
        <v>25490</v>
      </c>
      <c r="B7106" t="s">
        <v>25491</v>
      </c>
      <c r="C7106" s="1" t="str">
        <f t="shared" si="259"/>
        <v>21:0134</v>
      </c>
      <c r="D7106" s="1" t="str">
        <f t="shared" si="260"/>
        <v>21:0078</v>
      </c>
      <c r="E7106" t="s">
        <v>25492</v>
      </c>
      <c r="F7106" t="s">
        <v>25493</v>
      </c>
      <c r="H7106">
        <v>54.140766399999997</v>
      </c>
      <c r="I7106">
        <v>-62.125912999999997</v>
      </c>
      <c r="J7106" t="s">
        <v>46</v>
      </c>
      <c r="K7106" t="s">
        <v>1032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25">
      <c r="A7107" t="s">
        <v>25494</v>
      </c>
      <c r="B7107" t="s">
        <v>25495</v>
      </c>
      <c r="C7107" s="1" t="str">
        <f t="shared" si="259"/>
        <v>21:0134</v>
      </c>
      <c r="D7107" s="1" t="str">
        <f t="shared" si="260"/>
        <v>21:0078</v>
      </c>
      <c r="E7107" t="s">
        <v>25496</v>
      </c>
      <c r="F7107" t="s">
        <v>25497</v>
      </c>
      <c r="H7107">
        <v>54.133169000000002</v>
      </c>
      <c r="I7107">
        <v>-62.210099100000001</v>
      </c>
      <c r="J7107" t="s">
        <v>46</v>
      </c>
      <c r="K7107" t="s">
        <v>1032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25">
      <c r="A7108" t="s">
        <v>25498</v>
      </c>
      <c r="B7108" t="s">
        <v>25499</v>
      </c>
      <c r="C7108" s="1" t="str">
        <f t="shared" si="259"/>
        <v>21:0134</v>
      </c>
      <c r="D7108" s="1" t="str">
        <f t="shared" si="260"/>
        <v>21:0078</v>
      </c>
      <c r="E7108" t="s">
        <v>25500</v>
      </c>
      <c r="F7108" t="s">
        <v>25501</v>
      </c>
      <c r="H7108">
        <v>53.987246499999998</v>
      </c>
      <c r="I7108">
        <v>-61.935425700000003</v>
      </c>
      <c r="J7108" t="s">
        <v>46</v>
      </c>
      <c r="K7108" t="s">
        <v>1032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25">
      <c r="A7109" t="s">
        <v>25502</v>
      </c>
      <c r="B7109" t="s">
        <v>25503</v>
      </c>
      <c r="C7109" s="1" t="str">
        <f t="shared" si="259"/>
        <v>21:0134</v>
      </c>
      <c r="D7109" s="1" t="str">
        <f t="shared" si="260"/>
        <v>21:0078</v>
      </c>
      <c r="E7109" t="s">
        <v>25504</v>
      </c>
      <c r="F7109" t="s">
        <v>25505</v>
      </c>
      <c r="H7109">
        <v>53.906152599999999</v>
      </c>
      <c r="I7109">
        <v>-61.964127300000001</v>
      </c>
      <c r="J7109" t="s">
        <v>46</v>
      </c>
      <c r="K7109" t="s">
        <v>1032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25">
      <c r="A7110" t="s">
        <v>25506</v>
      </c>
      <c r="B7110" t="s">
        <v>25507</v>
      </c>
      <c r="C7110" s="1" t="str">
        <f t="shared" si="259"/>
        <v>21:0134</v>
      </c>
      <c r="D7110" s="1" t="str">
        <f t="shared" si="260"/>
        <v>21:0078</v>
      </c>
      <c r="E7110" t="s">
        <v>25508</v>
      </c>
      <c r="F7110" t="s">
        <v>25509</v>
      </c>
      <c r="H7110">
        <v>53.8051605</v>
      </c>
      <c r="I7110">
        <v>-62.079297599999997</v>
      </c>
      <c r="J7110" t="s">
        <v>46</v>
      </c>
      <c r="K7110" t="s">
        <v>1032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25">
      <c r="A7111" t="s">
        <v>25510</v>
      </c>
      <c r="B7111" t="s">
        <v>25511</v>
      </c>
      <c r="C7111" s="1" t="str">
        <f t="shared" si="259"/>
        <v>21:0134</v>
      </c>
      <c r="D7111" s="1" t="str">
        <f t="shared" si="260"/>
        <v>21:0078</v>
      </c>
      <c r="E7111" t="s">
        <v>25512</v>
      </c>
      <c r="F7111" t="s">
        <v>25513</v>
      </c>
      <c r="H7111">
        <v>53.742667699999998</v>
      </c>
      <c r="I7111">
        <v>-62.175130699999997</v>
      </c>
      <c r="J7111" t="s">
        <v>46</v>
      </c>
      <c r="K7111" t="s">
        <v>1032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25">
      <c r="A7112" t="s">
        <v>25514</v>
      </c>
      <c r="B7112" t="s">
        <v>25515</v>
      </c>
      <c r="C7112" s="1" t="str">
        <f t="shared" si="259"/>
        <v>21:0134</v>
      </c>
      <c r="D7112" s="1" t="str">
        <f t="shared" si="260"/>
        <v>21:0078</v>
      </c>
      <c r="E7112" t="s">
        <v>25516</v>
      </c>
      <c r="F7112" t="s">
        <v>25517</v>
      </c>
      <c r="H7112">
        <v>53.735097500000002</v>
      </c>
      <c r="I7112">
        <v>-62.159360900000003</v>
      </c>
      <c r="J7112" t="s">
        <v>46</v>
      </c>
      <c r="K7112" t="s">
        <v>1032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25">
      <c r="A7113" t="s">
        <v>25518</v>
      </c>
      <c r="B7113" t="s">
        <v>25519</v>
      </c>
      <c r="C7113" s="1" t="str">
        <f t="shared" si="259"/>
        <v>21:0134</v>
      </c>
      <c r="D7113" s="1" t="str">
        <f t="shared" si="260"/>
        <v>21:0078</v>
      </c>
      <c r="E7113" t="s">
        <v>25520</v>
      </c>
      <c r="F7113" t="s">
        <v>25521</v>
      </c>
      <c r="H7113">
        <v>53.845480299999998</v>
      </c>
      <c r="I7113">
        <v>-60.119306899999998</v>
      </c>
      <c r="J7113" t="s">
        <v>46</v>
      </c>
      <c r="K7113" t="s">
        <v>1032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25">
      <c r="A7114" t="s">
        <v>25522</v>
      </c>
      <c r="B7114" t="s">
        <v>25523</v>
      </c>
      <c r="C7114" s="1" t="str">
        <f t="shared" si="259"/>
        <v>21:0134</v>
      </c>
      <c r="D7114" s="1" t="str">
        <f t="shared" si="260"/>
        <v>21:0078</v>
      </c>
      <c r="E7114" t="s">
        <v>25524</v>
      </c>
      <c r="F7114" t="s">
        <v>25525</v>
      </c>
      <c r="H7114">
        <v>53.8067882</v>
      </c>
      <c r="I7114">
        <v>-63.3294858</v>
      </c>
      <c r="J7114" t="s">
        <v>46</v>
      </c>
      <c r="K7114" t="s">
        <v>1032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25">
      <c r="A7115" t="s">
        <v>25526</v>
      </c>
      <c r="B7115" t="s">
        <v>25527</v>
      </c>
      <c r="C7115" s="1" t="str">
        <f t="shared" si="259"/>
        <v>21:0134</v>
      </c>
      <c r="D7115" s="1" t="str">
        <f t="shared" si="260"/>
        <v>21:0078</v>
      </c>
      <c r="E7115" t="s">
        <v>25528</v>
      </c>
      <c r="F7115" t="s">
        <v>25529</v>
      </c>
      <c r="H7115">
        <v>53.910713200000004</v>
      </c>
      <c r="I7115">
        <v>-60.003641999999999</v>
      </c>
      <c r="J7115" t="s">
        <v>46</v>
      </c>
      <c r="K7115" t="s">
        <v>1032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25">
      <c r="A7116" t="s">
        <v>25530</v>
      </c>
      <c r="B7116" t="s">
        <v>25531</v>
      </c>
      <c r="C7116" s="1" t="str">
        <f t="shared" si="259"/>
        <v>21:0134</v>
      </c>
      <c r="D7116" s="1" t="str">
        <f t="shared" si="260"/>
        <v>21:0078</v>
      </c>
      <c r="E7116" t="s">
        <v>25532</v>
      </c>
      <c r="F7116" t="s">
        <v>25533</v>
      </c>
      <c r="H7116">
        <v>54.002936800000001</v>
      </c>
      <c r="I7116">
        <v>-59.930182500000001</v>
      </c>
      <c r="J7116" t="s">
        <v>46</v>
      </c>
      <c r="K7116" t="s">
        <v>1032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25">
      <c r="A7117" t="s">
        <v>25534</v>
      </c>
      <c r="B7117" t="s">
        <v>25535</v>
      </c>
      <c r="C7117" s="1" t="str">
        <f t="shared" si="259"/>
        <v>21:0134</v>
      </c>
      <c r="D7117" s="1" t="str">
        <f t="shared" si="260"/>
        <v>21:0078</v>
      </c>
      <c r="E7117" t="s">
        <v>25536</v>
      </c>
      <c r="F7117" t="s">
        <v>25537</v>
      </c>
      <c r="H7117">
        <v>54.055147699999999</v>
      </c>
      <c r="I7117">
        <v>-59.756591100000001</v>
      </c>
      <c r="J7117" t="s">
        <v>46</v>
      </c>
      <c r="K7117" t="s">
        <v>1032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25">
      <c r="A7118" t="s">
        <v>25538</v>
      </c>
      <c r="B7118" t="s">
        <v>25539</v>
      </c>
      <c r="C7118" s="1" t="str">
        <f t="shared" si="259"/>
        <v>21:0134</v>
      </c>
      <c r="D7118" s="1" t="str">
        <f t="shared" si="260"/>
        <v>21:0078</v>
      </c>
      <c r="E7118" t="s">
        <v>25540</v>
      </c>
      <c r="F7118" t="s">
        <v>25541</v>
      </c>
      <c r="H7118">
        <v>54.308731199999997</v>
      </c>
      <c r="I7118">
        <v>-59.820878299999997</v>
      </c>
      <c r="J7118" t="s">
        <v>46</v>
      </c>
      <c r="K7118" t="s">
        <v>1032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25">
      <c r="A7119" t="s">
        <v>25542</v>
      </c>
      <c r="B7119" t="s">
        <v>25543</v>
      </c>
      <c r="C7119" s="1" t="str">
        <f t="shared" si="259"/>
        <v>21:0134</v>
      </c>
      <c r="D7119" s="1" t="str">
        <f t="shared" si="260"/>
        <v>21:0078</v>
      </c>
      <c r="E7119" t="s">
        <v>25544</v>
      </c>
      <c r="F7119" t="s">
        <v>25545</v>
      </c>
      <c r="H7119">
        <v>54.300795999999998</v>
      </c>
      <c r="I7119">
        <v>-60.070672999999999</v>
      </c>
      <c r="J7119" t="s">
        <v>46</v>
      </c>
      <c r="K7119" t="s">
        <v>1032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25">
      <c r="A7120" t="s">
        <v>25546</v>
      </c>
      <c r="B7120" t="s">
        <v>25547</v>
      </c>
      <c r="C7120" s="1" t="str">
        <f t="shared" si="259"/>
        <v>21:0134</v>
      </c>
      <c r="D7120" s="1" t="str">
        <f t="shared" si="260"/>
        <v>21:0078</v>
      </c>
      <c r="E7120" t="s">
        <v>25548</v>
      </c>
      <c r="F7120" t="s">
        <v>25549</v>
      </c>
      <c r="H7120">
        <v>54.204141800000002</v>
      </c>
      <c r="I7120">
        <v>-60.488529499999999</v>
      </c>
      <c r="J7120" t="s">
        <v>46</v>
      </c>
      <c r="K7120" t="s">
        <v>1032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25">
      <c r="A7121" t="s">
        <v>25550</v>
      </c>
      <c r="B7121" t="s">
        <v>25551</v>
      </c>
      <c r="C7121" s="1" t="str">
        <f t="shared" si="259"/>
        <v>21:0134</v>
      </c>
      <c r="D7121" s="1" t="str">
        <f t="shared" si="260"/>
        <v>21:0078</v>
      </c>
      <c r="E7121" t="s">
        <v>25552</v>
      </c>
      <c r="F7121" t="s">
        <v>25553</v>
      </c>
      <c r="H7121">
        <v>54.064594200000002</v>
      </c>
      <c r="I7121">
        <v>-60.419778700000002</v>
      </c>
      <c r="J7121" t="s">
        <v>46</v>
      </c>
      <c r="K7121" t="s">
        <v>1032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25">
      <c r="A7122" t="s">
        <v>25554</v>
      </c>
      <c r="B7122" t="s">
        <v>25555</v>
      </c>
      <c r="C7122" s="1" t="str">
        <f t="shared" si="259"/>
        <v>21:0134</v>
      </c>
      <c r="D7122" s="1" t="str">
        <f t="shared" si="260"/>
        <v>21:0078</v>
      </c>
      <c r="E7122" t="s">
        <v>25556</v>
      </c>
      <c r="F7122" t="s">
        <v>25557</v>
      </c>
      <c r="H7122">
        <v>53.867920300000002</v>
      </c>
      <c r="I7122">
        <v>-60.392658500000003</v>
      </c>
      <c r="J7122" t="s">
        <v>46</v>
      </c>
      <c r="K7122" t="s">
        <v>1032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25">
      <c r="A7123" t="s">
        <v>25558</v>
      </c>
      <c r="B7123" t="s">
        <v>25559</v>
      </c>
      <c r="C7123" s="1" t="str">
        <f t="shared" si="259"/>
        <v>21:0134</v>
      </c>
      <c r="D7123" s="1" t="str">
        <f t="shared" si="260"/>
        <v>21:0078</v>
      </c>
      <c r="E7123" t="s">
        <v>25560</v>
      </c>
      <c r="F7123" t="s">
        <v>25561</v>
      </c>
      <c r="H7123">
        <v>53.769899100000004</v>
      </c>
      <c r="I7123">
        <v>-60.462938299999998</v>
      </c>
      <c r="J7123" t="s">
        <v>46</v>
      </c>
      <c r="K7123" t="s">
        <v>1032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25">
      <c r="A7124" t="s">
        <v>25562</v>
      </c>
      <c r="B7124" t="s">
        <v>25563</v>
      </c>
      <c r="C7124" s="1" t="str">
        <f t="shared" si="259"/>
        <v>21:0134</v>
      </c>
      <c r="D7124" s="1" t="str">
        <f t="shared" si="260"/>
        <v>21:0078</v>
      </c>
      <c r="E7124" t="s">
        <v>25564</v>
      </c>
      <c r="F7124" t="s">
        <v>25565</v>
      </c>
      <c r="H7124">
        <v>53.586146599999999</v>
      </c>
      <c r="I7124">
        <v>-60.790367799999999</v>
      </c>
      <c r="J7124" t="s">
        <v>46</v>
      </c>
      <c r="K7124" t="s">
        <v>1032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25">
      <c r="A7125" t="s">
        <v>25566</v>
      </c>
      <c r="B7125" t="s">
        <v>25567</v>
      </c>
      <c r="C7125" s="1" t="str">
        <f t="shared" si="259"/>
        <v>21:0134</v>
      </c>
      <c r="D7125" s="1" t="str">
        <f t="shared" si="260"/>
        <v>21:0078</v>
      </c>
      <c r="E7125" t="s">
        <v>25568</v>
      </c>
      <c r="F7125" t="s">
        <v>25569</v>
      </c>
      <c r="H7125">
        <v>53.791435300000003</v>
      </c>
      <c r="I7125">
        <v>-63.355924100000003</v>
      </c>
      <c r="J7125" t="s">
        <v>46</v>
      </c>
      <c r="K7125" t="s">
        <v>1032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25">
      <c r="A7126" t="s">
        <v>25570</v>
      </c>
      <c r="B7126" t="s">
        <v>25571</v>
      </c>
      <c r="C7126" s="1" t="str">
        <f t="shared" si="259"/>
        <v>21:0134</v>
      </c>
      <c r="D7126" s="1" t="str">
        <f t="shared" si="260"/>
        <v>21:0078</v>
      </c>
      <c r="E7126" t="s">
        <v>25572</v>
      </c>
      <c r="F7126" t="s">
        <v>25573</v>
      </c>
      <c r="H7126">
        <v>53.495665099999997</v>
      </c>
      <c r="I7126">
        <v>-60.651841699999999</v>
      </c>
      <c r="J7126" t="s">
        <v>46</v>
      </c>
      <c r="K7126" t="s">
        <v>1032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25">
      <c r="A7127" t="s">
        <v>25574</v>
      </c>
      <c r="B7127" t="s">
        <v>25575</v>
      </c>
      <c r="C7127" s="1" t="str">
        <f t="shared" si="259"/>
        <v>21:0134</v>
      </c>
      <c r="D7127" s="1" t="str">
        <f t="shared" si="260"/>
        <v>21:0078</v>
      </c>
      <c r="E7127" t="s">
        <v>25576</v>
      </c>
      <c r="F7127" t="s">
        <v>25577</v>
      </c>
      <c r="H7127">
        <v>53.517905599999999</v>
      </c>
      <c r="I7127">
        <v>-60.662679500000003</v>
      </c>
      <c r="J7127" t="s">
        <v>46</v>
      </c>
      <c r="K7127" t="s">
        <v>1032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25">
      <c r="A7128" t="s">
        <v>25578</v>
      </c>
      <c r="B7128" t="s">
        <v>25579</v>
      </c>
      <c r="C7128" s="1" t="str">
        <f t="shared" si="259"/>
        <v>21:0134</v>
      </c>
      <c r="D7128" s="1" t="str">
        <f t="shared" si="260"/>
        <v>21:0078</v>
      </c>
      <c r="E7128" t="s">
        <v>25580</v>
      </c>
      <c r="F7128" t="s">
        <v>25581</v>
      </c>
      <c r="H7128">
        <v>53.5484382</v>
      </c>
      <c r="I7128">
        <v>-60.754593399999997</v>
      </c>
      <c r="J7128" t="s">
        <v>46</v>
      </c>
      <c r="K7128" t="s">
        <v>1032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25">
      <c r="A7129" t="s">
        <v>25582</v>
      </c>
      <c r="B7129" t="s">
        <v>25583</v>
      </c>
      <c r="C7129" s="1" t="str">
        <f t="shared" si="259"/>
        <v>21:0134</v>
      </c>
      <c r="D7129" s="1" t="str">
        <f t="shared" si="260"/>
        <v>21:0078</v>
      </c>
      <c r="E7129" t="s">
        <v>25584</v>
      </c>
      <c r="F7129" t="s">
        <v>25585</v>
      </c>
      <c r="H7129">
        <v>52.739614600000003</v>
      </c>
      <c r="I7129">
        <v>-60.298612499999997</v>
      </c>
      <c r="J7129" t="s">
        <v>46</v>
      </c>
      <c r="K7129" t="s">
        <v>1032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25">
      <c r="A7130" t="s">
        <v>25586</v>
      </c>
      <c r="B7130" t="s">
        <v>25587</v>
      </c>
      <c r="C7130" s="1" t="str">
        <f t="shared" si="259"/>
        <v>21:0134</v>
      </c>
      <c r="D7130" s="1" t="str">
        <f t="shared" si="260"/>
        <v>21:0078</v>
      </c>
      <c r="E7130" t="s">
        <v>25588</v>
      </c>
      <c r="F7130" t="s">
        <v>25589</v>
      </c>
      <c r="H7130">
        <v>53.045449599999998</v>
      </c>
      <c r="I7130">
        <v>-61.566920099999997</v>
      </c>
      <c r="J7130" t="s">
        <v>46</v>
      </c>
      <c r="K7130" t="s">
        <v>1032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25">
      <c r="A7131" t="s">
        <v>25590</v>
      </c>
      <c r="B7131" t="s">
        <v>25591</v>
      </c>
      <c r="C7131" s="1" t="str">
        <f t="shared" si="259"/>
        <v>21:0134</v>
      </c>
      <c r="D7131" s="1" t="str">
        <f t="shared" si="260"/>
        <v>21:0078</v>
      </c>
      <c r="E7131" t="s">
        <v>25592</v>
      </c>
      <c r="F7131" t="s">
        <v>25593</v>
      </c>
      <c r="H7131">
        <v>53.483462000000003</v>
      </c>
      <c r="I7131">
        <v>-62.390400200000002</v>
      </c>
      <c r="J7131" t="s">
        <v>46</v>
      </c>
      <c r="K7131" t="s">
        <v>1032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25">
      <c r="A7132" t="s">
        <v>25594</v>
      </c>
      <c r="B7132" t="s">
        <v>25595</v>
      </c>
      <c r="C7132" s="1" t="str">
        <f t="shared" si="259"/>
        <v>21:0134</v>
      </c>
      <c r="D7132" s="1" t="str">
        <f t="shared" si="260"/>
        <v>21:0078</v>
      </c>
      <c r="E7132" t="s">
        <v>25596</v>
      </c>
      <c r="F7132" t="s">
        <v>25597</v>
      </c>
      <c r="H7132">
        <v>53.472107600000001</v>
      </c>
      <c r="I7132">
        <v>-62.814657099999998</v>
      </c>
      <c r="J7132" t="s">
        <v>46</v>
      </c>
      <c r="K7132" t="s">
        <v>1032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25">
      <c r="A7133" t="s">
        <v>25598</v>
      </c>
      <c r="B7133" t="s">
        <v>25599</v>
      </c>
      <c r="C7133" s="1" t="str">
        <f t="shared" si="259"/>
        <v>21:0134</v>
      </c>
      <c r="D7133" s="1" t="str">
        <f t="shared" si="260"/>
        <v>21:0078</v>
      </c>
      <c r="E7133" t="s">
        <v>25600</v>
      </c>
      <c r="F7133" t="s">
        <v>25601</v>
      </c>
      <c r="H7133">
        <v>52.925968599999997</v>
      </c>
      <c r="I7133">
        <v>-65.072762900000001</v>
      </c>
      <c r="J7133" t="s">
        <v>46</v>
      </c>
      <c r="K7133" t="s">
        <v>1032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25">
      <c r="A7134" t="s">
        <v>25602</v>
      </c>
      <c r="B7134" t="s">
        <v>25603</v>
      </c>
      <c r="C7134" s="1" t="str">
        <f t="shared" si="259"/>
        <v>21:0134</v>
      </c>
      <c r="D7134" s="1" t="str">
        <f t="shared" si="260"/>
        <v>21:0078</v>
      </c>
      <c r="E7134" t="s">
        <v>25604</v>
      </c>
      <c r="F7134" t="s">
        <v>25605</v>
      </c>
      <c r="H7134">
        <v>52.7172719</v>
      </c>
      <c r="I7134">
        <v>-67.409256400000004</v>
      </c>
      <c r="J7134" t="s">
        <v>46</v>
      </c>
      <c r="K7134" t="s">
        <v>1032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25">
      <c r="A7135" t="s">
        <v>25606</v>
      </c>
      <c r="B7135" t="s">
        <v>25607</v>
      </c>
      <c r="C7135" s="1" t="str">
        <f t="shared" si="259"/>
        <v>21:0134</v>
      </c>
      <c r="D7135" s="1" t="str">
        <f t="shared" si="260"/>
        <v>21:0078</v>
      </c>
      <c r="E7135" t="s">
        <v>25608</v>
      </c>
      <c r="F7135" t="s">
        <v>25609</v>
      </c>
      <c r="H7135">
        <v>53.645365400000003</v>
      </c>
      <c r="I7135">
        <v>-63.671984700000003</v>
      </c>
      <c r="J7135" t="s">
        <v>46</v>
      </c>
      <c r="K7135" t="s">
        <v>1032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25">
      <c r="A7136" t="s">
        <v>25610</v>
      </c>
      <c r="B7136" t="s">
        <v>25611</v>
      </c>
      <c r="C7136" s="1" t="str">
        <f t="shared" si="259"/>
        <v>21:0134</v>
      </c>
      <c r="D7136" s="1" t="str">
        <f t="shared" si="260"/>
        <v>21:0078</v>
      </c>
      <c r="E7136" t="s">
        <v>25612</v>
      </c>
      <c r="F7136" t="s">
        <v>25613</v>
      </c>
      <c r="H7136">
        <v>52.838740799999997</v>
      </c>
      <c r="I7136">
        <v>-67.274469499999995</v>
      </c>
      <c r="J7136" t="s">
        <v>46</v>
      </c>
      <c r="K7136" t="s">
        <v>1032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25">
      <c r="A7137" t="s">
        <v>25614</v>
      </c>
      <c r="B7137" t="s">
        <v>25615</v>
      </c>
      <c r="C7137" s="1" t="str">
        <f t="shared" si="259"/>
        <v>21:0134</v>
      </c>
      <c r="D7137" s="1" t="str">
        <f t="shared" si="260"/>
        <v>21:0078</v>
      </c>
      <c r="E7137" t="s">
        <v>25616</v>
      </c>
      <c r="F7137" t="s">
        <v>25617</v>
      </c>
      <c r="H7137">
        <v>53.548579799999999</v>
      </c>
      <c r="I7137">
        <v>-66.957077200000001</v>
      </c>
      <c r="J7137" t="s">
        <v>46</v>
      </c>
      <c r="K7137" t="s">
        <v>1032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25">
      <c r="A7138" t="s">
        <v>25618</v>
      </c>
      <c r="B7138" t="s">
        <v>25619</v>
      </c>
      <c r="C7138" s="1" t="str">
        <f t="shared" si="259"/>
        <v>21:0134</v>
      </c>
      <c r="D7138" s="1" t="str">
        <f t="shared" si="260"/>
        <v>21:0078</v>
      </c>
      <c r="E7138" t="s">
        <v>25620</v>
      </c>
      <c r="F7138" t="s">
        <v>25621</v>
      </c>
      <c r="H7138">
        <v>53.637865300000001</v>
      </c>
      <c r="I7138">
        <v>-66.830224200000004</v>
      </c>
      <c r="J7138" t="s">
        <v>46</v>
      </c>
      <c r="K7138" t="s">
        <v>1032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25">
      <c r="A7139" t="s">
        <v>25622</v>
      </c>
      <c r="B7139" t="s">
        <v>25623</v>
      </c>
      <c r="C7139" s="1" t="str">
        <f t="shared" ref="C7139:C7202" si="261">HYPERLINK("http://geochem.nrcan.gc.ca/cdogs/content/bdl/bdl210134_e.htm", "21:0134")</f>
        <v>21:0134</v>
      </c>
      <c r="D7139" s="1" t="str">
        <f t="shared" ref="D7139:D7202" si="262">HYPERLINK("http://geochem.nrcan.gc.ca/cdogs/content/svy/svy210078_e.htm", "21:0078")</f>
        <v>21:0078</v>
      </c>
      <c r="E7139" t="s">
        <v>25624</v>
      </c>
      <c r="F7139" t="s">
        <v>25625</v>
      </c>
      <c r="H7139">
        <v>53.715848299999998</v>
      </c>
      <c r="I7139">
        <v>-66.764212900000004</v>
      </c>
      <c r="J7139" t="s">
        <v>46</v>
      </c>
      <c r="K7139" t="s">
        <v>1032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25">
      <c r="A7140" t="s">
        <v>25626</v>
      </c>
      <c r="B7140" t="s">
        <v>25627</v>
      </c>
      <c r="C7140" s="1" t="str">
        <f t="shared" si="261"/>
        <v>21:0134</v>
      </c>
      <c r="D7140" s="1" t="str">
        <f t="shared" si="262"/>
        <v>21:0078</v>
      </c>
      <c r="E7140" t="s">
        <v>25628</v>
      </c>
      <c r="F7140" t="s">
        <v>25629</v>
      </c>
      <c r="H7140">
        <v>53.8279663</v>
      </c>
      <c r="I7140">
        <v>-66.951225899999997</v>
      </c>
      <c r="J7140" t="s">
        <v>46</v>
      </c>
      <c r="K7140" t="s">
        <v>1032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25">
      <c r="A7141" t="s">
        <v>25630</v>
      </c>
      <c r="B7141" t="s">
        <v>25631</v>
      </c>
      <c r="C7141" s="1" t="str">
        <f t="shared" si="261"/>
        <v>21:0134</v>
      </c>
      <c r="D7141" s="1" t="str">
        <f t="shared" si="262"/>
        <v>21:0078</v>
      </c>
      <c r="E7141" t="s">
        <v>25632</v>
      </c>
      <c r="F7141" t="s">
        <v>25633</v>
      </c>
      <c r="H7141">
        <v>53.802802800000002</v>
      </c>
      <c r="I7141">
        <v>-67.0709102</v>
      </c>
      <c r="J7141" t="s">
        <v>46</v>
      </c>
      <c r="K7141" t="s">
        <v>1032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25">
      <c r="A7142" t="s">
        <v>25634</v>
      </c>
      <c r="B7142" t="s">
        <v>25635</v>
      </c>
      <c r="C7142" s="1" t="str">
        <f t="shared" si="261"/>
        <v>21:0134</v>
      </c>
      <c r="D7142" s="1" t="str">
        <f t="shared" si="262"/>
        <v>21:0078</v>
      </c>
      <c r="E7142" t="s">
        <v>25636</v>
      </c>
      <c r="F7142" t="s">
        <v>25637</v>
      </c>
      <c r="H7142">
        <v>53.8249037</v>
      </c>
      <c r="I7142">
        <v>-67.221231700000004</v>
      </c>
      <c r="J7142" t="s">
        <v>46</v>
      </c>
      <c r="K7142" t="s">
        <v>1032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25">
      <c r="A7143" t="s">
        <v>25638</v>
      </c>
      <c r="B7143" t="s">
        <v>25639</v>
      </c>
      <c r="C7143" s="1" t="str">
        <f t="shared" si="261"/>
        <v>21:0134</v>
      </c>
      <c r="D7143" s="1" t="str">
        <f t="shared" si="262"/>
        <v>21:0078</v>
      </c>
      <c r="E7143" t="s">
        <v>25640</v>
      </c>
      <c r="F7143" t="s">
        <v>25641</v>
      </c>
      <c r="H7143">
        <v>53.864011699999999</v>
      </c>
      <c r="I7143">
        <v>-67.302302600000004</v>
      </c>
      <c r="J7143" t="s">
        <v>46</v>
      </c>
      <c r="K7143" t="s">
        <v>1032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25">
      <c r="A7144" t="s">
        <v>25642</v>
      </c>
      <c r="B7144" t="s">
        <v>25643</v>
      </c>
      <c r="C7144" s="1" t="str">
        <f t="shared" si="261"/>
        <v>21:0134</v>
      </c>
      <c r="D7144" s="1" t="str">
        <f t="shared" si="262"/>
        <v>21:0078</v>
      </c>
      <c r="E7144" t="s">
        <v>25644</v>
      </c>
      <c r="F7144" t="s">
        <v>25645</v>
      </c>
      <c r="H7144">
        <v>53.814341599999999</v>
      </c>
      <c r="I7144">
        <v>-67.4170254</v>
      </c>
      <c r="J7144" t="s">
        <v>46</v>
      </c>
      <c r="K7144" t="s">
        <v>1032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25">
      <c r="A7145" t="s">
        <v>25646</v>
      </c>
      <c r="B7145" t="s">
        <v>25647</v>
      </c>
      <c r="C7145" s="1" t="str">
        <f t="shared" si="261"/>
        <v>21:0134</v>
      </c>
      <c r="D7145" s="1" t="str">
        <f t="shared" si="262"/>
        <v>21:0078</v>
      </c>
      <c r="E7145" t="s">
        <v>25648</v>
      </c>
      <c r="F7145" t="s">
        <v>25649</v>
      </c>
      <c r="H7145">
        <v>53.844813299999998</v>
      </c>
      <c r="I7145">
        <v>-67.552376699999996</v>
      </c>
      <c r="J7145" t="s">
        <v>46</v>
      </c>
      <c r="K7145" t="s">
        <v>1032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25">
      <c r="A7146" t="s">
        <v>25650</v>
      </c>
      <c r="B7146" t="s">
        <v>25651</v>
      </c>
      <c r="C7146" s="1" t="str">
        <f t="shared" si="261"/>
        <v>21:0134</v>
      </c>
      <c r="D7146" s="1" t="str">
        <f t="shared" si="262"/>
        <v>21:0078</v>
      </c>
      <c r="E7146" t="s">
        <v>25652</v>
      </c>
      <c r="F7146" t="s">
        <v>25653</v>
      </c>
      <c r="H7146">
        <v>53.764888300000003</v>
      </c>
      <c r="I7146">
        <v>-65.157649800000002</v>
      </c>
      <c r="J7146" t="s">
        <v>46</v>
      </c>
      <c r="K7146" t="s">
        <v>1032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25">
      <c r="A7147" t="s">
        <v>25654</v>
      </c>
      <c r="B7147" t="s">
        <v>25655</v>
      </c>
      <c r="C7147" s="1" t="str">
        <f t="shared" si="261"/>
        <v>21:0134</v>
      </c>
      <c r="D7147" s="1" t="str">
        <f t="shared" si="262"/>
        <v>21:0078</v>
      </c>
      <c r="E7147" t="s">
        <v>25656</v>
      </c>
      <c r="F7147" t="s">
        <v>25657</v>
      </c>
      <c r="H7147">
        <v>53.767325599999999</v>
      </c>
      <c r="I7147">
        <v>-67.693268900000007</v>
      </c>
      <c r="J7147" t="s">
        <v>46</v>
      </c>
      <c r="K7147" t="s">
        <v>1032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25">
      <c r="A7148" t="s">
        <v>25658</v>
      </c>
      <c r="B7148" t="s">
        <v>25659</v>
      </c>
      <c r="C7148" s="1" t="str">
        <f t="shared" si="261"/>
        <v>21:0134</v>
      </c>
      <c r="D7148" s="1" t="str">
        <f t="shared" si="262"/>
        <v>21:0078</v>
      </c>
      <c r="E7148" t="s">
        <v>25660</v>
      </c>
      <c r="F7148" t="s">
        <v>25661</v>
      </c>
      <c r="H7148">
        <v>53.7549092</v>
      </c>
      <c r="I7148">
        <v>-67.443382799999995</v>
      </c>
      <c r="J7148" t="s">
        <v>46</v>
      </c>
      <c r="K7148" t="s">
        <v>1032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25">
      <c r="A7149" t="s">
        <v>25662</v>
      </c>
      <c r="B7149" t="s">
        <v>25663</v>
      </c>
      <c r="C7149" s="1" t="str">
        <f t="shared" si="261"/>
        <v>21:0134</v>
      </c>
      <c r="D7149" s="1" t="str">
        <f t="shared" si="262"/>
        <v>21:0078</v>
      </c>
      <c r="E7149" t="s">
        <v>25664</v>
      </c>
      <c r="F7149" t="s">
        <v>25665</v>
      </c>
      <c r="H7149">
        <v>53.741006900000002</v>
      </c>
      <c r="I7149">
        <v>-67.249956699999998</v>
      </c>
      <c r="J7149" t="s">
        <v>46</v>
      </c>
      <c r="K7149" t="s">
        <v>1032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25">
      <c r="A7150" t="s">
        <v>25666</v>
      </c>
      <c r="B7150" t="s">
        <v>25667</v>
      </c>
      <c r="C7150" s="1" t="str">
        <f t="shared" si="261"/>
        <v>21:0134</v>
      </c>
      <c r="D7150" s="1" t="str">
        <f t="shared" si="262"/>
        <v>21:0078</v>
      </c>
      <c r="E7150" t="s">
        <v>25668</v>
      </c>
      <c r="F7150" t="s">
        <v>25669</v>
      </c>
      <c r="H7150">
        <v>53.744287399999997</v>
      </c>
      <c r="I7150">
        <v>-67.099378799999997</v>
      </c>
      <c r="J7150" t="s">
        <v>46</v>
      </c>
      <c r="K7150" t="s">
        <v>1032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25">
      <c r="A7151" t="s">
        <v>25670</v>
      </c>
      <c r="B7151" t="s">
        <v>25671</v>
      </c>
      <c r="C7151" s="1" t="str">
        <f t="shared" si="261"/>
        <v>21:0134</v>
      </c>
      <c r="D7151" s="1" t="str">
        <f t="shared" si="262"/>
        <v>21:0078</v>
      </c>
      <c r="E7151" t="s">
        <v>25672</v>
      </c>
      <c r="F7151" t="s">
        <v>25673</v>
      </c>
      <c r="H7151">
        <v>53.097183600000001</v>
      </c>
      <c r="I7151">
        <v>-66.161568500000001</v>
      </c>
      <c r="J7151" t="s">
        <v>46</v>
      </c>
      <c r="K7151" t="s">
        <v>1032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25">
      <c r="A7152" t="s">
        <v>25674</v>
      </c>
      <c r="B7152" t="s">
        <v>25675</v>
      </c>
      <c r="C7152" s="1" t="str">
        <f t="shared" si="261"/>
        <v>21:0134</v>
      </c>
      <c r="D7152" s="1" t="str">
        <f t="shared" si="262"/>
        <v>21:0078</v>
      </c>
      <c r="E7152" t="s">
        <v>25676</v>
      </c>
      <c r="F7152" t="s">
        <v>25677</v>
      </c>
      <c r="H7152">
        <v>53.136143500000003</v>
      </c>
      <c r="I7152">
        <v>-66.087974099999997</v>
      </c>
      <c r="J7152" t="s">
        <v>46</v>
      </c>
      <c r="K7152" t="s">
        <v>1032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25">
      <c r="A7153" t="s">
        <v>25678</v>
      </c>
      <c r="B7153" t="s">
        <v>25679</v>
      </c>
      <c r="C7153" s="1" t="str">
        <f t="shared" si="261"/>
        <v>21:0134</v>
      </c>
      <c r="D7153" s="1" t="str">
        <f t="shared" si="262"/>
        <v>21:0078</v>
      </c>
      <c r="E7153" t="s">
        <v>25680</v>
      </c>
      <c r="F7153" t="s">
        <v>25681</v>
      </c>
      <c r="H7153">
        <v>53.177391299999996</v>
      </c>
      <c r="I7153">
        <v>-66.064824200000004</v>
      </c>
      <c r="J7153" t="s">
        <v>46</v>
      </c>
      <c r="K7153" t="s">
        <v>1032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25">
      <c r="A7154" t="s">
        <v>25682</v>
      </c>
      <c r="B7154" t="s">
        <v>25683</v>
      </c>
      <c r="C7154" s="1" t="str">
        <f t="shared" si="261"/>
        <v>21:0134</v>
      </c>
      <c r="D7154" s="1" t="str">
        <f t="shared" si="262"/>
        <v>21:0078</v>
      </c>
      <c r="E7154" t="s">
        <v>25684</v>
      </c>
      <c r="F7154" t="s">
        <v>25685</v>
      </c>
      <c r="H7154">
        <v>53.275944699999997</v>
      </c>
      <c r="I7154">
        <v>-65.945212100000006</v>
      </c>
      <c r="J7154" t="s">
        <v>46</v>
      </c>
      <c r="K7154" t="s">
        <v>1032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25">
      <c r="A7155" t="s">
        <v>25686</v>
      </c>
      <c r="B7155" t="s">
        <v>25687</v>
      </c>
      <c r="C7155" s="1" t="str">
        <f t="shared" si="261"/>
        <v>21:0134</v>
      </c>
      <c r="D7155" s="1" t="str">
        <f t="shared" si="262"/>
        <v>21:0078</v>
      </c>
      <c r="E7155" t="s">
        <v>25688</v>
      </c>
      <c r="F7155" t="s">
        <v>25689</v>
      </c>
      <c r="H7155">
        <v>53.169795999999998</v>
      </c>
      <c r="I7155">
        <v>-66.845098500000006</v>
      </c>
      <c r="J7155" t="s">
        <v>46</v>
      </c>
      <c r="K7155" t="s">
        <v>1032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25">
      <c r="A7156" t="s">
        <v>25690</v>
      </c>
      <c r="B7156" t="s">
        <v>25691</v>
      </c>
      <c r="C7156" s="1" t="str">
        <f t="shared" si="261"/>
        <v>21:0134</v>
      </c>
      <c r="D7156" s="1" t="str">
        <f t="shared" si="262"/>
        <v>21:0078</v>
      </c>
      <c r="E7156" t="s">
        <v>25692</v>
      </c>
      <c r="F7156" t="s">
        <v>25693</v>
      </c>
      <c r="H7156">
        <v>53.240193300000001</v>
      </c>
      <c r="I7156">
        <v>-66.885024900000005</v>
      </c>
      <c r="J7156" t="s">
        <v>46</v>
      </c>
      <c r="K7156" t="s">
        <v>1032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25">
      <c r="A7157" t="s">
        <v>25694</v>
      </c>
      <c r="B7157" t="s">
        <v>25695</v>
      </c>
      <c r="C7157" s="1" t="str">
        <f t="shared" si="261"/>
        <v>21:0134</v>
      </c>
      <c r="D7157" s="1" t="str">
        <f t="shared" si="262"/>
        <v>21:0078</v>
      </c>
      <c r="E7157" t="s">
        <v>25696</v>
      </c>
      <c r="F7157" t="s">
        <v>25697</v>
      </c>
      <c r="H7157">
        <v>54.616344900000001</v>
      </c>
      <c r="I7157">
        <v>-60.3090616</v>
      </c>
      <c r="J7157" t="s">
        <v>46</v>
      </c>
      <c r="K7157" t="s">
        <v>1032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25">
      <c r="A7158" t="s">
        <v>25698</v>
      </c>
      <c r="B7158" t="s">
        <v>25699</v>
      </c>
      <c r="C7158" s="1" t="str">
        <f t="shared" si="261"/>
        <v>21:0134</v>
      </c>
      <c r="D7158" s="1" t="str">
        <f t="shared" si="262"/>
        <v>21:0078</v>
      </c>
      <c r="E7158" t="s">
        <v>25700</v>
      </c>
      <c r="F7158" t="s">
        <v>25701</v>
      </c>
      <c r="H7158">
        <v>54.656558500000003</v>
      </c>
      <c r="I7158">
        <v>-59.913012100000003</v>
      </c>
      <c r="J7158" t="s">
        <v>46</v>
      </c>
      <c r="K7158" t="s">
        <v>1032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25">
      <c r="A7159" t="s">
        <v>25702</v>
      </c>
      <c r="B7159" t="s">
        <v>25703</v>
      </c>
      <c r="C7159" s="1" t="str">
        <f t="shared" si="261"/>
        <v>21:0134</v>
      </c>
      <c r="D7159" s="1" t="str">
        <f t="shared" si="262"/>
        <v>21:0078</v>
      </c>
      <c r="E7159" t="s">
        <v>25704</v>
      </c>
      <c r="F7159" t="s">
        <v>25705</v>
      </c>
      <c r="H7159">
        <v>53.616385999999999</v>
      </c>
      <c r="I7159">
        <v>-64.454213699999997</v>
      </c>
      <c r="J7159" t="s">
        <v>46</v>
      </c>
      <c r="K7159" t="s">
        <v>1032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25">
      <c r="A7160" t="s">
        <v>25706</v>
      </c>
      <c r="B7160" t="s">
        <v>25707</v>
      </c>
      <c r="C7160" s="1" t="str">
        <f t="shared" si="261"/>
        <v>21:0134</v>
      </c>
      <c r="D7160" s="1" t="str">
        <f t="shared" si="262"/>
        <v>21:0078</v>
      </c>
      <c r="E7160" t="s">
        <v>25708</v>
      </c>
      <c r="F7160" t="s">
        <v>25709</v>
      </c>
      <c r="H7160">
        <v>53.324148299999997</v>
      </c>
      <c r="I7160">
        <v>-66.838822899999997</v>
      </c>
      <c r="J7160" t="s">
        <v>46</v>
      </c>
      <c r="K7160" t="s">
        <v>1032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25">
      <c r="A7161" t="s">
        <v>25710</v>
      </c>
      <c r="B7161" t="s">
        <v>25711</v>
      </c>
      <c r="C7161" s="1" t="str">
        <f t="shared" si="261"/>
        <v>21:0134</v>
      </c>
      <c r="D7161" s="1" t="str">
        <f t="shared" si="262"/>
        <v>21:0078</v>
      </c>
      <c r="E7161" t="s">
        <v>25712</v>
      </c>
      <c r="F7161" t="s">
        <v>25713</v>
      </c>
      <c r="H7161">
        <v>53.402937999999999</v>
      </c>
      <c r="I7161">
        <v>-66.860402800000003</v>
      </c>
      <c r="J7161" t="s">
        <v>46</v>
      </c>
      <c r="K7161" t="s">
        <v>1032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25">
      <c r="A7162" t="s">
        <v>25714</v>
      </c>
      <c r="B7162" t="s">
        <v>25715</v>
      </c>
      <c r="C7162" s="1" t="str">
        <f t="shared" si="261"/>
        <v>21:0134</v>
      </c>
      <c r="D7162" s="1" t="str">
        <f t="shared" si="262"/>
        <v>21:0078</v>
      </c>
      <c r="E7162" t="s">
        <v>25716</v>
      </c>
      <c r="F7162" t="s">
        <v>25717</v>
      </c>
      <c r="H7162">
        <v>53.471840100000001</v>
      </c>
      <c r="I7162">
        <v>-66.897621999999998</v>
      </c>
      <c r="J7162" t="s">
        <v>46</v>
      </c>
      <c r="K7162" t="s">
        <v>1032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25">
      <c r="A7163" t="s">
        <v>25718</v>
      </c>
      <c r="B7163" t="s">
        <v>25719</v>
      </c>
      <c r="C7163" s="1" t="str">
        <f t="shared" si="261"/>
        <v>21:0134</v>
      </c>
      <c r="D7163" s="1" t="str">
        <f t="shared" si="262"/>
        <v>21:0078</v>
      </c>
      <c r="E7163" t="s">
        <v>25720</v>
      </c>
      <c r="F7163" t="s">
        <v>25721</v>
      </c>
      <c r="H7163">
        <v>53.453463200000002</v>
      </c>
      <c r="I7163">
        <v>-66.776673299999999</v>
      </c>
      <c r="J7163" t="s">
        <v>46</v>
      </c>
      <c r="K7163" t="s">
        <v>1032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25">
      <c r="A7164" t="s">
        <v>25722</v>
      </c>
      <c r="B7164" t="s">
        <v>25723</v>
      </c>
      <c r="C7164" s="1" t="str">
        <f t="shared" si="261"/>
        <v>21:0134</v>
      </c>
      <c r="D7164" s="1" t="str">
        <f t="shared" si="262"/>
        <v>21:0078</v>
      </c>
      <c r="E7164" t="s">
        <v>25724</v>
      </c>
      <c r="F7164" t="s">
        <v>25725</v>
      </c>
      <c r="H7164">
        <v>53.5026248</v>
      </c>
      <c r="I7164">
        <v>-66.630837099999994</v>
      </c>
      <c r="J7164" t="s">
        <v>46</v>
      </c>
      <c r="K7164" t="s">
        <v>1032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25">
      <c r="A7165" t="s">
        <v>25726</v>
      </c>
      <c r="B7165" t="s">
        <v>25727</v>
      </c>
      <c r="C7165" s="1" t="str">
        <f t="shared" si="261"/>
        <v>21:0134</v>
      </c>
      <c r="D7165" s="1" t="str">
        <f t="shared" si="262"/>
        <v>21:0078</v>
      </c>
      <c r="E7165" t="s">
        <v>25728</v>
      </c>
      <c r="F7165" t="s">
        <v>25729</v>
      </c>
      <c r="H7165">
        <v>53.404335600000003</v>
      </c>
      <c r="I7165">
        <v>-66.652707100000001</v>
      </c>
      <c r="J7165" t="s">
        <v>46</v>
      </c>
      <c r="K7165" t="s">
        <v>1032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25">
      <c r="A7166" t="s">
        <v>25730</v>
      </c>
      <c r="B7166" t="s">
        <v>25731</v>
      </c>
      <c r="C7166" s="1" t="str">
        <f t="shared" si="261"/>
        <v>21:0134</v>
      </c>
      <c r="D7166" s="1" t="str">
        <f t="shared" si="262"/>
        <v>21:0078</v>
      </c>
      <c r="E7166" t="s">
        <v>25732</v>
      </c>
      <c r="F7166" t="s">
        <v>25733</v>
      </c>
      <c r="H7166">
        <v>53.311251400000003</v>
      </c>
      <c r="I7166">
        <v>-66.720876500000003</v>
      </c>
      <c r="J7166" t="s">
        <v>46</v>
      </c>
      <c r="K7166" t="s">
        <v>1032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25">
      <c r="A7167" t="s">
        <v>25734</v>
      </c>
      <c r="B7167" t="s">
        <v>25735</v>
      </c>
      <c r="C7167" s="1" t="str">
        <f t="shared" si="261"/>
        <v>21:0134</v>
      </c>
      <c r="D7167" s="1" t="str">
        <f t="shared" si="262"/>
        <v>21:0078</v>
      </c>
      <c r="E7167" t="s">
        <v>25736</v>
      </c>
      <c r="F7167" t="s">
        <v>25737</v>
      </c>
      <c r="H7167">
        <v>53.170322400000003</v>
      </c>
      <c r="I7167">
        <v>-66.728359600000005</v>
      </c>
      <c r="J7167" t="s">
        <v>46</v>
      </c>
      <c r="K7167" t="s">
        <v>1032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25">
      <c r="A7168" t="s">
        <v>25738</v>
      </c>
      <c r="B7168" t="s">
        <v>25739</v>
      </c>
      <c r="C7168" s="1" t="str">
        <f t="shared" si="261"/>
        <v>21:0134</v>
      </c>
      <c r="D7168" s="1" t="str">
        <f t="shared" si="262"/>
        <v>21:0078</v>
      </c>
      <c r="E7168" t="s">
        <v>25740</v>
      </c>
      <c r="F7168" t="s">
        <v>25741</v>
      </c>
      <c r="H7168">
        <v>53.456404999999997</v>
      </c>
      <c r="I7168">
        <v>-66.511244700000006</v>
      </c>
      <c r="J7168" t="s">
        <v>46</v>
      </c>
      <c r="K7168" t="s">
        <v>1032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25">
      <c r="A7169" t="s">
        <v>25742</v>
      </c>
      <c r="B7169" t="s">
        <v>25743</v>
      </c>
      <c r="C7169" s="1" t="str">
        <f t="shared" si="261"/>
        <v>21:0134</v>
      </c>
      <c r="D7169" s="1" t="str">
        <f t="shared" si="262"/>
        <v>21:0078</v>
      </c>
      <c r="E7169" t="s">
        <v>25744</v>
      </c>
      <c r="F7169" t="s">
        <v>25745</v>
      </c>
      <c r="H7169">
        <v>53.423869600000003</v>
      </c>
      <c r="I7169">
        <v>-66.377521700000003</v>
      </c>
      <c r="J7169" t="s">
        <v>46</v>
      </c>
      <c r="K7169" t="s">
        <v>1032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25">
      <c r="A7170" t="s">
        <v>25746</v>
      </c>
      <c r="B7170" t="s">
        <v>25747</v>
      </c>
      <c r="C7170" s="1" t="str">
        <f t="shared" si="261"/>
        <v>21:0134</v>
      </c>
      <c r="D7170" s="1" t="str">
        <f t="shared" si="262"/>
        <v>21:0078</v>
      </c>
      <c r="E7170" t="s">
        <v>25748</v>
      </c>
      <c r="F7170" t="s">
        <v>25749</v>
      </c>
      <c r="H7170">
        <v>53.613436100000001</v>
      </c>
      <c r="I7170">
        <v>-64.321086699999995</v>
      </c>
      <c r="J7170" t="s">
        <v>46</v>
      </c>
      <c r="K7170" t="s">
        <v>1032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25">
      <c r="A7171" t="s">
        <v>25750</v>
      </c>
      <c r="B7171" t="s">
        <v>25751</v>
      </c>
      <c r="C7171" s="1" t="str">
        <f t="shared" si="261"/>
        <v>21:0134</v>
      </c>
      <c r="D7171" s="1" t="str">
        <f t="shared" si="262"/>
        <v>21:0078</v>
      </c>
      <c r="E7171" t="s">
        <v>25752</v>
      </c>
      <c r="F7171" t="s">
        <v>25753</v>
      </c>
      <c r="H7171">
        <v>53.4605003</v>
      </c>
      <c r="I7171">
        <v>-66.286522700000006</v>
      </c>
      <c r="J7171" t="s">
        <v>46</v>
      </c>
      <c r="K7171" t="s">
        <v>1032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25">
      <c r="A7172" t="s">
        <v>25754</v>
      </c>
      <c r="B7172" t="s">
        <v>25755</v>
      </c>
      <c r="C7172" s="1" t="str">
        <f t="shared" si="261"/>
        <v>21:0134</v>
      </c>
      <c r="D7172" s="1" t="str">
        <f t="shared" si="262"/>
        <v>21:0078</v>
      </c>
      <c r="E7172" t="s">
        <v>25756</v>
      </c>
      <c r="F7172" t="s">
        <v>25757</v>
      </c>
      <c r="H7172">
        <v>53.365089900000001</v>
      </c>
      <c r="I7172">
        <v>-66.242991500000002</v>
      </c>
      <c r="J7172" t="s">
        <v>46</v>
      </c>
      <c r="K7172" t="s">
        <v>1032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25">
      <c r="A7173" t="s">
        <v>25758</v>
      </c>
      <c r="B7173" t="s">
        <v>25759</v>
      </c>
      <c r="C7173" s="1" t="str">
        <f t="shared" si="261"/>
        <v>21:0134</v>
      </c>
      <c r="D7173" s="1" t="str">
        <f t="shared" si="262"/>
        <v>21:0078</v>
      </c>
      <c r="E7173" t="s">
        <v>25760</v>
      </c>
      <c r="F7173" t="s">
        <v>25761</v>
      </c>
      <c r="H7173">
        <v>53.341031100000002</v>
      </c>
      <c r="I7173">
        <v>-66.372247799999997</v>
      </c>
      <c r="J7173" t="s">
        <v>46</v>
      </c>
      <c r="K7173" t="s">
        <v>1032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25">
      <c r="A7174" t="s">
        <v>25762</v>
      </c>
      <c r="B7174" t="s">
        <v>25763</v>
      </c>
      <c r="C7174" s="1" t="str">
        <f t="shared" si="261"/>
        <v>21:0134</v>
      </c>
      <c r="D7174" s="1" t="str">
        <f t="shared" si="262"/>
        <v>21:0078</v>
      </c>
      <c r="E7174" t="s">
        <v>25764</v>
      </c>
      <c r="F7174" t="s">
        <v>25765</v>
      </c>
      <c r="H7174">
        <v>53.250655600000002</v>
      </c>
      <c r="I7174">
        <v>-66.388288799999998</v>
      </c>
      <c r="J7174" t="s">
        <v>46</v>
      </c>
      <c r="K7174" t="s">
        <v>1032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25">
      <c r="A7175" t="s">
        <v>25766</v>
      </c>
      <c r="B7175" t="s">
        <v>25767</v>
      </c>
      <c r="C7175" s="1" t="str">
        <f t="shared" si="261"/>
        <v>21:0134</v>
      </c>
      <c r="D7175" s="1" t="str">
        <f t="shared" si="262"/>
        <v>21:0078</v>
      </c>
      <c r="E7175" t="s">
        <v>25768</v>
      </c>
      <c r="F7175" t="s">
        <v>25769</v>
      </c>
      <c r="H7175">
        <v>53.1852558</v>
      </c>
      <c r="I7175">
        <v>-66.449150200000005</v>
      </c>
      <c r="J7175" t="s">
        <v>46</v>
      </c>
      <c r="K7175" t="s">
        <v>1032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25">
      <c r="A7176" t="s">
        <v>25770</v>
      </c>
      <c r="B7176" t="s">
        <v>25771</v>
      </c>
      <c r="C7176" s="1" t="str">
        <f t="shared" si="261"/>
        <v>21:0134</v>
      </c>
      <c r="D7176" s="1" t="str">
        <f t="shared" si="262"/>
        <v>21:0078</v>
      </c>
      <c r="E7176" t="s">
        <v>25772</v>
      </c>
      <c r="F7176" t="s">
        <v>25773</v>
      </c>
      <c r="H7176">
        <v>53.181220099999997</v>
      </c>
      <c r="I7176">
        <v>-66.543685400000001</v>
      </c>
      <c r="J7176" t="s">
        <v>46</v>
      </c>
      <c r="K7176" t="s">
        <v>1032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25">
      <c r="A7177" t="s">
        <v>25774</v>
      </c>
      <c r="B7177" t="s">
        <v>25775</v>
      </c>
      <c r="C7177" s="1" t="str">
        <f t="shared" si="261"/>
        <v>21:0134</v>
      </c>
      <c r="D7177" s="1" t="str">
        <f t="shared" si="262"/>
        <v>21:0078</v>
      </c>
      <c r="E7177" t="s">
        <v>25776</v>
      </c>
      <c r="F7177" t="s">
        <v>25777</v>
      </c>
      <c r="H7177">
        <v>53.1563126</v>
      </c>
      <c r="I7177">
        <v>-66.655054899999996</v>
      </c>
      <c r="J7177" t="s">
        <v>46</v>
      </c>
      <c r="K7177" t="s">
        <v>1032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25">
      <c r="A7178" t="s">
        <v>25778</v>
      </c>
      <c r="B7178" t="s">
        <v>25779</v>
      </c>
      <c r="C7178" s="1" t="str">
        <f t="shared" si="261"/>
        <v>21:0134</v>
      </c>
      <c r="D7178" s="1" t="str">
        <f t="shared" si="262"/>
        <v>21:0078</v>
      </c>
      <c r="E7178" t="s">
        <v>25780</v>
      </c>
      <c r="F7178" t="s">
        <v>25781</v>
      </c>
      <c r="H7178">
        <v>52.748147500000002</v>
      </c>
      <c r="I7178">
        <v>-66.751146399999996</v>
      </c>
      <c r="J7178" t="s">
        <v>46</v>
      </c>
      <c r="K7178" t="s">
        <v>1032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25">
      <c r="A7179" t="s">
        <v>25782</v>
      </c>
      <c r="B7179" t="s">
        <v>25783</v>
      </c>
      <c r="C7179" s="1" t="str">
        <f t="shared" si="261"/>
        <v>21:0134</v>
      </c>
      <c r="D7179" s="1" t="str">
        <f t="shared" si="262"/>
        <v>21:0078</v>
      </c>
      <c r="E7179" t="s">
        <v>25784</v>
      </c>
      <c r="F7179" t="s">
        <v>25785</v>
      </c>
      <c r="H7179">
        <v>52.431415399999999</v>
      </c>
      <c r="I7179">
        <v>-66.835745399999993</v>
      </c>
      <c r="J7179" t="s">
        <v>46</v>
      </c>
      <c r="K7179" t="s">
        <v>1032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25">
      <c r="A7180" t="s">
        <v>25786</v>
      </c>
      <c r="B7180" t="s">
        <v>25787</v>
      </c>
      <c r="C7180" s="1" t="str">
        <f t="shared" si="261"/>
        <v>21:0134</v>
      </c>
      <c r="D7180" s="1" t="str">
        <f t="shared" si="262"/>
        <v>21:0078</v>
      </c>
      <c r="E7180" t="s">
        <v>25788</v>
      </c>
      <c r="F7180" t="s">
        <v>25789</v>
      </c>
      <c r="H7180">
        <v>52.340138000000003</v>
      </c>
      <c r="I7180">
        <v>-67.302619500000006</v>
      </c>
      <c r="J7180" t="s">
        <v>46</v>
      </c>
      <c r="K7180" t="s">
        <v>1032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25">
      <c r="A7181" t="s">
        <v>25790</v>
      </c>
      <c r="B7181" t="s">
        <v>25791</v>
      </c>
      <c r="C7181" s="1" t="str">
        <f t="shared" si="261"/>
        <v>21:0134</v>
      </c>
      <c r="D7181" s="1" t="str">
        <f t="shared" si="262"/>
        <v>21:0078</v>
      </c>
      <c r="E7181" t="s">
        <v>25792</v>
      </c>
      <c r="F7181" t="s">
        <v>25793</v>
      </c>
      <c r="H7181">
        <v>53.589287800000001</v>
      </c>
      <c r="I7181">
        <v>-64.247062999999997</v>
      </c>
      <c r="J7181" t="s">
        <v>46</v>
      </c>
      <c r="K7181" t="s">
        <v>1032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25">
      <c r="A7182" t="s">
        <v>25794</v>
      </c>
      <c r="B7182" t="s">
        <v>25795</v>
      </c>
      <c r="C7182" s="1" t="str">
        <f t="shared" si="261"/>
        <v>21:0134</v>
      </c>
      <c r="D7182" s="1" t="str">
        <f t="shared" si="262"/>
        <v>21:0078</v>
      </c>
      <c r="E7182" t="s">
        <v>25796</v>
      </c>
      <c r="F7182" t="s">
        <v>25797</v>
      </c>
      <c r="H7182">
        <v>52.526508399999997</v>
      </c>
      <c r="I7182">
        <v>-67.529512199999999</v>
      </c>
      <c r="J7182" t="s">
        <v>46</v>
      </c>
      <c r="K7182" t="s">
        <v>1032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25">
      <c r="A7183" t="s">
        <v>25798</v>
      </c>
      <c r="B7183" t="s">
        <v>25799</v>
      </c>
      <c r="C7183" s="1" t="str">
        <f t="shared" si="261"/>
        <v>21:0134</v>
      </c>
      <c r="D7183" s="1" t="str">
        <f t="shared" si="262"/>
        <v>21:0078</v>
      </c>
      <c r="E7183" t="s">
        <v>25800</v>
      </c>
      <c r="F7183" t="s">
        <v>25801</v>
      </c>
      <c r="H7183">
        <v>52.585713800000001</v>
      </c>
      <c r="I7183">
        <v>-67.511440899999997</v>
      </c>
      <c r="J7183" t="s">
        <v>46</v>
      </c>
      <c r="K7183" t="s">
        <v>1032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25">
      <c r="A7184" t="s">
        <v>25802</v>
      </c>
      <c r="B7184" t="s">
        <v>25803</v>
      </c>
      <c r="C7184" s="1" t="str">
        <f t="shared" si="261"/>
        <v>21:0134</v>
      </c>
      <c r="D7184" s="1" t="str">
        <f t="shared" si="262"/>
        <v>21:0078</v>
      </c>
      <c r="E7184" t="s">
        <v>25804</v>
      </c>
      <c r="F7184" t="s">
        <v>25805</v>
      </c>
      <c r="H7184">
        <v>52.808799499999999</v>
      </c>
      <c r="I7184">
        <v>-67.756936999999994</v>
      </c>
      <c r="J7184" t="s">
        <v>46</v>
      </c>
      <c r="K7184" t="s">
        <v>1032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25">
      <c r="A7185" t="s">
        <v>25806</v>
      </c>
      <c r="B7185" t="s">
        <v>25807</v>
      </c>
      <c r="C7185" s="1" t="str">
        <f t="shared" si="261"/>
        <v>21:0134</v>
      </c>
      <c r="D7185" s="1" t="str">
        <f t="shared" si="262"/>
        <v>21:0078</v>
      </c>
      <c r="E7185" t="s">
        <v>25808</v>
      </c>
      <c r="F7185" t="s">
        <v>25809</v>
      </c>
      <c r="H7185">
        <v>52.8664749</v>
      </c>
      <c r="I7185">
        <v>-67.386207499999998</v>
      </c>
      <c r="J7185" t="s">
        <v>46</v>
      </c>
      <c r="K7185" t="s">
        <v>1032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25">
      <c r="A7186" t="s">
        <v>25810</v>
      </c>
      <c r="B7186" t="s">
        <v>25811</v>
      </c>
      <c r="C7186" s="1" t="str">
        <f t="shared" si="261"/>
        <v>21:0134</v>
      </c>
      <c r="D7186" s="1" t="str">
        <f t="shared" si="262"/>
        <v>21:0078</v>
      </c>
      <c r="E7186" t="s">
        <v>25812</v>
      </c>
      <c r="F7186" t="s">
        <v>25813</v>
      </c>
      <c r="H7186">
        <v>52.782575100000003</v>
      </c>
      <c r="I7186">
        <v>-67.371738699999995</v>
      </c>
      <c r="J7186" t="s">
        <v>46</v>
      </c>
      <c r="K7186" t="s">
        <v>1032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25">
      <c r="A7187" t="s">
        <v>25814</v>
      </c>
      <c r="B7187" t="s">
        <v>25815</v>
      </c>
      <c r="C7187" s="1" t="str">
        <f t="shared" si="261"/>
        <v>21:0134</v>
      </c>
      <c r="D7187" s="1" t="str">
        <f t="shared" si="262"/>
        <v>21:0078</v>
      </c>
      <c r="E7187" t="s">
        <v>25816</v>
      </c>
      <c r="F7187" t="s">
        <v>25817</v>
      </c>
      <c r="H7187">
        <v>52.7826126</v>
      </c>
      <c r="I7187">
        <v>-67.254296999999994</v>
      </c>
      <c r="J7187" t="s">
        <v>46</v>
      </c>
      <c r="K7187" t="s">
        <v>1032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25">
      <c r="A7188" t="s">
        <v>25818</v>
      </c>
      <c r="B7188" t="s">
        <v>25819</v>
      </c>
      <c r="C7188" s="1" t="str">
        <f t="shared" si="261"/>
        <v>21:0134</v>
      </c>
      <c r="D7188" s="1" t="str">
        <f t="shared" si="262"/>
        <v>21:0078</v>
      </c>
      <c r="E7188" t="s">
        <v>25820</v>
      </c>
      <c r="F7188" t="s">
        <v>25821</v>
      </c>
      <c r="H7188">
        <v>52.5901955</v>
      </c>
      <c r="I7188">
        <v>-66.791150099999996</v>
      </c>
      <c r="J7188" t="s">
        <v>46</v>
      </c>
      <c r="K7188" t="s">
        <v>1032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25">
      <c r="A7189" t="s">
        <v>25822</v>
      </c>
      <c r="B7189" t="s">
        <v>25823</v>
      </c>
      <c r="C7189" s="1" t="str">
        <f t="shared" si="261"/>
        <v>21:0134</v>
      </c>
      <c r="D7189" s="1" t="str">
        <f t="shared" si="262"/>
        <v>21:0078</v>
      </c>
      <c r="E7189" t="s">
        <v>25824</v>
      </c>
      <c r="F7189" t="s">
        <v>25825</v>
      </c>
      <c r="H7189">
        <v>52.2465653</v>
      </c>
      <c r="I7189">
        <v>-66.675977799999998</v>
      </c>
      <c r="J7189" t="s">
        <v>46</v>
      </c>
      <c r="K7189" t="s">
        <v>1032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25">
      <c r="A7190" t="s">
        <v>25826</v>
      </c>
      <c r="B7190" t="s">
        <v>25827</v>
      </c>
      <c r="C7190" s="1" t="str">
        <f t="shared" si="261"/>
        <v>21:0134</v>
      </c>
      <c r="D7190" s="1" t="str">
        <f t="shared" si="262"/>
        <v>21:0078</v>
      </c>
      <c r="E7190" t="s">
        <v>25828</v>
      </c>
      <c r="F7190" t="s">
        <v>25829</v>
      </c>
      <c r="H7190">
        <v>52.115228000000002</v>
      </c>
      <c r="I7190">
        <v>-66.406730100000004</v>
      </c>
      <c r="J7190" t="s">
        <v>46</v>
      </c>
      <c r="K7190" t="s">
        <v>1032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25">
      <c r="A7191" t="s">
        <v>25830</v>
      </c>
      <c r="B7191" t="s">
        <v>25831</v>
      </c>
      <c r="C7191" s="1" t="str">
        <f t="shared" si="261"/>
        <v>21:0134</v>
      </c>
      <c r="D7191" s="1" t="str">
        <f t="shared" si="262"/>
        <v>21:0078</v>
      </c>
      <c r="E7191" t="s">
        <v>25832</v>
      </c>
      <c r="F7191" t="s">
        <v>25833</v>
      </c>
      <c r="H7191">
        <v>52.085520600000002</v>
      </c>
      <c r="I7191">
        <v>-66.171081400000006</v>
      </c>
      <c r="J7191" t="s">
        <v>46</v>
      </c>
      <c r="K7191" t="s">
        <v>1032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25">
      <c r="A7192" t="s">
        <v>25834</v>
      </c>
      <c r="B7192" t="s">
        <v>25835</v>
      </c>
      <c r="C7192" s="1" t="str">
        <f t="shared" si="261"/>
        <v>21:0134</v>
      </c>
      <c r="D7192" s="1" t="str">
        <f t="shared" si="262"/>
        <v>21:0078</v>
      </c>
      <c r="E7192" t="s">
        <v>25836</v>
      </c>
      <c r="F7192" t="s">
        <v>25837</v>
      </c>
      <c r="H7192">
        <v>53.297948699999999</v>
      </c>
      <c r="I7192">
        <v>-62.846177500000003</v>
      </c>
      <c r="J7192" t="s">
        <v>46</v>
      </c>
      <c r="K7192" t="s">
        <v>1032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25">
      <c r="A7193" t="s">
        <v>25838</v>
      </c>
      <c r="B7193" t="s">
        <v>25839</v>
      </c>
      <c r="C7193" s="1" t="str">
        <f t="shared" si="261"/>
        <v>21:0134</v>
      </c>
      <c r="D7193" s="1" t="str">
        <f t="shared" si="262"/>
        <v>21:0078</v>
      </c>
      <c r="E7193" t="s">
        <v>25840</v>
      </c>
      <c r="F7193" t="s">
        <v>25841</v>
      </c>
      <c r="H7193">
        <v>52.0407382</v>
      </c>
      <c r="I7193">
        <v>-66.141535399999995</v>
      </c>
      <c r="J7193" t="s">
        <v>46</v>
      </c>
      <c r="K7193" t="s">
        <v>1032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25">
      <c r="A7194" t="s">
        <v>25842</v>
      </c>
      <c r="B7194" t="s">
        <v>25843</v>
      </c>
      <c r="C7194" s="1" t="str">
        <f t="shared" si="261"/>
        <v>21:0134</v>
      </c>
      <c r="D7194" s="1" t="str">
        <f t="shared" si="262"/>
        <v>21:0078</v>
      </c>
      <c r="E7194" t="s">
        <v>25844</v>
      </c>
      <c r="F7194" t="s">
        <v>25845</v>
      </c>
      <c r="H7194">
        <v>52.073114099999998</v>
      </c>
      <c r="I7194">
        <v>-66.004024700000002</v>
      </c>
      <c r="J7194" t="s">
        <v>46</v>
      </c>
      <c r="K7194" t="s">
        <v>1032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25">
      <c r="A7195" t="s">
        <v>25846</v>
      </c>
      <c r="B7195" t="s">
        <v>25847</v>
      </c>
      <c r="C7195" s="1" t="str">
        <f t="shared" si="261"/>
        <v>21:0134</v>
      </c>
      <c r="D7195" s="1" t="str">
        <f t="shared" si="262"/>
        <v>21:0078</v>
      </c>
      <c r="E7195" t="s">
        <v>25848</v>
      </c>
      <c r="F7195" t="s">
        <v>25849</v>
      </c>
      <c r="H7195">
        <v>52.105998499999998</v>
      </c>
      <c r="I7195">
        <v>-65.843519599999993</v>
      </c>
      <c r="J7195" t="s">
        <v>46</v>
      </c>
      <c r="K7195" t="s">
        <v>1032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25">
      <c r="A7196" t="s">
        <v>25850</v>
      </c>
      <c r="B7196" t="s">
        <v>25851</v>
      </c>
      <c r="C7196" s="1" t="str">
        <f t="shared" si="261"/>
        <v>21:0134</v>
      </c>
      <c r="D7196" s="1" t="str">
        <f t="shared" si="262"/>
        <v>21:0078</v>
      </c>
      <c r="E7196" t="s">
        <v>25852</v>
      </c>
      <c r="F7196" t="s">
        <v>25853</v>
      </c>
      <c r="H7196">
        <v>51.998768099999999</v>
      </c>
      <c r="I7196">
        <v>-65.651970500000004</v>
      </c>
      <c r="J7196" t="s">
        <v>46</v>
      </c>
      <c r="K7196" t="s">
        <v>1032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25">
      <c r="A7197" t="s">
        <v>25854</v>
      </c>
      <c r="B7197" t="s">
        <v>25855</v>
      </c>
      <c r="C7197" s="1" t="str">
        <f t="shared" si="261"/>
        <v>21:0134</v>
      </c>
      <c r="D7197" s="1" t="str">
        <f t="shared" si="262"/>
        <v>21:0078</v>
      </c>
      <c r="E7197" t="s">
        <v>25856</v>
      </c>
      <c r="F7197" t="s">
        <v>25857</v>
      </c>
      <c r="H7197">
        <v>52.061144200000001</v>
      </c>
      <c r="I7197">
        <v>-65.471687399999993</v>
      </c>
      <c r="J7197" t="s">
        <v>46</v>
      </c>
      <c r="K7197" t="s">
        <v>1032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25">
      <c r="A7198" t="s">
        <v>25858</v>
      </c>
      <c r="B7198" t="s">
        <v>25859</v>
      </c>
      <c r="C7198" s="1" t="str">
        <f t="shared" si="261"/>
        <v>21:0134</v>
      </c>
      <c r="D7198" s="1" t="str">
        <f t="shared" si="262"/>
        <v>21:0078</v>
      </c>
      <c r="E7198" t="s">
        <v>25860</v>
      </c>
      <c r="F7198" t="s">
        <v>25861</v>
      </c>
      <c r="H7198">
        <v>52.159413399999998</v>
      </c>
      <c r="I7198">
        <v>-65.438089399999996</v>
      </c>
      <c r="J7198" t="s">
        <v>46</v>
      </c>
      <c r="K7198" t="s">
        <v>1032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25">
      <c r="A7199" t="s">
        <v>25862</v>
      </c>
      <c r="B7199" t="s">
        <v>25863</v>
      </c>
      <c r="C7199" s="1" t="str">
        <f t="shared" si="261"/>
        <v>21:0134</v>
      </c>
      <c r="D7199" s="1" t="str">
        <f t="shared" si="262"/>
        <v>21:0078</v>
      </c>
      <c r="E7199" t="s">
        <v>25864</v>
      </c>
      <c r="F7199" t="s">
        <v>25865</v>
      </c>
      <c r="H7199">
        <v>52.239052100000002</v>
      </c>
      <c r="I7199">
        <v>-65.346803699999995</v>
      </c>
      <c r="J7199" t="s">
        <v>46</v>
      </c>
      <c r="K7199" t="s">
        <v>1032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25">
      <c r="A7200" t="s">
        <v>25866</v>
      </c>
      <c r="B7200" t="s">
        <v>25867</v>
      </c>
      <c r="C7200" s="1" t="str">
        <f t="shared" si="261"/>
        <v>21:0134</v>
      </c>
      <c r="D7200" s="1" t="str">
        <f t="shared" si="262"/>
        <v>21:0078</v>
      </c>
      <c r="E7200" t="s">
        <v>25868</v>
      </c>
      <c r="F7200" t="s">
        <v>25869</v>
      </c>
      <c r="H7200">
        <v>52.379765599999999</v>
      </c>
      <c r="I7200">
        <v>-65.183937799999995</v>
      </c>
      <c r="J7200" t="s">
        <v>46</v>
      </c>
      <c r="K7200" t="s">
        <v>1032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25">
      <c r="A7201" t="s">
        <v>25870</v>
      </c>
      <c r="B7201" t="s">
        <v>25871</v>
      </c>
      <c r="C7201" s="1" t="str">
        <f t="shared" si="261"/>
        <v>21:0134</v>
      </c>
      <c r="D7201" s="1" t="str">
        <f t="shared" si="262"/>
        <v>21:0078</v>
      </c>
      <c r="E7201" t="s">
        <v>25872</v>
      </c>
      <c r="F7201" t="s">
        <v>25873</v>
      </c>
      <c r="H7201">
        <v>52.542387400000003</v>
      </c>
      <c r="I7201">
        <v>-65.196408899999994</v>
      </c>
      <c r="J7201" t="s">
        <v>46</v>
      </c>
      <c r="K7201" t="s">
        <v>1032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25">
      <c r="A7202" t="s">
        <v>25874</v>
      </c>
      <c r="B7202" t="s">
        <v>25875</v>
      </c>
      <c r="C7202" s="1" t="str">
        <f t="shared" si="261"/>
        <v>21:0134</v>
      </c>
      <c r="D7202" s="1" t="str">
        <f t="shared" si="262"/>
        <v>21:0078</v>
      </c>
      <c r="E7202" t="s">
        <v>25876</v>
      </c>
      <c r="F7202" t="s">
        <v>25877</v>
      </c>
      <c r="H7202">
        <v>53.094701399999998</v>
      </c>
      <c r="I7202">
        <v>-66.723461</v>
      </c>
      <c r="J7202" t="s">
        <v>46</v>
      </c>
      <c r="K7202" t="s">
        <v>1032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25">
      <c r="A7203" t="s">
        <v>25878</v>
      </c>
      <c r="B7203" t="s">
        <v>25879</v>
      </c>
      <c r="C7203" s="1" t="str">
        <f t="shared" ref="C7203:C7266" si="263">HYPERLINK("http://geochem.nrcan.gc.ca/cdogs/content/bdl/bdl210134_e.htm", "21:0134")</f>
        <v>21:0134</v>
      </c>
      <c r="D7203" s="1" t="str">
        <f t="shared" ref="D7203:D7266" si="264">HYPERLINK("http://geochem.nrcan.gc.ca/cdogs/content/svy/svy210078_e.htm", "21:0078")</f>
        <v>21:0078</v>
      </c>
      <c r="E7203" t="s">
        <v>25880</v>
      </c>
      <c r="F7203" t="s">
        <v>25881</v>
      </c>
      <c r="H7203">
        <v>53.289714600000003</v>
      </c>
      <c r="I7203">
        <v>-62.7588255</v>
      </c>
      <c r="J7203" t="s">
        <v>46</v>
      </c>
      <c r="K7203" t="s">
        <v>1032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25">
      <c r="A7204" t="s">
        <v>25882</v>
      </c>
      <c r="B7204" t="s">
        <v>25883</v>
      </c>
      <c r="C7204" s="1" t="str">
        <f t="shared" si="263"/>
        <v>21:0134</v>
      </c>
      <c r="D7204" s="1" t="str">
        <f t="shared" si="264"/>
        <v>21:0078</v>
      </c>
      <c r="E7204" t="s">
        <v>25884</v>
      </c>
      <c r="F7204" t="s">
        <v>25885</v>
      </c>
      <c r="H7204">
        <v>53.263397400000002</v>
      </c>
      <c r="I7204">
        <v>-66.636748299999994</v>
      </c>
      <c r="J7204" t="s">
        <v>46</v>
      </c>
      <c r="K7204" t="s">
        <v>1032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25">
      <c r="A7205" t="s">
        <v>25886</v>
      </c>
      <c r="B7205" t="s">
        <v>25887</v>
      </c>
      <c r="C7205" s="1" t="str">
        <f t="shared" si="263"/>
        <v>21:0134</v>
      </c>
      <c r="D7205" s="1" t="str">
        <f t="shared" si="264"/>
        <v>21:0078</v>
      </c>
      <c r="E7205" t="s">
        <v>25888</v>
      </c>
      <c r="F7205" t="s">
        <v>25889</v>
      </c>
      <c r="H7205">
        <v>53.289218499999997</v>
      </c>
      <c r="I7205">
        <v>-66.557294999999996</v>
      </c>
      <c r="J7205" t="s">
        <v>46</v>
      </c>
      <c r="K7205" t="s">
        <v>1032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25">
      <c r="A7206" t="s">
        <v>25890</v>
      </c>
      <c r="B7206" t="s">
        <v>25891</v>
      </c>
      <c r="C7206" s="1" t="str">
        <f t="shared" si="263"/>
        <v>21:0134</v>
      </c>
      <c r="D7206" s="1" t="str">
        <f t="shared" si="264"/>
        <v>21:0078</v>
      </c>
      <c r="E7206" t="s">
        <v>25892</v>
      </c>
      <c r="F7206" t="s">
        <v>25893</v>
      </c>
      <c r="H7206">
        <v>53.6687315</v>
      </c>
      <c r="I7206">
        <v>-66.943695399999996</v>
      </c>
      <c r="J7206" t="s">
        <v>46</v>
      </c>
      <c r="K7206" t="s">
        <v>1032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25">
      <c r="A7207" t="s">
        <v>25894</v>
      </c>
      <c r="B7207" t="s">
        <v>25895</v>
      </c>
      <c r="C7207" s="1" t="str">
        <f t="shared" si="263"/>
        <v>21:0134</v>
      </c>
      <c r="D7207" s="1" t="str">
        <f t="shared" si="264"/>
        <v>21:0078</v>
      </c>
      <c r="E7207" t="s">
        <v>25896</v>
      </c>
      <c r="F7207" t="s">
        <v>25897</v>
      </c>
      <c r="H7207">
        <v>53.659765299999997</v>
      </c>
      <c r="I7207">
        <v>-67.109250099999997</v>
      </c>
      <c r="J7207" t="s">
        <v>46</v>
      </c>
      <c r="K7207" t="s">
        <v>1032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25">
      <c r="A7208" t="s">
        <v>25898</v>
      </c>
      <c r="B7208" t="s">
        <v>25899</v>
      </c>
      <c r="C7208" s="1" t="str">
        <f t="shared" si="263"/>
        <v>21:0134</v>
      </c>
      <c r="D7208" s="1" t="str">
        <f t="shared" si="264"/>
        <v>21:0078</v>
      </c>
      <c r="E7208" t="s">
        <v>25900</v>
      </c>
      <c r="F7208" t="s">
        <v>25901</v>
      </c>
      <c r="H7208">
        <v>53.639353200000002</v>
      </c>
      <c r="I7208">
        <v>-67.244798399999993</v>
      </c>
      <c r="J7208" t="s">
        <v>46</v>
      </c>
      <c r="K7208" t="s">
        <v>1032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25">
      <c r="A7209" t="s">
        <v>25902</v>
      </c>
      <c r="B7209" t="s">
        <v>25903</v>
      </c>
      <c r="C7209" s="1" t="str">
        <f t="shared" si="263"/>
        <v>21:0134</v>
      </c>
      <c r="D7209" s="1" t="str">
        <f t="shared" si="264"/>
        <v>21:0078</v>
      </c>
      <c r="E7209" t="s">
        <v>25904</v>
      </c>
      <c r="F7209" t="s">
        <v>25905</v>
      </c>
      <c r="H7209">
        <v>53.642176300000003</v>
      </c>
      <c r="I7209">
        <v>-67.374932999999999</v>
      </c>
      <c r="J7209" t="s">
        <v>46</v>
      </c>
      <c r="K7209" t="s">
        <v>1032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25">
      <c r="A7210" t="s">
        <v>25906</v>
      </c>
      <c r="B7210" t="s">
        <v>25907</v>
      </c>
      <c r="C7210" s="1" t="str">
        <f t="shared" si="263"/>
        <v>21:0134</v>
      </c>
      <c r="D7210" s="1" t="str">
        <f t="shared" si="264"/>
        <v>21:0078</v>
      </c>
      <c r="E7210" t="s">
        <v>25908</v>
      </c>
      <c r="F7210" t="s">
        <v>25909</v>
      </c>
      <c r="H7210">
        <v>53.568755400000001</v>
      </c>
      <c r="I7210">
        <v>-67.403128100000004</v>
      </c>
      <c r="J7210" t="s">
        <v>46</v>
      </c>
      <c r="K7210" t="s">
        <v>1032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25">
      <c r="A7211" t="s">
        <v>25910</v>
      </c>
      <c r="B7211" t="s">
        <v>25911</v>
      </c>
      <c r="C7211" s="1" t="str">
        <f t="shared" si="263"/>
        <v>21:0134</v>
      </c>
      <c r="D7211" s="1" t="str">
        <f t="shared" si="264"/>
        <v>21:0078</v>
      </c>
      <c r="E7211" t="s">
        <v>25912</v>
      </c>
      <c r="F7211" t="s">
        <v>25913</v>
      </c>
      <c r="H7211">
        <v>53.566718299999998</v>
      </c>
      <c r="I7211">
        <v>-67.256878200000003</v>
      </c>
      <c r="J7211" t="s">
        <v>46</v>
      </c>
      <c r="K7211" t="s">
        <v>1032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25">
      <c r="A7212" t="s">
        <v>25914</v>
      </c>
      <c r="B7212" t="s">
        <v>25915</v>
      </c>
      <c r="C7212" s="1" t="str">
        <f t="shared" si="263"/>
        <v>21:0134</v>
      </c>
      <c r="D7212" s="1" t="str">
        <f t="shared" si="264"/>
        <v>21:0078</v>
      </c>
      <c r="E7212" t="s">
        <v>25916</v>
      </c>
      <c r="F7212" t="s">
        <v>25917</v>
      </c>
      <c r="H7212">
        <v>53.558164699999999</v>
      </c>
      <c r="I7212">
        <v>-67.052039899999997</v>
      </c>
      <c r="J7212" t="s">
        <v>46</v>
      </c>
      <c r="K7212" t="s">
        <v>1032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25">
      <c r="A7213" t="s">
        <v>25918</v>
      </c>
      <c r="B7213" t="s">
        <v>25919</v>
      </c>
      <c r="C7213" s="1" t="str">
        <f t="shared" si="263"/>
        <v>21:0134</v>
      </c>
      <c r="D7213" s="1" t="str">
        <f t="shared" si="264"/>
        <v>21:0078</v>
      </c>
      <c r="E7213" t="s">
        <v>25920</v>
      </c>
      <c r="F7213" t="s">
        <v>25921</v>
      </c>
      <c r="H7213">
        <v>53.389286900000002</v>
      </c>
      <c r="I7213">
        <v>-66.927413099999995</v>
      </c>
      <c r="J7213" t="s">
        <v>46</v>
      </c>
      <c r="K7213" t="s">
        <v>1032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25">
      <c r="A7214" t="s">
        <v>25922</v>
      </c>
      <c r="B7214" t="s">
        <v>25923</v>
      </c>
      <c r="C7214" s="1" t="str">
        <f t="shared" si="263"/>
        <v>21:0134</v>
      </c>
      <c r="D7214" s="1" t="str">
        <f t="shared" si="264"/>
        <v>21:0078</v>
      </c>
      <c r="E7214" t="s">
        <v>25924</v>
      </c>
      <c r="F7214" t="s">
        <v>25925</v>
      </c>
      <c r="H7214">
        <v>53.255825399999999</v>
      </c>
      <c r="I7214">
        <v>-62.543544500000003</v>
      </c>
      <c r="J7214" t="s">
        <v>46</v>
      </c>
      <c r="K7214" t="s">
        <v>1032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25">
      <c r="A7215" t="s">
        <v>25926</v>
      </c>
      <c r="B7215" t="s">
        <v>25927</v>
      </c>
      <c r="C7215" s="1" t="str">
        <f t="shared" si="263"/>
        <v>21:0134</v>
      </c>
      <c r="D7215" s="1" t="str">
        <f t="shared" si="264"/>
        <v>21:0078</v>
      </c>
      <c r="E7215" t="s">
        <v>25928</v>
      </c>
      <c r="F7215" t="s">
        <v>25929</v>
      </c>
      <c r="H7215">
        <v>53.286639200000003</v>
      </c>
      <c r="I7215">
        <v>-66.944542999999996</v>
      </c>
      <c r="J7215" t="s">
        <v>46</v>
      </c>
      <c r="K7215" t="s">
        <v>1032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25">
      <c r="A7216" t="s">
        <v>25930</v>
      </c>
      <c r="B7216" t="s">
        <v>25931</v>
      </c>
      <c r="C7216" s="1" t="str">
        <f t="shared" si="263"/>
        <v>21:0134</v>
      </c>
      <c r="D7216" s="1" t="str">
        <f t="shared" si="264"/>
        <v>21:0078</v>
      </c>
      <c r="E7216" t="s">
        <v>25932</v>
      </c>
      <c r="F7216" t="s">
        <v>25933</v>
      </c>
      <c r="H7216">
        <v>53.179061400000002</v>
      </c>
      <c r="I7216">
        <v>-66.936674300000007</v>
      </c>
      <c r="J7216" t="s">
        <v>46</v>
      </c>
      <c r="K7216" t="s">
        <v>1032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25">
      <c r="A7217" t="s">
        <v>25934</v>
      </c>
      <c r="B7217" t="s">
        <v>25935</v>
      </c>
      <c r="C7217" s="1" t="str">
        <f t="shared" si="263"/>
        <v>21:0134</v>
      </c>
      <c r="D7217" s="1" t="str">
        <f t="shared" si="264"/>
        <v>21:0078</v>
      </c>
      <c r="E7217" t="s">
        <v>25936</v>
      </c>
      <c r="F7217" t="s">
        <v>25937</v>
      </c>
      <c r="H7217">
        <v>53.0892585</v>
      </c>
      <c r="I7217">
        <v>-66.917080600000006</v>
      </c>
      <c r="J7217" t="s">
        <v>46</v>
      </c>
      <c r="K7217" t="s">
        <v>1032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25">
      <c r="A7218" t="s">
        <v>25938</v>
      </c>
      <c r="B7218" t="s">
        <v>25939</v>
      </c>
      <c r="C7218" s="1" t="str">
        <f t="shared" si="263"/>
        <v>21:0134</v>
      </c>
      <c r="D7218" s="1" t="str">
        <f t="shared" si="264"/>
        <v>21:0078</v>
      </c>
      <c r="E7218" t="s">
        <v>25940</v>
      </c>
      <c r="F7218" t="s">
        <v>25941</v>
      </c>
      <c r="H7218">
        <v>53.052797699999999</v>
      </c>
      <c r="I7218">
        <v>-67.159530799999999</v>
      </c>
      <c r="J7218" t="s">
        <v>46</v>
      </c>
      <c r="K7218" t="s">
        <v>1032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25">
      <c r="A7219" t="s">
        <v>25942</v>
      </c>
      <c r="B7219" t="s">
        <v>25943</v>
      </c>
      <c r="C7219" s="1" t="str">
        <f t="shared" si="263"/>
        <v>21:0134</v>
      </c>
      <c r="D7219" s="1" t="str">
        <f t="shared" si="264"/>
        <v>21:0078</v>
      </c>
      <c r="E7219" t="s">
        <v>25944</v>
      </c>
      <c r="F7219" t="s">
        <v>25945</v>
      </c>
      <c r="H7219">
        <v>53.090640999999998</v>
      </c>
      <c r="I7219">
        <v>-67.349219300000001</v>
      </c>
      <c r="J7219" t="s">
        <v>46</v>
      </c>
      <c r="K7219" t="s">
        <v>1032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25">
      <c r="A7220" t="s">
        <v>25946</v>
      </c>
      <c r="B7220" t="s">
        <v>25947</v>
      </c>
      <c r="C7220" s="1" t="str">
        <f t="shared" si="263"/>
        <v>21:0134</v>
      </c>
      <c r="D7220" s="1" t="str">
        <f t="shared" si="264"/>
        <v>21:0078</v>
      </c>
      <c r="E7220" t="s">
        <v>25948</v>
      </c>
      <c r="F7220" t="s">
        <v>25949</v>
      </c>
      <c r="H7220">
        <v>52.974203799999998</v>
      </c>
      <c r="I7220">
        <v>-67.254032600000002</v>
      </c>
      <c r="J7220" t="s">
        <v>46</v>
      </c>
      <c r="K7220" t="s">
        <v>1032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25">
      <c r="A7221" t="s">
        <v>25950</v>
      </c>
      <c r="B7221" t="s">
        <v>25951</v>
      </c>
      <c r="C7221" s="1" t="str">
        <f t="shared" si="263"/>
        <v>21:0134</v>
      </c>
      <c r="D7221" s="1" t="str">
        <f t="shared" si="264"/>
        <v>21:0078</v>
      </c>
      <c r="E7221" t="s">
        <v>25952</v>
      </c>
      <c r="F7221" t="s">
        <v>25953</v>
      </c>
      <c r="H7221">
        <v>52.896322900000001</v>
      </c>
      <c r="I7221">
        <v>-67.094811000000007</v>
      </c>
      <c r="J7221" t="s">
        <v>46</v>
      </c>
      <c r="K7221" t="s">
        <v>1032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25">
      <c r="A7222" t="s">
        <v>25954</v>
      </c>
      <c r="B7222" t="s">
        <v>25955</v>
      </c>
      <c r="C7222" s="1" t="str">
        <f t="shared" si="263"/>
        <v>21:0134</v>
      </c>
      <c r="D7222" s="1" t="str">
        <f t="shared" si="264"/>
        <v>21:0078</v>
      </c>
      <c r="E7222" t="s">
        <v>25956</v>
      </c>
      <c r="F7222" t="s">
        <v>25957</v>
      </c>
      <c r="H7222">
        <v>52.899441699999997</v>
      </c>
      <c r="I7222">
        <v>-66.763232400000007</v>
      </c>
      <c r="J7222" t="s">
        <v>46</v>
      </c>
      <c r="K7222" t="s">
        <v>1032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25">
      <c r="A7223" t="s">
        <v>25958</v>
      </c>
      <c r="B7223" t="s">
        <v>25959</v>
      </c>
      <c r="C7223" s="1" t="str">
        <f t="shared" si="263"/>
        <v>21:0134</v>
      </c>
      <c r="D7223" s="1" t="str">
        <f t="shared" si="264"/>
        <v>21:0078</v>
      </c>
      <c r="E7223" t="s">
        <v>25960</v>
      </c>
      <c r="F7223" t="s">
        <v>25961</v>
      </c>
      <c r="H7223">
        <v>52.859053199999998</v>
      </c>
      <c r="I7223">
        <v>-66.392420999999999</v>
      </c>
      <c r="J7223" t="s">
        <v>46</v>
      </c>
      <c r="K7223" t="s">
        <v>1032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25">
      <c r="A7224" t="s">
        <v>25962</v>
      </c>
      <c r="B7224" t="s">
        <v>25963</v>
      </c>
      <c r="C7224" s="1" t="str">
        <f t="shared" si="263"/>
        <v>21:0134</v>
      </c>
      <c r="D7224" s="1" t="str">
        <f t="shared" si="264"/>
        <v>21:0078</v>
      </c>
      <c r="E7224" t="s">
        <v>25964</v>
      </c>
      <c r="F7224" t="s">
        <v>25965</v>
      </c>
      <c r="H7224">
        <v>52.997561699999999</v>
      </c>
      <c r="I7224">
        <v>-66.102676500000001</v>
      </c>
      <c r="J7224" t="s">
        <v>46</v>
      </c>
      <c r="K7224" t="s">
        <v>1032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25">
      <c r="A7225" t="s">
        <v>25966</v>
      </c>
      <c r="B7225" t="s">
        <v>25967</v>
      </c>
      <c r="C7225" s="1" t="str">
        <f t="shared" si="263"/>
        <v>21:0134</v>
      </c>
      <c r="D7225" s="1" t="str">
        <f t="shared" si="264"/>
        <v>21:0078</v>
      </c>
      <c r="E7225" t="s">
        <v>25968</v>
      </c>
      <c r="F7225" t="s">
        <v>25969</v>
      </c>
      <c r="H7225">
        <v>53.251644599999999</v>
      </c>
      <c r="I7225">
        <v>-62.410194099999998</v>
      </c>
      <c r="J7225" t="s">
        <v>46</v>
      </c>
      <c r="K7225" t="s">
        <v>1032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25">
      <c r="A7226" t="s">
        <v>25970</v>
      </c>
      <c r="B7226" t="s">
        <v>25971</v>
      </c>
      <c r="C7226" s="1" t="str">
        <f t="shared" si="263"/>
        <v>21:0134</v>
      </c>
      <c r="D7226" s="1" t="str">
        <f t="shared" si="264"/>
        <v>21:0078</v>
      </c>
      <c r="E7226" t="s">
        <v>25972</v>
      </c>
      <c r="F7226" t="s">
        <v>25973</v>
      </c>
      <c r="H7226">
        <v>52.684565599999999</v>
      </c>
      <c r="I7226">
        <v>-66.046210500000001</v>
      </c>
      <c r="J7226" t="s">
        <v>46</v>
      </c>
      <c r="K7226" t="s">
        <v>1032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25">
      <c r="A7227" t="s">
        <v>25974</v>
      </c>
      <c r="B7227" t="s">
        <v>25975</v>
      </c>
      <c r="C7227" s="1" t="str">
        <f t="shared" si="263"/>
        <v>21:0134</v>
      </c>
      <c r="D7227" s="1" t="str">
        <f t="shared" si="264"/>
        <v>21:0078</v>
      </c>
      <c r="E7227" t="s">
        <v>25976</v>
      </c>
      <c r="F7227" t="s">
        <v>25977</v>
      </c>
      <c r="H7227">
        <v>52.6427543</v>
      </c>
      <c r="I7227">
        <v>-66.194359899999995</v>
      </c>
      <c r="J7227" t="s">
        <v>46</v>
      </c>
      <c r="K7227" t="s">
        <v>1032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25">
      <c r="A7228" t="s">
        <v>25978</v>
      </c>
      <c r="B7228" t="s">
        <v>25979</v>
      </c>
      <c r="C7228" s="1" t="str">
        <f t="shared" si="263"/>
        <v>21:0134</v>
      </c>
      <c r="D7228" s="1" t="str">
        <f t="shared" si="264"/>
        <v>21:0078</v>
      </c>
      <c r="E7228" t="s">
        <v>25980</v>
      </c>
      <c r="F7228" t="s">
        <v>25981</v>
      </c>
      <c r="H7228">
        <v>52.720144500000004</v>
      </c>
      <c r="I7228">
        <v>-66.393468900000002</v>
      </c>
      <c r="J7228" t="s">
        <v>46</v>
      </c>
      <c r="K7228" t="s">
        <v>1032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25">
      <c r="A7229" t="s">
        <v>25982</v>
      </c>
      <c r="B7229" t="s">
        <v>25983</v>
      </c>
      <c r="C7229" s="1" t="str">
        <f t="shared" si="263"/>
        <v>21:0134</v>
      </c>
      <c r="D7229" s="1" t="str">
        <f t="shared" si="264"/>
        <v>21:0078</v>
      </c>
      <c r="E7229" t="s">
        <v>25984</v>
      </c>
      <c r="F7229" t="s">
        <v>25985</v>
      </c>
      <c r="H7229">
        <v>52.8220472</v>
      </c>
      <c r="I7229">
        <v>-66.666500999999997</v>
      </c>
      <c r="J7229" t="s">
        <v>46</v>
      </c>
      <c r="K7229" t="s">
        <v>1032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25">
      <c r="A7230" t="s">
        <v>25986</v>
      </c>
      <c r="B7230" t="s">
        <v>25987</v>
      </c>
      <c r="C7230" s="1" t="str">
        <f t="shared" si="263"/>
        <v>21:0134</v>
      </c>
      <c r="D7230" s="1" t="str">
        <f t="shared" si="264"/>
        <v>21:0078</v>
      </c>
      <c r="E7230" t="s">
        <v>25988</v>
      </c>
      <c r="F7230" t="s">
        <v>25989</v>
      </c>
      <c r="H7230">
        <v>52.825860599999999</v>
      </c>
      <c r="I7230">
        <v>-66.859203199999996</v>
      </c>
      <c r="J7230" t="s">
        <v>46</v>
      </c>
      <c r="K7230" t="s">
        <v>1032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25">
      <c r="A7231" t="s">
        <v>25990</v>
      </c>
      <c r="B7231" t="s">
        <v>25991</v>
      </c>
      <c r="C7231" s="1" t="str">
        <f t="shared" si="263"/>
        <v>21:0134</v>
      </c>
      <c r="D7231" s="1" t="str">
        <f t="shared" si="264"/>
        <v>21:0078</v>
      </c>
      <c r="E7231" t="s">
        <v>25992</v>
      </c>
      <c r="F7231" t="s">
        <v>25993</v>
      </c>
      <c r="H7231">
        <v>52.791573800000002</v>
      </c>
      <c r="I7231">
        <v>-67.0017955</v>
      </c>
      <c r="J7231" t="s">
        <v>46</v>
      </c>
      <c r="K7231" t="s">
        <v>1032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25">
      <c r="A7232" t="s">
        <v>25994</v>
      </c>
      <c r="B7232" t="s">
        <v>25995</v>
      </c>
      <c r="C7232" s="1" t="str">
        <f t="shared" si="263"/>
        <v>21:0134</v>
      </c>
      <c r="D7232" s="1" t="str">
        <f t="shared" si="264"/>
        <v>21:0078</v>
      </c>
      <c r="E7232" t="s">
        <v>25996</v>
      </c>
      <c r="F7232" t="s">
        <v>25997</v>
      </c>
      <c r="H7232">
        <v>52.680248300000002</v>
      </c>
      <c r="I7232">
        <v>-66.872261499999993</v>
      </c>
      <c r="J7232" t="s">
        <v>46</v>
      </c>
      <c r="K7232" t="s">
        <v>1032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25">
      <c r="A7233" t="s">
        <v>25998</v>
      </c>
      <c r="B7233" t="s">
        <v>25999</v>
      </c>
      <c r="C7233" s="1" t="str">
        <f t="shared" si="263"/>
        <v>21:0134</v>
      </c>
      <c r="D7233" s="1" t="str">
        <f t="shared" si="264"/>
        <v>21:0078</v>
      </c>
      <c r="E7233" t="s">
        <v>26000</v>
      </c>
      <c r="F7233" t="s">
        <v>26001</v>
      </c>
      <c r="H7233">
        <v>53.0411681</v>
      </c>
      <c r="I7233">
        <v>-66.652362800000006</v>
      </c>
      <c r="J7233" t="s">
        <v>46</v>
      </c>
      <c r="K7233" t="s">
        <v>1032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25">
      <c r="A7234" t="s">
        <v>26002</v>
      </c>
      <c r="B7234" t="s">
        <v>26003</v>
      </c>
      <c r="C7234" s="1" t="str">
        <f t="shared" si="263"/>
        <v>21:0134</v>
      </c>
      <c r="D7234" s="1" t="str">
        <f t="shared" si="264"/>
        <v>21:0078</v>
      </c>
      <c r="E7234" t="s">
        <v>26004</v>
      </c>
      <c r="F7234" t="s">
        <v>26005</v>
      </c>
      <c r="H7234">
        <v>54.043092700000003</v>
      </c>
      <c r="I7234">
        <v>-66.914831599999999</v>
      </c>
      <c r="J7234" t="s">
        <v>46</v>
      </c>
      <c r="K7234" t="s">
        <v>1032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25">
      <c r="A7235" t="s">
        <v>26006</v>
      </c>
      <c r="B7235" t="s">
        <v>26007</v>
      </c>
      <c r="C7235" s="1" t="str">
        <f t="shared" si="263"/>
        <v>21:0134</v>
      </c>
      <c r="D7235" s="1" t="str">
        <f t="shared" si="264"/>
        <v>21:0078</v>
      </c>
      <c r="E7235" t="s">
        <v>26008</v>
      </c>
      <c r="F7235" t="s">
        <v>26009</v>
      </c>
      <c r="H7235">
        <v>54.039135399999999</v>
      </c>
      <c r="I7235">
        <v>-66.922513600000002</v>
      </c>
      <c r="J7235" t="s">
        <v>46</v>
      </c>
      <c r="K7235" t="s">
        <v>1032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25">
      <c r="A7236" t="s">
        <v>26010</v>
      </c>
      <c r="B7236" t="s">
        <v>26011</v>
      </c>
      <c r="C7236" s="1" t="str">
        <f t="shared" si="263"/>
        <v>21:0134</v>
      </c>
      <c r="D7236" s="1" t="str">
        <f t="shared" si="264"/>
        <v>21:0078</v>
      </c>
      <c r="E7236" t="s">
        <v>26012</v>
      </c>
      <c r="F7236" t="s">
        <v>26013</v>
      </c>
      <c r="H7236">
        <v>53.220367899999999</v>
      </c>
      <c r="I7236">
        <v>-62.280322099999999</v>
      </c>
      <c r="J7236" t="s">
        <v>46</v>
      </c>
      <c r="K7236" t="s">
        <v>1032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25">
      <c r="A7237" t="s">
        <v>26014</v>
      </c>
      <c r="B7237" t="s">
        <v>26015</v>
      </c>
      <c r="C7237" s="1" t="str">
        <f t="shared" si="263"/>
        <v>21:0134</v>
      </c>
      <c r="D7237" s="1" t="str">
        <f t="shared" si="264"/>
        <v>21:0078</v>
      </c>
      <c r="E7237" t="s">
        <v>26016</v>
      </c>
      <c r="F7237" t="s">
        <v>26017</v>
      </c>
      <c r="H7237">
        <v>54.028454500000002</v>
      </c>
      <c r="I7237">
        <v>-66.910525800000002</v>
      </c>
      <c r="J7237" t="s">
        <v>46</v>
      </c>
      <c r="K7237" t="s">
        <v>1032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25">
      <c r="A7238" t="s">
        <v>26018</v>
      </c>
      <c r="B7238" t="s">
        <v>26019</v>
      </c>
      <c r="C7238" s="1" t="str">
        <f t="shared" si="263"/>
        <v>21:0134</v>
      </c>
      <c r="D7238" s="1" t="str">
        <f t="shared" si="264"/>
        <v>21:0078</v>
      </c>
      <c r="E7238" t="s">
        <v>26020</v>
      </c>
      <c r="F7238" t="s">
        <v>26021</v>
      </c>
      <c r="H7238">
        <v>54.038777400000001</v>
      </c>
      <c r="I7238">
        <v>-66.914818699999998</v>
      </c>
      <c r="J7238" t="s">
        <v>46</v>
      </c>
      <c r="K7238" t="s">
        <v>1032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25">
      <c r="A7239" t="s">
        <v>26022</v>
      </c>
      <c r="B7239" t="s">
        <v>26023</v>
      </c>
      <c r="C7239" s="1" t="str">
        <f t="shared" si="263"/>
        <v>21:0134</v>
      </c>
      <c r="D7239" s="1" t="str">
        <f t="shared" si="264"/>
        <v>21:0078</v>
      </c>
      <c r="E7239" t="s">
        <v>26024</v>
      </c>
      <c r="F7239" t="s">
        <v>26025</v>
      </c>
      <c r="H7239">
        <v>54.0407157</v>
      </c>
      <c r="I7239">
        <v>-66.904793799999993</v>
      </c>
      <c r="J7239" t="s">
        <v>46</v>
      </c>
      <c r="K7239" t="s">
        <v>1032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25">
      <c r="A7240" t="s">
        <v>26026</v>
      </c>
      <c r="B7240" t="s">
        <v>26027</v>
      </c>
      <c r="C7240" s="1" t="str">
        <f t="shared" si="263"/>
        <v>21:0134</v>
      </c>
      <c r="D7240" s="1" t="str">
        <f t="shared" si="264"/>
        <v>21:0078</v>
      </c>
      <c r="E7240" t="s">
        <v>26028</v>
      </c>
      <c r="F7240" t="s">
        <v>26029</v>
      </c>
      <c r="H7240">
        <v>54.037573600000002</v>
      </c>
      <c r="I7240">
        <v>-66.930991399999996</v>
      </c>
      <c r="J7240" t="s">
        <v>46</v>
      </c>
      <c r="K7240" t="s">
        <v>1032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25">
      <c r="A7241" t="s">
        <v>26030</v>
      </c>
      <c r="B7241" t="s">
        <v>26031</v>
      </c>
      <c r="C7241" s="1" t="str">
        <f t="shared" si="263"/>
        <v>21:0134</v>
      </c>
      <c r="D7241" s="1" t="str">
        <f t="shared" si="264"/>
        <v>21:0078</v>
      </c>
      <c r="E7241" t="s">
        <v>26032</v>
      </c>
      <c r="F7241" t="s">
        <v>26033</v>
      </c>
      <c r="H7241">
        <v>54.060149199999998</v>
      </c>
      <c r="I7241">
        <v>-66.913442000000003</v>
      </c>
      <c r="J7241" t="s">
        <v>46</v>
      </c>
      <c r="K7241" t="s">
        <v>1032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25">
      <c r="A7242" t="s">
        <v>26034</v>
      </c>
      <c r="B7242" t="s">
        <v>26035</v>
      </c>
      <c r="C7242" s="1" t="str">
        <f t="shared" si="263"/>
        <v>21:0134</v>
      </c>
      <c r="D7242" s="1" t="str">
        <f t="shared" si="264"/>
        <v>21:0078</v>
      </c>
      <c r="E7242" t="s">
        <v>26036</v>
      </c>
      <c r="F7242" t="s">
        <v>26037</v>
      </c>
      <c r="H7242">
        <v>55.053147099999997</v>
      </c>
      <c r="I7242">
        <v>-67.564205900000005</v>
      </c>
      <c r="J7242" t="s">
        <v>46</v>
      </c>
      <c r="K7242" t="s">
        <v>1032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25">
      <c r="A7243" t="s">
        <v>26038</v>
      </c>
      <c r="B7243" t="s">
        <v>26039</v>
      </c>
      <c r="C7243" s="1" t="str">
        <f t="shared" si="263"/>
        <v>21:0134</v>
      </c>
      <c r="D7243" s="1" t="str">
        <f t="shared" si="264"/>
        <v>21:0078</v>
      </c>
      <c r="E7243" t="s">
        <v>26040</v>
      </c>
      <c r="F7243" t="s">
        <v>26041</v>
      </c>
      <c r="H7243">
        <v>55.052055699999997</v>
      </c>
      <c r="I7243">
        <v>-67.555478800000003</v>
      </c>
      <c r="J7243" t="s">
        <v>46</v>
      </c>
      <c r="K7243" t="s">
        <v>1032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25">
      <c r="A7244" t="s">
        <v>26042</v>
      </c>
      <c r="B7244" t="s">
        <v>26043</v>
      </c>
      <c r="C7244" s="1" t="str">
        <f t="shared" si="263"/>
        <v>21:0134</v>
      </c>
      <c r="D7244" s="1" t="str">
        <f t="shared" si="264"/>
        <v>21:0078</v>
      </c>
      <c r="E7244" t="s">
        <v>26044</v>
      </c>
      <c r="F7244" t="s">
        <v>26045</v>
      </c>
      <c r="H7244">
        <v>55.0596994</v>
      </c>
      <c r="I7244">
        <v>-67.555907099999999</v>
      </c>
      <c r="J7244" t="s">
        <v>46</v>
      </c>
      <c r="K7244" t="s">
        <v>1032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25">
      <c r="A7245" t="s">
        <v>26046</v>
      </c>
      <c r="B7245" t="s">
        <v>26047</v>
      </c>
      <c r="C7245" s="1" t="str">
        <f t="shared" si="263"/>
        <v>21:0134</v>
      </c>
      <c r="D7245" s="1" t="str">
        <f t="shared" si="264"/>
        <v>21:0078</v>
      </c>
      <c r="E7245" t="s">
        <v>26048</v>
      </c>
      <c r="F7245" t="s">
        <v>26049</v>
      </c>
      <c r="H7245">
        <v>55.058712999999997</v>
      </c>
      <c r="I7245">
        <v>-67.567528699999997</v>
      </c>
      <c r="J7245" t="s">
        <v>46</v>
      </c>
      <c r="K7245" t="s">
        <v>1032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25">
      <c r="A7246" t="s">
        <v>26050</v>
      </c>
      <c r="B7246" t="s">
        <v>26051</v>
      </c>
      <c r="C7246" s="1" t="str">
        <f t="shared" si="263"/>
        <v>21:0134</v>
      </c>
      <c r="D7246" s="1" t="str">
        <f t="shared" si="264"/>
        <v>21:0078</v>
      </c>
      <c r="E7246" t="s">
        <v>23451</v>
      </c>
      <c r="F7246" t="s">
        <v>26052</v>
      </c>
      <c r="H7246">
        <v>55.260748399999997</v>
      </c>
      <c r="I7246">
        <v>-67.779848900000005</v>
      </c>
      <c r="J7246" t="s">
        <v>46</v>
      </c>
      <c r="K7246" t="s">
        <v>1032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25">
      <c r="A7247" t="s">
        <v>26053</v>
      </c>
      <c r="B7247" t="s">
        <v>26054</v>
      </c>
      <c r="C7247" s="1" t="str">
        <f t="shared" si="263"/>
        <v>21:0134</v>
      </c>
      <c r="D7247" s="1" t="str">
        <f t="shared" si="264"/>
        <v>21:0078</v>
      </c>
      <c r="E7247" t="s">
        <v>26055</v>
      </c>
      <c r="F7247" t="s">
        <v>26056</v>
      </c>
      <c r="H7247">
        <v>53.075575800000003</v>
      </c>
      <c r="I7247">
        <v>-61.575174799999999</v>
      </c>
      <c r="J7247" t="s">
        <v>46</v>
      </c>
      <c r="K7247" t="s">
        <v>1032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25">
      <c r="A7248" t="s">
        <v>26057</v>
      </c>
      <c r="B7248" t="s">
        <v>26058</v>
      </c>
      <c r="C7248" s="1" t="str">
        <f t="shared" si="263"/>
        <v>21:0134</v>
      </c>
      <c r="D7248" s="1" t="str">
        <f t="shared" si="264"/>
        <v>21:0078</v>
      </c>
      <c r="E7248" t="s">
        <v>26059</v>
      </c>
      <c r="F7248" t="s">
        <v>26060</v>
      </c>
      <c r="H7248">
        <v>55.250877600000003</v>
      </c>
      <c r="I7248">
        <v>-67.772284900000002</v>
      </c>
      <c r="J7248" t="s">
        <v>46</v>
      </c>
      <c r="K7248" t="s">
        <v>1032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25">
      <c r="A7249" t="s">
        <v>26061</v>
      </c>
      <c r="B7249" t="s">
        <v>26062</v>
      </c>
      <c r="C7249" s="1" t="str">
        <f t="shared" si="263"/>
        <v>21:0134</v>
      </c>
      <c r="D7249" s="1" t="str">
        <f t="shared" si="264"/>
        <v>21:0078</v>
      </c>
      <c r="E7249" t="s">
        <v>26063</v>
      </c>
      <c r="F7249" t="s">
        <v>26064</v>
      </c>
      <c r="H7249">
        <v>55.2662811</v>
      </c>
      <c r="I7249">
        <v>-67.803285900000006</v>
      </c>
      <c r="J7249" t="s">
        <v>46</v>
      </c>
      <c r="K7249" t="s">
        <v>1032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25">
      <c r="A7250" t="s">
        <v>26065</v>
      </c>
      <c r="B7250" t="s">
        <v>26066</v>
      </c>
      <c r="C7250" s="1" t="str">
        <f t="shared" si="263"/>
        <v>21:0134</v>
      </c>
      <c r="D7250" s="1" t="str">
        <f t="shared" si="264"/>
        <v>21:0078</v>
      </c>
      <c r="E7250" t="s">
        <v>26067</v>
      </c>
      <c r="F7250" t="s">
        <v>26068</v>
      </c>
      <c r="H7250">
        <v>54.908984500000003</v>
      </c>
      <c r="I7250">
        <v>-67.395754499999995</v>
      </c>
      <c r="J7250" t="s">
        <v>46</v>
      </c>
      <c r="K7250" t="s">
        <v>1032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25">
      <c r="A7251" t="s">
        <v>26069</v>
      </c>
      <c r="B7251" t="s">
        <v>26070</v>
      </c>
      <c r="C7251" s="1" t="str">
        <f t="shared" si="263"/>
        <v>21:0134</v>
      </c>
      <c r="D7251" s="1" t="str">
        <f t="shared" si="264"/>
        <v>21:0078</v>
      </c>
      <c r="E7251" t="s">
        <v>26071</v>
      </c>
      <c r="F7251" t="s">
        <v>26072</v>
      </c>
      <c r="H7251">
        <v>54.9028901</v>
      </c>
      <c r="I7251">
        <v>-67.474142000000001</v>
      </c>
      <c r="J7251" t="s">
        <v>46</v>
      </c>
      <c r="K7251" t="s">
        <v>1032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25">
      <c r="A7252" t="s">
        <v>26073</v>
      </c>
      <c r="B7252" t="s">
        <v>26074</v>
      </c>
      <c r="C7252" s="1" t="str">
        <f t="shared" si="263"/>
        <v>21:0134</v>
      </c>
      <c r="D7252" s="1" t="str">
        <f t="shared" si="264"/>
        <v>21:0078</v>
      </c>
      <c r="E7252" t="s">
        <v>26075</v>
      </c>
      <c r="F7252" t="s">
        <v>26076</v>
      </c>
      <c r="H7252">
        <v>55.161057399999997</v>
      </c>
      <c r="I7252">
        <v>-65.865253999999993</v>
      </c>
      <c r="J7252" t="s">
        <v>46</v>
      </c>
      <c r="K7252" t="s">
        <v>1032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25">
      <c r="A7253" t="s">
        <v>26077</v>
      </c>
      <c r="B7253" t="s">
        <v>26078</v>
      </c>
      <c r="C7253" s="1" t="str">
        <f t="shared" si="263"/>
        <v>21:0134</v>
      </c>
      <c r="D7253" s="1" t="str">
        <f t="shared" si="264"/>
        <v>21:0078</v>
      </c>
      <c r="E7253" t="s">
        <v>26079</v>
      </c>
      <c r="F7253" t="s">
        <v>26080</v>
      </c>
      <c r="H7253">
        <v>55.1603055</v>
      </c>
      <c r="I7253">
        <v>-65.864728900000003</v>
      </c>
      <c r="J7253" t="s">
        <v>46</v>
      </c>
      <c r="K7253" t="s">
        <v>1032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25">
      <c r="A7254" t="s">
        <v>26081</v>
      </c>
      <c r="B7254" t="s">
        <v>26082</v>
      </c>
      <c r="C7254" s="1" t="str">
        <f t="shared" si="263"/>
        <v>21:0134</v>
      </c>
      <c r="D7254" s="1" t="str">
        <f t="shared" si="264"/>
        <v>21:0078</v>
      </c>
      <c r="E7254" t="s">
        <v>26083</v>
      </c>
      <c r="F7254" t="s">
        <v>26084</v>
      </c>
      <c r="H7254">
        <v>55.159755199999999</v>
      </c>
      <c r="I7254">
        <v>-65.854090099999993</v>
      </c>
      <c r="J7254" t="s">
        <v>46</v>
      </c>
      <c r="K7254" t="s">
        <v>1032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25">
      <c r="A7255" t="s">
        <v>26085</v>
      </c>
      <c r="B7255" t="s">
        <v>26086</v>
      </c>
      <c r="C7255" s="1" t="str">
        <f t="shared" si="263"/>
        <v>21:0134</v>
      </c>
      <c r="D7255" s="1" t="str">
        <f t="shared" si="264"/>
        <v>21:0078</v>
      </c>
      <c r="E7255" t="s">
        <v>26087</v>
      </c>
      <c r="F7255" t="s">
        <v>26088</v>
      </c>
      <c r="H7255">
        <v>55.167409399999997</v>
      </c>
      <c r="I7255">
        <v>-65.872306499999993</v>
      </c>
      <c r="J7255" t="s">
        <v>46</v>
      </c>
      <c r="K7255" t="s">
        <v>1032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25">
      <c r="A7256" t="s">
        <v>26089</v>
      </c>
      <c r="B7256" t="s">
        <v>26090</v>
      </c>
      <c r="C7256" s="1" t="str">
        <f t="shared" si="263"/>
        <v>21:0134</v>
      </c>
      <c r="D7256" s="1" t="str">
        <f t="shared" si="264"/>
        <v>21:0078</v>
      </c>
      <c r="E7256" t="s">
        <v>26091</v>
      </c>
      <c r="F7256" t="s">
        <v>26092</v>
      </c>
      <c r="H7256">
        <v>55.1610534</v>
      </c>
      <c r="I7256">
        <v>-65.878758500000004</v>
      </c>
      <c r="J7256" t="s">
        <v>46</v>
      </c>
      <c r="K7256" t="s">
        <v>1032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25">
      <c r="A7257" t="s">
        <v>26093</v>
      </c>
      <c r="B7257" t="s">
        <v>26094</v>
      </c>
      <c r="C7257" s="1" t="str">
        <f t="shared" si="263"/>
        <v>21:0134</v>
      </c>
      <c r="D7257" s="1" t="str">
        <f t="shared" si="264"/>
        <v>21:0078</v>
      </c>
      <c r="E7257" t="s">
        <v>26095</v>
      </c>
      <c r="F7257" t="s">
        <v>26096</v>
      </c>
      <c r="H7257">
        <v>55.146864100000002</v>
      </c>
      <c r="I7257">
        <v>-65.838648399999997</v>
      </c>
      <c r="J7257" t="s">
        <v>46</v>
      </c>
      <c r="K7257" t="s">
        <v>1032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25">
      <c r="A7258" t="s">
        <v>26097</v>
      </c>
      <c r="B7258" t="s">
        <v>26098</v>
      </c>
      <c r="C7258" s="1" t="str">
        <f t="shared" si="263"/>
        <v>21:0134</v>
      </c>
      <c r="D7258" s="1" t="str">
        <f t="shared" si="264"/>
        <v>21:0078</v>
      </c>
      <c r="E7258" t="s">
        <v>26099</v>
      </c>
      <c r="F7258" t="s">
        <v>26100</v>
      </c>
      <c r="H7258">
        <v>53.548711500000003</v>
      </c>
      <c r="I7258">
        <v>-60.330505600000002</v>
      </c>
      <c r="J7258" t="s">
        <v>46</v>
      </c>
      <c r="K7258" t="s">
        <v>1032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25">
      <c r="A7259" t="s">
        <v>26101</v>
      </c>
      <c r="B7259" t="s">
        <v>26102</v>
      </c>
      <c r="C7259" s="1" t="str">
        <f t="shared" si="263"/>
        <v>21:0134</v>
      </c>
      <c r="D7259" s="1" t="str">
        <f t="shared" si="264"/>
        <v>21:0078</v>
      </c>
      <c r="E7259" t="s">
        <v>26103</v>
      </c>
      <c r="F7259" t="s">
        <v>26104</v>
      </c>
      <c r="H7259">
        <v>54.691833600000002</v>
      </c>
      <c r="I7259">
        <v>-65.940311300000005</v>
      </c>
      <c r="J7259" t="s">
        <v>46</v>
      </c>
      <c r="K7259" t="s">
        <v>1032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25">
      <c r="A7260" t="s">
        <v>26105</v>
      </c>
      <c r="B7260" t="s">
        <v>26106</v>
      </c>
      <c r="C7260" s="1" t="str">
        <f t="shared" si="263"/>
        <v>21:0134</v>
      </c>
      <c r="D7260" s="1" t="str">
        <f t="shared" si="264"/>
        <v>21:0078</v>
      </c>
      <c r="E7260" t="s">
        <v>26107</v>
      </c>
      <c r="F7260" t="s">
        <v>26108</v>
      </c>
      <c r="H7260">
        <v>54.6933808</v>
      </c>
      <c r="I7260">
        <v>-65.933981700000004</v>
      </c>
      <c r="J7260" t="s">
        <v>46</v>
      </c>
      <c r="K7260" t="s">
        <v>1032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25">
      <c r="A7261" t="s">
        <v>26109</v>
      </c>
      <c r="B7261" t="s">
        <v>26110</v>
      </c>
      <c r="C7261" s="1" t="str">
        <f t="shared" si="263"/>
        <v>21:0134</v>
      </c>
      <c r="D7261" s="1" t="str">
        <f t="shared" si="264"/>
        <v>21:0078</v>
      </c>
      <c r="E7261" t="s">
        <v>26111</v>
      </c>
      <c r="F7261" t="s">
        <v>26112</v>
      </c>
      <c r="H7261">
        <v>54.688147100000002</v>
      </c>
      <c r="I7261">
        <v>-65.945864400000005</v>
      </c>
      <c r="J7261" t="s">
        <v>46</v>
      </c>
      <c r="K7261" t="s">
        <v>1032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25">
      <c r="A7262" t="s">
        <v>26113</v>
      </c>
      <c r="B7262" t="s">
        <v>26114</v>
      </c>
      <c r="C7262" s="1" t="str">
        <f t="shared" si="263"/>
        <v>21:0134</v>
      </c>
      <c r="D7262" s="1" t="str">
        <f t="shared" si="264"/>
        <v>21:0078</v>
      </c>
      <c r="E7262" t="s">
        <v>26115</v>
      </c>
      <c r="F7262" t="s">
        <v>26116</v>
      </c>
      <c r="H7262">
        <v>54.690057000000003</v>
      </c>
      <c r="I7262">
        <v>-65.950503900000001</v>
      </c>
      <c r="J7262" t="s">
        <v>46</v>
      </c>
      <c r="K7262" t="s">
        <v>1032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25">
      <c r="A7263" t="s">
        <v>26117</v>
      </c>
      <c r="B7263" t="s">
        <v>26118</v>
      </c>
      <c r="C7263" s="1" t="str">
        <f t="shared" si="263"/>
        <v>21:0134</v>
      </c>
      <c r="D7263" s="1" t="str">
        <f t="shared" si="264"/>
        <v>21:0078</v>
      </c>
      <c r="E7263" t="s">
        <v>26119</v>
      </c>
      <c r="F7263" t="s">
        <v>26120</v>
      </c>
      <c r="H7263">
        <v>54.516059400000003</v>
      </c>
      <c r="I7263">
        <v>-62.939728100000004</v>
      </c>
      <c r="J7263" t="s">
        <v>46</v>
      </c>
      <c r="K7263" t="s">
        <v>1032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25">
      <c r="A7264" t="s">
        <v>26121</v>
      </c>
      <c r="B7264" t="s">
        <v>26122</v>
      </c>
      <c r="C7264" s="1" t="str">
        <f t="shared" si="263"/>
        <v>21:0134</v>
      </c>
      <c r="D7264" s="1" t="str">
        <f t="shared" si="264"/>
        <v>21:0078</v>
      </c>
      <c r="E7264" t="s">
        <v>26123</v>
      </c>
      <c r="F7264" t="s">
        <v>26124</v>
      </c>
      <c r="H7264">
        <v>54.521186100000001</v>
      </c>
      <c r="I7264">
        <v>-62.949375000000003</v>
      </c>
      <c r="J7264" t="s">
        <v>46</v>
      </c>
      <c r="K7264" t="s">
        <v>1032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25">
      <c r="A7265" t="s">
        <v>26125</v>
      </c>
      <c r="B7265" t="s">
        <v>26126</v>
      </c>
      <c r="C7265" s="1" t="str">
        <f t="shared" si="263"/>
        <v>21:0134</v>
      </c>
      <c r="D7265" s="1" t="str">
        <f t="shared" si="264"/>
        <v>21:0078</v>
      </c>
      <c r="E7265" t="s">
        <v>26127</v>
      </c>
      <c r="F7265" t="s">
        <v>26128</v>
      </c>
      <c r="H7265">
        <v>54.517858199999999</v>
      </c>
      <c r="I7265">
        <v>-62.942814599999998</v>
      </c>
      <c r="J7265" t="s">
        <v>46</v>
      </c>
      <c r="K7265" t="s">
        <v>1032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25">
      <c r="A7266" t="s">
        <v>26129</v>
      </c>
      <c r="B7266" t="s">
        <v>26130</v>
      </c>
      <c r="C7266" s="1" t="str">
        <f t="shared" si="263"/>
        <v>21:0134</v>
      </c>
      <c r="D7266" s="1" t="str">
        <f t="shared" si="264"/>
        <v>21:0078</v>
      </c>
      <c r="E7266" t="s">
        <v>26131</v>
      </c>
      <c r="F7266" t="s">
        <v>26132</v>
      </c>
      <c r="H7266">
        <v>54.418286600000002</v>
      </c>
      <c r="I7266">
        <v>-62.286074800000002</v>
      </c>
      <c r="J7266" t="s">
        <v>46</v>
      </c>
      <c r="K7266" t="s">
        <v>1032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25">
      <c r="A7267" t="s">
        <v>26133</v>
      </c>
      <c r="B7267" t="s">
        <v>26134</v>
      </c>
      <c r="C7267" s="1" t="str">
        <f t="shared" ref="C7267:C7330" si="265">HYPERLINK("http://geochem.nrcan.gc.ca/cdogs/content/bdl/bdl210134_e.htm", "21:0134")</f>
        <v>21:0134</v>
      </c>
      <c r="D7267" s="1" t="str">
        <f t="shared" ref="D7267:D7330" si="266">HYPERLINK("http://geochem.nrcan.gc.ca/cdogs/content/svy/svy210078_e.htm", "21:0078")</f>
        <v>21:0078</v>
      </c>
      <c r="E7267" t="s">
        <v>26135</v>
      </c>
      <c r="F7267" t="s">
        <v>26136</v>
      </c>
      <c r="H7267">
        <v>54.394345000000001</v>
      </c>
      <c r="I7267">
        <v>-61.400049099999997</v>
      </c>
      <c r="J7267" t="s">
        <v>46</v>
      </c>
      <c r="K7267" t="s">
        <v>1032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25">
      <c r="A7268" t="s">
        <v>26137</v>
      </c>
      <c r="B7268" t="s">
        <v>26138</v>
      </c>
      <c r="C7268" s="1" t="str">
        <f t="shared" si="265"/>
        <v>21:0134</v>
      </c>
      <c r="D7268" s="1" t="str">
        <f t="shared" si="266"/>
        <v>21:0078</v>
      </c>
      <c r="E7268" t="s">
        <v>26139</v>
      </c>
      <c r="F7268" t="s">
        <v>26140</v>
      </c>
      <c r="H7268">
        <v>54.393706799999997</v>
      </c>
      <c r="I7268">
        <v>-61.4061582</v>
      </c>
      <c r="J7268" t="s">
        <v>46</v>
      </c>
      <c r="K7268" t="s">
        <v>1032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25">
      <c r="A7269" t="s">
        <v>26141</v>
      </c>
      <c r="B7269" t="s">
        <v>26142</v>
      </c>
      <c r="C7269" s="1" t="str">
        <f t="shared" si="265"/>
        <v>21:0134</v>
      </c>
      <c r="D7269" s="1" t="str">
        <f t="shared" si="266"/>
        <v>21:0078</v>
      </c>
      <c r="E7269" t="s">
        <v>26143</v>
      </c>
      <c r="F7269" t="s">
        <v>26144</v>
      </c>
      <c r="H7269">
        <v>53.518676200000002</v>
      </c>
      <c r="I7269">
        <v>-60.314291099999998</v>
      </c>
      <c r="J7269" t="s">
        <v>46</v>
      </c>
      <c r="K7269" t="s">
        <v>1032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25">
      <c r="A7270" t="s">
        <v>26145</v>
      </c>
      <c r="B7270" t="s">
        <v>26146</v>
      </c>
      <c r="C7270" s="1" t="str">
        <f t="shared" si="265"/>
        <v>21:0134</v>
      </c>
      <c r="D7270" s="1" t="str">
        <f t="shared" si="266"/>
        <v>21:0078</v>
      </c>
      <c r="E7270" t="s">
        <v>26147</v>
      </c>
      <c r="F7270" t="s">
        <v>26148</v>
      </c>
      <c r="H7270">
        <v>54.488611300000002</v>
      </c>
      <c r="I7270">
        <v>-61.570441000000002</v>
      </c>
      <c r="J7270" t="s">
        <v>46</v>
      </c>
      <c r="K7270" t="s">
        <v>1032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25">
      <c r="A7271" t="s">
        <v>26149</v>
      </c>
      <c r="B7271" t="s">
        <v>26150</v>
      </c>
      <c r="C7271" s="1" t="str">
        <f t="shared" si="265"/>
        <v>21:0134</v>
      </c>
      <c r="D7271" s="1" t="str">
        <f t="shared" si="266"/>
        <v>21:0078</v>
      </c>
      <c r="E7271" t="s">
        <v>26151</v>
      </c>
      <c r="F7271" t="s">
        <v>26152</v>
      </c>
      <c r="H7271">
        <v>54.490328599999998</v>
      </c>
      <c r="I7271">
        <v>-61.578872599999997</v>
      </c>
      <c r="J7271" t="s">
        <v>46</v>
      </c>
      <c r="K7271" t="s">
        <v>1032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25">
      <c r="A7272" t="s">
        <v>26153</v>
      </c>
      <c r="B7272" t="s">
        <v>26154</v>
      </c>
      <c r="C7272" s="1" t="str">
        <f t="shared" si="265"/>
        <v>21:0134</v>
      </c>
      <c r="D7272" s="1" t="str">
        <f t="shared" si="266"/>
        <v>21:0078</v>
      </c>
      <c r="E7272" t="s">
        <v>26155</v>
      </c>
      <c r="F7272" t="s">
        <v>26156</v>
      </c>
      <c r="H7272">
        <v>54.486693500000001</v>
      </c>
      <c r="I7272">
        <v>-61.567883500000001</v>
      </c>
      <c r="J7272" t="s">
        <v>46</v>
      </c>
      <c r="K7272" t="s">
        <v>1032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25">
      <c r="A7273" t="s">
        <v>26157</v>
      </c>
      <c r="B7273" t="s">
        <v>26158</v>
      </c>
      <c r="C7273" s="1" t="str">
        <f t="shared" si="265"/>
        <v>21:0134</v>
      </c>
      <c r="D7273" s="1" t="str">
        <f t="shared" si="266"/>
        <v>21:0078</v>
      </c>
      <c r="E7273" t="s">
        <v>26159</v>
      </c>
      <c r="F7273" t="s">
        <v>26160</v>
      </c>
      <c r="H7273">
        <v>54.481470799999997</v>
      </c>
      <c r="I7273">
        <v>-61.736317499999998</v>
      </c>
      <c r="J7273" t="s">
        <v>46</v>
      </c>
      <c r="K7273" t="s">
        <v>1032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25">
      <c r="A7274" t="s">
        <v>26161</v>
      </c>
      <c r="B7274" t="s">
        <v>26162</v>
      </c>
      <c r="C7274" s="1" t="str">
        <f t="shared" si="265"/>
        <v>21:0134</v>
      </c>
      <c r="D7274" s="1" t="str">
        <f t="shared" si="266"/>
        <v>21:0078</v>
      </c>
      <c r="E7274" t="s">
        <v>26163</v>
      </c>
      <c r="F7274" t="s">
        <v>26164</v>
      </c>
      <c r="H7274">
        <v>54.480796900000001</v>
      </c>
      <c r="I7274">
        <v>-61.7363383</v>
      </c>
      <c r="J7274" t="s">
        <v>46</v>
      </c>
      <c r="K7274" t="s">
        <v>1032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25">
      <c r="A7275" t="s">
        <v>26165</v>
      </c>
      <c r="B7275" t="s">
        <v>26166</v>
      </c>
      <c r="C7275" s="1" t="str">
        <f t="shared" si="265"/>
        <v>21:0134</v>
      </c>
      <c r="D7275" s="1" t="str">
        <f t="shared" si="266"/>
        <v>21:0078</v>
      </c>
      <c r="E7275" t="s">
        <v>26167</v>
      </c>
      <c r="F7275" t="s">
        <v>26168</v>
      </c>
      <c r="H7275">
        <v>54.482009900000001</v>
      </c>
      <c r="I7275">
        <v>-61.736300900000003</v>
      </c>
      <c r="J7275" t="s">
        <v>46</v>
      </c>
      <c r="K7275" t="s">
        <v>1032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25">
      <c r="A7276" t="s">
        <v>26169</v>
      </c>
      <c r="B7276" t="s">
        <v>26170</v>
      </c>
      <c r="C7276" s="1" t="str">
        <f t="shared" si="265"/>
        <v>21:0134</v>
      </c>
      <c r="D7276" s="1" t="str">
        <f t="shared" si="266"/>
        <v>21:0078</v>
      </c>
      <c r="E7276" t="s">
        <v>26171</v>
      </c>
      <c r="F7276" t="s">
        <v>26172</v>
      </c>
      <c r="H7276">
        <v>54.471431600000003</v>
      </c>
      <c r="I7276">
        <v>-61.756303099999997</v>
      </c>
      <c r="J7276" t="s">
        <v>46</v>
      </c>
      <c r="K7276" t="s">
        <v>1032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25">
      <c r="A7277" t="s">
        <v>26173</v>
      </c>
      <c r="B7277" t="s">
        <v>26174</v>
      </c>
      <c r="C7277" s="1" t="str">
        <f t="shared" si="265"/>
        <v>21:0134</v>
      </c>
      <c r="D7277" s="1" t="str">
        <f t="shared" si="266"/>
        <v>21:0078</v>
      </c>
      <c r="E7277" t="s">
        <v>26175</v>
      </c>
      <c r="F7277" t="s">
        <v>26176</v>
      </c>
      <c r="H7277">
        <v>54.475235599999998</v>
      </c>
      <c r="I7277">
        <v>-61.733114299999997</v>
      </c>
      <c r="J7277" t="s">
        <v>46</v>
      </c>
      <c r="K7277" t="s">
        <v>1032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25">
      <c r="A7278" t="s">
        <v>26177</v>
      </c>
      <c r="B7278" t="s">
        <v>26178</v>
      </c>
      <c r="C7278" s="1" t="str">
        <f t="shared" si="265"/>
        <v>21:0134</v>
      </c>
      <c r="D7278" s="1" t="str">
        <f t="shared" si="266"/>
        <v>21:0078</v>
      </c>
      <c r="E7278" t="s">
        <v>26179</v>
      </c>
      <c r="F7278" t="s">
        <v>26180</v>
      </c>
      <c r="H7278">
        <v>54.487057299999996</v>
      </c>
      <c r="I7278">
        <v>-61.733366400000001</v>
      </c>
      <c r="J7278" t="s">
        <v>46</v>
      </c>
      <c r="K7278" t="s">
        <v>1032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25">
      <c r="A7279" t="s">
        <v>26181</v>
      </c>
      <c r="B7279" t="s">
        <v>26182</v>
      </c>
      <c r="C7279" s="1" t="str">
        <f t="shared" si="265"/>
        <v>21:0134</v>
      </c>
      <c r="D7279" s="1" t="str">
        <f t="shared" si="266"/>
        <v>21:0078</v>
      </c>
      <c r="E7279" t="s">
        <v>26183</v>
      </c>
      <c r="F7279" t="s">
        <v>26184</v>
      </c>
      <c r="H7279">
        <v>54.851388300000004</v>
      </c>
      <c r="I7279">
        <v>-61.498443100000003</v>
      </c>
      <c r="J7279" t="s">
        <v>46</v>
      </c>
      <c r="K7279" t="s">
        <v>1032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25">
      <c r="A7280" t="s">
        <v>26185</v>
      </c>
      <c r="B7280" t="s">
        <v>26186</v>
      </c>
      <c r="C7280" s="1" t="str">
        <f t="shared" si="265"/>
        <v>21:0134</v>
      </c>
      <c r="D7280" s="1" t="str">
        <f t="shared" si="266"/>
        <v>21:0078</v>
      </c>
      <c r="E7280" t="s">
        <v>26187</v>
      </c>
      <c r="F7280" t="s">
        <v>26188</v>
      </c>
      <c r="H7280">
        <v>53.450638499999997</v>
      </c>
      <c r="I7280">
        <v>-60.327624499999999</v>
      </c>
      <c r="J7280" t="s">
        <v>46</v>
      </c>
      <c r="K7280" t="s">
        <v>1032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25">
      <c r="A7281" t="s">
        <v>26189</v>
      </c>
      <c r="B7281" t="s">
        <v>26190</v>
      </c>
      <c r="C7281" s="1" t="str">
        <f t="shared" si="265"/>
        <v>21:0134</v>
      </c>
      <c r="D7281" s="1" t="str">
        <f t="shared" si="266"/>
        <v>21:0078</v>
      </c>
      <c r="E7281" t="s">
        <v>26191</v>
      </c>
      <c r="F7281" t="s">
        <v>26192</v>
      </c>
      <c r="H7281">
        <v>54.850098500000001</v>
      </c>
      <c r="I7281">
        <v>-61.503163999999998</v>
      </c>
      <c r="J7281" t="s">
        <v>46</v>
      </c>
      <c r="K7281" t="s">
        <v>1032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25">
      <c r="A7282" t="s">
        <v>26193</v>
      </c>
      <c r="B7282" t="s">
        <v>26194</v>
      </c>
      <c r="C7282" s="1" t="str">
        <f t="shared" si="265"/>
        <v>21:0134</v>
      </c>
      <c r="D7282" s="1" t="str">
        <f t="shared" si="266"/>
        <v>21:0078</v>
      </c>
      <c r="E7282" t="s">
        <v>26195</v>
      </c>
      <c r="F7282" t="s">
        <v>26196</v>
      </c>
      <c r="H7282">
        <v>54.850878199999997</v>
      </c>
      <c r="I7282">
        <v>-61.500798600000003</v>
      </c>
      <c r="J7282" t="s">
        <v>46</v>
      </c>
      <c r="K7282" t="s">
        <v>1032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25">
      <c r="A7283" t="s">
        <v>26197</v>
      </c>
      <c r="B7283" t="s">
        <v>26198</v>
      </c>
      <c r="C7283" s="1" t="str">
        <f t="shared" si="265"/>
        <v>21:0134</v>
      </c>
      <c r="D7283" s="1" t="str">
        <f t="shared" si="266"/>
        <v>21:0078</v>
      </c>
      <c r="E7283" t="s">
        <v>26199</v>
      </c>
      <c r="F7283" t="s">
        <v>26200</v>
      </c>
      <c r="H7283">
        <v>54.852773999999997</v>
      </c>
      <c r="I7283">
        <v>-61.490602899999999</v>
      </c>
      <c r="J7283" t="s">
        <v>46</v>
      </c>
      <c r="K7283" t="s">
        <v>1032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25">
      <c r="A7284" t="s">
        <v>26201</v>
      </c>
      <c r="B7284" t="s">
        <v>26202</v>
      </c>
      <c r="C7284" s="1" t="str">
        <f t="shared" si="265"/>
        <v>21:0134</v>
      </c>
      <c r="D7284" s="1" t="str">
        <f t="shared" si="266"/>
        <v>21:0078</v>
      </c>
      <c r="E7284" t="s">
        <v>26203</v>
      </c>
      <c r="F7284" t="s">
        <v>26204</v>
      </c>
      <c r="H7284">
        <v>54.851968900000003</v>
      </c>
      <c r="I7284">
        <v>-61.4945272</v>
      </c>
      <c r="J7284" t="s">
        <v>46</v>
      </c>
      <c r="K7284" t="s">
        <v>1032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25">
      <c r="A7285" t="s">
        <v>26205</v>
      </c>
      <c r="B7285" t="s">
        <v>26206</v>
      </c>
      <c r="C7285" s="1" t="str">
        <f t="shared" si="265"/>
        <v>21:0134</v>
      </c>
      <c r="D7285" s="1" t="str">
        <f t="shared" si="266"/>
        <v>21:0078</v>
      </c>
      <c r="E7285" t="s">
        <v>26207</v>
      </c>
      <c r="F7285" t="s">
        <v>26208</v>
      </c>
      <c r="H7285">
        <v>54.850647500000001</v>
      </c>
      <c r="I7285">
        <v>-61.394884900000001</v>
      </c>
      <c r="J7285" t="s">
        <v>46</v>
      </c>
      <c r="K7285" t="s">
        <v>1032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25">
      <c r="A7286" t="s">
        <v>26209</v>
      </c>
      <c r="B7286" t="s">
        <v>26210</v>
      </c>
      <c r="C7286" s="1" t="str">
        <f t="shared" si="265"/>
        <v>21:0134</v>
      </c>
      <c r="D7286" s="1" t="str">
        <f t="shared" si="266"/>
        <v>21:0078</v>
      </c>
      <c r="E7286" t="s">
        <v>26211</v>
      </c>
      <c r="F7286" t="s">
        <v>26212</v>
      </c>
      <c r="H7286">
        <v>54.858575500000001</v>
      </c>
      <c r="I7286">
        <v>-61.3997113</v>
      </c>
      <c r="J7286" t="s">
        <v>46</v>
      </c>
      <c r="K7286" t="s">
        <v>1032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25">
      <c r="A7287" t="s">
        <v>26213</v>
      </c>
      <c r="B7287" t="s">
        <v>26214</v>
      </c>
      <c r="C7287" s="1" t="str">
        <f t="shared" si="265"/>
        <v>21:0134</v>
      </c>
      <c r="D7287" s="1" t="str">
        <f t="shared" si="266"/>
        <v>21:0078</v>
      </c>
      <c r="E7287" t="s">
        <v>26215</v>
      </c>
      <c r="F7287" t="s">
        <v>26216</v>
      </c>
      <c r="H7287">
        <v>54.863534899999998</v>
      </c>
      <c r="I7287">
        <v>-61.407773200000001</v>
      </c>
      <c r="J7287" t="s">
        <v>46</v>
      </c>
      <c r="K7287" t="s">
        <v>1032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25">
      <c r="A7288" t="s">
        <v>26217</v>
      </c>
      <c r="B7288" t="s">
        <v>26218</v>
      </c>
      <c r="C7288" s="1" t="str">
        <f t="shared" si="265"/>
        <v>21:0134</v>
      </c>
      <c r="D7288" s="1" t="str">
        <f t="shared" si="266"/>
        <v>21:0078</v>
      </c>
      <c r="E7288" t="s">
        <v>26219</v>
      </c>
      <c r="F7288" t="s">
        <v>26220</v>
      </c>
      <c r="H7288">
        <v>54.857068300000002</v>
      </c>
      <c r="I7288">
        <v>-61.394474000000002</v>
      </c>
      <c r="J7288" t="s">
        <v>46</v>
      </c>
      <c r="K7288" t="s">
        <v>1032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25">
      <c r="A7289" t="s">
        <v>26221</v>
      </c>
      <c r="B7289" t="s">
        <v>26222</v>
      </c>
      <c r="C7289" s="1" t="str">
        <f t="shared" si="265"/>
        <v>21:0134</v>
      </c>
      <c r="D7289" s="1" t="str">
        <f t="shared" si="266"/>
        <v>21:0078</v>
      </c>
      <c r="E7289" t="s">
        <v>26223</v>
      </c>
      <c r="F7289" t="s">
        <v>26224</v>
      </c>
      <c r="H7289">
        <v>55.306578899999998</v>
      </c>
      <c r="I7289">
        <v>-60.648418300000003</v>
      </c>
      <c r="J7289" t="s">
        <v>46</v>
      </c>
      <c r="K7289" t="s">
        <v>1032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25">
      <c r="A7290" t="s">
        <v>26225</v>
      </c>
      <c r="B7290" t="s">
        <v>26226</v>
      </c>
      <c r="C7290" s="1" t="str">
        <f t="shared" si="265"/>
        <v>21:0134</v>
      </c>
      <c r="D7290" s="1" t="str">
        <f t="shared" si="266"/>
        <v>21:0078</v>
      </c>
      <c r="E7290" t="s">
        <v>26227</v>
      </c>
      <c r="F7290" t="s">
        <v>26228</v>
      </c>
      <c r="H7290">
        <v>55.215164700000003</v>
      </c>
      <c r="I7290">
        <v>-60.705066299999999</v>
      </c>
      <c r="J7290" t="s">
        <v>46</v>
      </c>
      <c r="K7290" t="s">
        <v>1032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25">
      <c r="A7291" t="s">
        <v>26229</v>
      </c>
      <c r="B7291" t="s">
        <v>26230</v>
      </c>
      <c r="C7291" s="1" t="str">
        <f t="shared" si="265"/>
        <v>21:0134</v>
      </c>
      <c r="D7291" s="1" t="str">
        <f t="shared" si="266"/>
        <v>21:0078</v>
      </c>
      <c r="E7291" t="s">
        <v>26231</v>
      </c>
      <c r="F7291" t="s">
        <v>26232</v>
      </c>
      <c r="H7291">
        <v>53.434347000000002</v>
      </c>
      <c r="I7291">
        <v>-60.363278000000001</v>
      </c>
      <c r="J7291" t="s">
        <v>46</v>
      </c>
      <c r="K7291" t="s">
        <v>1032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25">
      <c r="A7292" t="s">
        <v>26233</v>
      </c>
      <c r="B7292" t="s">
        <v>26234</v>
      </c>
      <c r="C7292" s="1" t="str">
        <f t="shared" si="265"/>
        <v>21:0134</v>
      </c>
      <c r="D7292" s="1" t="str">
        <f t="shared" si="266"/>
        <v>21:0078</v>
      </c>
      <c r="E7292" t="s">
        <v>26235</v>
      </c>
      <c r="F7292" t="s">
        <v>26236</v>
      </c>
      <c r="H7292">
        <v>55.199399</v>
      </c>
      <c r="I7292">
        <v>-60.8206919</v>
      </c>
      <c r="J7292" t="s">
        <v>46</v>
      </c>
      <c r="K7292" t="s">
        <v>1032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25">
      <c r="A7293" t="s">
        <v>26237</v>
      </c>
      <c r="B7293" t="s">
        <v>26238</v>
      </c>
      <c r="C7293" s="1" t="str">
        <f t="shared" si="265"/>
        <v>21:0134</v>
      </c>
      <c r="D7293" s="1" t="str">
        <f t="shared" si="266"/>
        <v>21:0078</v>
      </c>
      <c r="E7293" t="s">
        <v>26239</v>
      </c>
      <c r="F7293" t="s">
        <v>26240</v>
      </c>
      <c r="H7293">
        <v>55.274330399999997</v>
      </c>
      <c r="I7293">
        <v>-60.927269000000003</v>
      </c>
      <c r="J7293" t="s">
        <v>46</v>
      </c>
      <c r="K7293" t="s">
        <v>1032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25">
      <c r="A7294" t="s">
        <v>26241</v>
      </c>
      <c r="B7294" t="s">
        <v>26242</v>
      </c>
      <c r="C7294" s="1" t="str">
        <f t="shared" si="265"/>
        <v>21:0134</v>
      </c>
      <c r="D7294" s="1" t="str">
        <f t="shared" si="266"/>
        <v>21:0078</v>
      </c>
      <c r="E7294" t="s">
        <v>26243</v>
      </c>
      <c r="F7294" t="s">
        <v>26244</v>
      </c>
      <c r="H7294">
        <v>55.152735900000003</v>
      </c>
      <c r="I7294">
        <v>-60.794984599999999</v>
      </c>
      <c r="J7294" t="s">
        <v>46</v>
      </c>
      <c r="K7294" t="s">
        <v>1032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25">
      <c r="A7295" t="s">
        <v>26245</v>
      </c>
      <c r="B7295" t="s">
        <v>26246</v>
      </c>
      <c r="C7295" s="1" t="str">
        <f t="shared" si="265"/>
        <v>21:0134</v>
      </c>
      <c r="D7295" s="1" t="str">
        <f t="shared" si="266"/>
        <v>21:0078</v>
      </c>
      <c r="E7295" t="s">
        <v>26247</v>
      </c>
      <c r="F7295" t="s">
        <v>26248</v>
      </c>
      <c r="H7295">
        <v>55.150349200000001</v>
      </c>
      <c r="I7295">
        <v>-60.6574654</v>
      </c>
      <c r="J7295" t="s">
        <v>46</v>
      </c>
      <c r="K7295" t="s">
        <v>1032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25">
      <c r="A7296" t="s">
        <v>26249</v>
      </c>
      <c r="B7296" t="s">
        <v>26250</v>
      </c>
      <c r="C7296" s="1" t="str">
        <f t="shared" si="265"/>
        <v>21:0134</v>
      </c>
      <c r="D7296" s="1" t="str">
        <f t="shared" si="266"/>
        <v>21:0078</v>
      </c>
      <c r="E7296" t="s">
        <v>26251</v>
      </c>
      <c r="F7296" t="s">
        <v>26252</v>
      </c>
      <c r="H7296">
        <v>55.118042099999997</v>
      </c>
      <c r="I7296">
        <v>-60.436963200000001</v>
      </c>
      <c r="J7296" t="s">
        <v>46</v>
      </c>
      <c r="K7296" t="s">
        <v>1032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25">
      <c r="A7297" t="s">
        <v>26253</v>
      </c>
      <c r="B7297" t="s">
        <v>26254</v>
      </c>
      <c r="C7297" s="1" t="str">
        <f t="shared" si="265"/>
        <v>21:0134</v>
      </c>
      <c r="D7297" s="1" t="str">
        <f t="shared" si="266"/>
        <v>21:0078</v>
      </c>
      <c r="E7297" t="s">
        <v>26255</v>
      </c>
      <c r="F7297" t="s">
        <v>26256</v>
      </c>
      <c r="H7297">
        <v>55.09487</v>
      </c>
      <c r="I7297">
        <v>-60.284514600000001</v>
      </c>
      <c r="J7297" t="s">
        <v>46</v>
      </c>
      <c r="K7297" t="s">
        <v>1032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25">
      <c r="A7298" t="s">
        <v>26257</v>
      </c>
      <c r="B7298" t="s">
        <v>26258</v>
      </c>
      <c r="C7298" s="1" t="str">
        <f t="shared" si="265"/>
        <v>21:0134</v>
      </c>
      <c r="D7298" s="1" t="str">
        <f t="shared" si="266"/>
        <v>21:0078</v>
      </c>
      <c r="E7298" t="s">
        <v>26259</v>
      </c>
      <c r="F7298" t="s">
        <v>26260</v>
      </c>
      <c r="H7298">
        <v>55.075098099999998</v>
      </c>
      <c r="I7298">
        <v>-59.765208999999999</v>
      </c>
      <c r="J7298" t="s">
        <v>46</v>
      </c>
      <c r="K7298" t="s">
        <v>1032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25">
      <c r="A7299" t="s">
        <v>26261</v>
      </c>
      <c r="B7299" t="s">
        <v>26262</v>
      </c>
      <c r="C7299" s="1" t="str">
        <f t="shared" si="265"/>
        <v>21:0134</v>
      </c>
      <c r="D7299" s="1" t="str">
        <f t="shared" si="266"/>
        <v>21:0078</v>
      </c>
      <c r="E7299" t="s">
        <v>26263</v>
      </c>
      <c r="F7299" t="s">
        <v>26264</v>
      </c>
      <c r="H7299">
        <v>54.669274899999998</v>
      </c>
      <c r="I7299">
        <v>-60.719682400000003</v>
      </c>
      <c r="J7299" t="s">
        <v>46</v>
      </c>
      <c r="K7299" t="s">
        <v>1032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25">
      <c r="A7300" t="s">
        <v>26265</v>
      </c>
      <c r="B7300" t="s">
        <v>26266</v>
      </c>
      <c r="C7300" s="1" t="str">
        <f t="shared" si="265"/>
        <v>21:0134</v>
      </c>
      <c r="D7300" s="1" t="str">
        <f t="shared" si="266"/>
        <v>21:0078</v>
      </c>
      <c r="E7300" t="s">
        <v>26267</v>
      </c>
      <c r="F7300" t="s">
        <v>26268</v>
      </c>
      <c r="H7300">
        <v>54.864744000000002</v>
      </c>
      <c r="I7300">
        <v>-60.9174857</v>
      </c>
      <c r="J7300" t="s">
        <v>46</v>
      </c>
      <c r="K7300" t="s">
        <v>1032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25">
      <c r="A7301" t="s">
        <v>26269</v>
      </c>
      <c r="B7301" t="s">
        <v>26270</v>
      </c>
      <c r="C7301" s="1" t="str">
        <f t="shared" si="265"/>
        <v>21:0134</v>
      </c>
      <c r="D7301" s="1" t="str">
        <f t="shared" si="266"/>
        <v>21:0078</v>
      </c>
      <c r="E7301" t="s">
        <v>26271</v>
      </c>
      <c r="F7301" t="s">
        <v>26272</v>
      </c>
      <c r="H7301">
        <v>54.864996599999998</v>
      </c>
      <c r="I7301">
        <v>-60.919108999999999</v>
      </c>
      <c r="J7301" t="s">
        <v>46</v>
      </c>
      <c r="K7301" t="s">
        <v>1032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25">
      <c r="A7302" t="s">
        <v>26273</v>
      </c>
      <c r="B7302" t="s">
        <v>26274</v>
      </c>
      <c r="C7302" s="1" t="str">
        <f t="shared" si="265"/>
        <v>21:0134</v>
      </c>
      <c r="D7302" s="1" t="str">
        <f t="shared" si="266"/>
        <v>21:0078</v>
      </c>
      <c r="E7302" t="s">
        <v>26275</v>
      </c>
      <c r="F7302" t="s">
        <v>26276</v>
      </c>
      <c r="H7302">
        <v>53.443892900000002</v>
      </c>
      <c r="I7302">
        <v>-60.558468900000001</v>
      </c>
      <c r="J7302" t="s">
        <v>46</v>
      </c>
      <c r="K7302" t="s">
        <v>1032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25">
      <c r="A7303" t="s">
        <v>26277</v>
      </c>
      <c r="B7303" t="s">
        <v>26278</v>
      </c>
      <c r="C7303" s="1" t="str">
        <f t="shared" si="265"/>
        <v>21:0134</v>
      </c>
      <c r="D7303" s="1" t="str">
        <f t="shared" si="266"/>
        <v>21:0078</v>
      </c>
      <c r="E7303" t="s">
        <v>26279</v>
      </c>
      <c r="F7303" t="s">
        <v>26280</v>
      </c>
      <c r="H7303">
        <v>54.866477000000003</v>
      </c>
      <c r="I7303">
        <v>-60.918954800000002</v>
      </c>
      <c r="J7303" t="s">
        <v>46</v>
      </c>
      <c r="K7303" t="s">
        <v>1032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25">
      <c r="A7304" t="s">
        <v>26281</v>
      </c>
      <c r="B7304" t="s">
        <v>26282</v>
      </c>
      <c r="C7304" s="1" t="str">
        <f t="shared" si="265"/>
        <v>21:0134</v>
      </c>
      <c r="D7304" s="1" t="str">
        <f t="shared" si="266"/>
        <v>21:0078</v>
      </c>
      <c r="E7304" t="s">
        <v>26283</v>
      </c>
      <c r="F7304" t="s">
        <v>26284</v>
      </c>
      <c r="H7304">
        <v>54.865530100000001</v>
      </c>
      <c r="I7304">
        <v>-60.9187698</v>
      </c>
      <c r="J7304" t="s">
        <v>46</v>
      </c>
      <c r="K7304" t="s">
        <v>1032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25">
      <c r="A7305" t="s">
        <v>26285</v>
      </c>
      <c r="B7305" t="s">
        <v>26286</v>
      </c>
      <c r="C7305" s="1" t="str">
        <f t="shared" si="265"/>
        <v>21:0134</v>
      </c>
      <c r="D7305" s="1" t="str">
        <f t="shared" si="266"/>
        <v>21:0078</v>
      </c>
      <c r="E7305" t="s">
        <v>26287</v>
      </c>
      <c r="F7305" t="s">
        <v>26288</v>
      </c>
      <c r="H7305">
        <v>54.869050700000003</v>
      </c>
      <c r="I7305">
        <v>-60.917029800000002</v>
      </c>
      <c r="J7305" t="s">
        <v>46</v>
      </c>
      <c r="K7305" t="s">
        <v>1032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25">
      <c r="A7306" t="s">
        <v>26289</v>
      </c>
      <c r="B7306" t="s">
        <v>26290</v>
      </c>
      <c r="C7306" s="1" t="str">
        <f t="shared" si="265"/>
        <v>21:0134</v>
      </c>
      <c r="D7306" s="1" t="str">
        <f t="shared" si="266"/>
        <v>21:0078</v>
      </c>
      <c r="E7306" t="s">
        <v>26291</v>
      </c>
      <c r="F7306" t="s">
        <v>26292</v>
      </c>
      <c r="H7306">
        <v>54.869834099999999</v>
      </c>
      <c r="I7306">
        <v>-60.918158300000002</v>
      </c>
      <c r="J7306" t="s">
        <v>46</v>
      </c>
      <c r="K7306" t="s">
        <v>1032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25">
      <c r="A7307" t="s">
        <v>26293</v>
      </c>
      <c r="B7307" t="s">
        <v>26294</v>
      </c>
      <c r="C7307" s="1" t="str">
        <f t="shared" si="265"/>
        <v>21:0134</v>
      </c>
      <c r="D7307" s="1" t="str">
        <f t="shared" si="266"/>
        <v>21:0078</v>
      </c>
      <c r="E7307" t="s">
        <v>26295</v>
      </c>
      <c r="F7307" t="s">
        <v>26296</v>
      </c>
      <c r="H7307">
        <v>54.8737961</v>
      </c>
      <c r="I7307">
        <v>-60.879609199999997</v>
      </c>
      <c r="J7307" t="s">
        <v>46</v>
      </c>
      <c r="K7307" t="s">
        <v>1032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25">
      <c r="A7308" t="s">
        <v>26297</v>
      </c>
      <c r="B7308" t="s">
        <v>26298</v>
      </c>
      <c r="C7308" s="1" t="str">
        <f t="shared" si="265"/>
        <v>21:0134</v>
      </c>
      <c r="D7308" s="1" t="str">
        <f t="shared" si="266"/>
        <v>21:0078</v>
      </c>
      <c r="E7308" t="s">
        <v>26299</v>
      </c>
      <c r="F7308" t="s">
        <v>26300</v>
      </c>
      <c r="H7308">
        <v>55.102940400000001</v>
      </c>
      <c r="I7308">
        <v>-60.279576900000002</v>
      </c>
      <c r="J7308" t="s">
        <v>46</v>
      </c>
      <c r="K7308" t="s">
        <v>1032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25">
      <c r="A7309" t="s">
        <v>26301</v>
      </c>
      <c r="B7309" t="s">
        <v>26302</v>
      </c>
      <c r="C7309" s="1" t="str">
        <f t="shared" si="265"/>
        <v>21:0134</v>
      </c>
      <c r="D7309" s="1" t="str">
        <f t="shared" si="266"/>
        <v>21:0078</v>
      </c>
      <c r="E7309" t="s">
        <v>26299</v>
      </c>
      <c r="F7309" t="s">
        <v>26303</v>
      </c>
      <c r="H7309">
        <v>55.102940400000001</v>
      </c>
      <c r="I7309">
        <v>-60.279576900000002</v>
      </c>
      <c r="J7309" t="s">
        <v>46</v>
      </c>
      <c r="K7309" t="s">
        <v>1032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25">
      <c r="A7310" t="s">
        <v>26304</v>
      </c>
      <c r="B7310" t="s">
        <v>26305</v>
      </c>
      <c r="C7310" s="1" t="str">
        <f t="shared" si="265"/>
        <v>21:0134</v>
      </c>
      <c r="D7310" s="1" t="str">
        <f t="shared" si="266"/>
        <v>21:0078</v>
      </c>
      <c r="E7310" t="s">
        <v>26299</v>
      </c>
      <c r="F7310" t="s">
        <v>26306</v>
      </c>
      <c r="H7310">
        <v>55.102940400000001</v>
      </c>
      <c r="I7310">
        <v>-60.279576900000002</v>
      </c>
      <c r="J7310" t="s">
        <v>46</v>
      </c>
      <c r="K7310" t="s">
        <v>1032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25">
      <c r="A7311" t="s">
        <v>26307</v>
      </c>
      <c r="B7311" t="s">
        <v>26308</v>
      </c>
      <c r="C7311" s="1" t="str">
        <f t="shared" si="265"/>
        <v>21:0134</v>
      </c>
      <c r="D7311" s="1" t="str">
        <f t="shared" si="266"/>
        <v>21:0078</v>
      </c>
      <c r="E7311" t="s">
        <v>26309</v>
      </c>
      <c r="F7311" t="s">
        <v>26310</v>
      </c>
      <c r="H7311">
        <v>55.1064924</v>
      </c>
      <c r="I7311">
        <v>-60.277610600000003</v>
      </c>
      <c r="J7311" t="s">
        <v>46</v>
      </c>
      <c r="K7311" t="s">
        <v>1032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25">
      <c r="A7312" t="s">
        <v>26311</v>
      </c>
      <c r="B7312" t="s">
        <v>26312</v>
      </c>
      <c r="C7312" s="1" t="str">
        <f t="shared" si="265"/>
        <v>21:0134</v>
      </c>
      <c r="D7312" s="1" t="str">
        <f t="shared" si="266"/>
        <v>21:0078</v>
      </c>
      <c r="E7312" t="s">
        <v>26313</v>
      </c>
      <c r="F7312" t="s">
        <v>26314</v>
      </c>
      <c r="H7312">
        <v>55.102890100000003</v>
      </c>
      <c r="I7312">
        <v>-60.273308800000002</v>
      </c>
      <c r="J7312" t="s">
        <v>46</v>
      </c>
      <c r="K7312" t="s">
        <v>1032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25">
      <c r="A7313" t="s">
        <v>26315</v>
      </c>
      <c r="B7313" t="s">
        <v>26316</v>
      </c>
      <c r="C7313" s="1" t="str">
        <f t="shared" si="265"/>
        <v>21:0134</v>
      </c>
      <c r="D7313" s="1" t="str">
        <f t="shared" si="266"/>
        <v>21:0078</v>
      </c>
      <c r="E7313" t="s">
        <v>26317</v>
      </c>
      <c r="F7313" t="s">
        <v>26318</v>
      </c>
      <c r="H7313">
        <v>53.466330999999997</v>
      </c>
      <c r="I7313">
        <v>-60.600877400000002</v>
      </c>
      <c r="J7313" t="s">
        <v>46</v>
      </c>
      <c r="K7313" t="s">
        <v>1032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25">
      <c r="A7314" t="s">
        <v>26319</v>
      </c>
      <c r="B7314" t="s">
        <v>26320</v>
      </c>
      <c r="C7314" s="1" t="str">
        <f t="shared" si="265"/>
        <v>21:0134</v>
      </c>
      <c r="D7314" s="1" t="str">
        <f t="shared" si="266"/>
        <v>21:0078</v>
      </c>
      <c r="E7314" t="s">
        <v>26321</v>
      </c>
      <c r="F7314" t="s">
        <v>26322</v>
      </c>
      <c r="H7314">
        <v>55.091968700000002</v>
      </c>
      <c r="I7314">
        <v>-59.1927296</v>
      </c>
      <c r="J7314" t="s">
        <v>46</v>
      </c>
      <c r="K7314" t="s">
        <v>1032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25">
      <c r="A7315" t="s">
        <v>26323</v>
      </c>
      <c r="B7315" t="s">
        <v>26324</v>
      </c>
      <c r="C7315" s="1" t="str">
        <f t="shared" si="265"/>
        <v>21:0134</v>
      </c>
      <c r="D7315" s="1" t="str">
        <f t="shared" si="266"/>
        <v>21:0078</v>
      </c>
      <c r="E7315" t="s">
        <v>26325</v>
      </c>
      <c r="F7315" t="s">
        <v>26326</v>
      </c>
      <c r="H7315">
        <v>55.622423099999999</v>
      </c>
      <c r="I7315">
        <v>-61.243412200000002</v>
      </c>
      <c r="J7315" t="s">
        <v>46</v>
      </c>
      <c r="K7315" t="s">
        <v>1032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25">
      <c r="A7316" t="s">
        <v>26327</v>
      </c>
      <c r="B7316" t="s">
        <v>26328</v>
      </c>
      <c r="C7316" s="1" t="str">
        <f t="shared" si="265"/>
        <v>21:0134</v>
      </c>
      <c r="D7316" s="1" t="str">
        <f t="shared" si="266"/>
        <v>21:0078</v>
      </c>
      <c r="E7316" t="s">
        <v>26329</v>
      </c>
      <c r="F7316" t="s">
        <v>26330</v>
      </c>
      <c r="H7316">
        <v>55.623418200000003</v>
      </c>
      <c r="I7316">
        <v>-61.212777799999998</v>
      </c>
      <c r="J7316" t="s">
        <v>46</v>
      </c>
      <c r="K7316" t="s">
        <v>1032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25">
      <c r="A7317" t="s">
        <v>26331</v>
      </c>
      <c r="B7317" t="s">
        <v>26332</v>
      </c>
      <c r="C7317" s="1" t="str">
        <f t="shared" si="265"/>
        <v>21:0134</v>
      </c>
      <c r="D7317" s="1" t="str">
        <f t="shared" si="266"/>
        <v>21:0078</v>
      </c>
      <c r="E7317" t="s">
        <v>26333</v>
      </c>
      <c r="F7317" t="s">
        <v>26334</v>
      </c>
      <c r="H7317">
        <v>55.632463000000001</v>
      </c>
      <c r="I7317">
        <v>-61.210570799999999</v>
      </c>
      <c r="J7317" t="s">
        <v>46</v>
      </c>
      <c r="K7317" t="s">
        <v>1032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25">
      <c r="A7318" t="s">
        <v>26335</v>
      </c>
      <c r="B7318" t="s">
        <v>26336</v>
      </c>
      <c r="C7318" s="1" t="str">
        <f t="shared" si="265"/>
        <v>21:0134</v>
      </c>
      <c r="D7318" s="1" t="str">
        <f t="shared" si="266"/>
        <v>21:0078</v>
      </c>
      <c r="E7318" t="s">
        <v>26337</v>
      </c>
      <c r="F7318" t="s">
        <v>26338</v>
      </c>
      <c r="H7318">
        <v>55.616473800000001</v>
      </c>
      <c r="I7318">
        <v>-61.204963300000003</v>
      </c>
      <c r="J7318" t="s">
        <v>46</v>
      </c>
      <c r="K7318" t="s">
        <v>1032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25">
      <c r="A7319" t="s">
        <v>26339</v>
      </c>
      <c r="B7319" t="s">
        <v>26340</v>
      </c>
      <c r="C7319" s="1" t="str">
        <f t="shared" si="265"/>
        <v>21:0134</v>
      </c>
      <c r="D7319" s="1" t="str">
        <f t="shared" si="266"/>
        <v>21:0078</v>
      </c>
      <c r="E7319" t="s">
        <v>26341</v>
      </c>
      <c r="F7319" t="s">
        <v>26342</v>
      </c>
      <c r="H7319">
        <v>55.613011700000001</v>
      </c>
      <c r="I7319">
        <v>-61.181049700000003</v>
      </c>
      <c r="J7319" t="s">
        <v>46</v>
      </c>
      <c r="K7319" t="s">
        <v>1032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25">
      <c r="A7320" t="s">
        <v>26343</v>
      </c>
      <c r="B7320" t="s">
        <v>26344</v>
      </c>
      <c r="C7320" s="1" t="str">
        <f t="shared" si="265"/>
        <v>21:0134</v>
      </c>
      <c r="D7320" s="1" t="str">
        <f t="shared" si="266"/>
        <v>21:0078</v>
      </c>
      <c r="E7320" t="s">
        <v>26345</v>
      </c>
      <c r="F7320" t="s">
        <v>26346</v>
      </c>
      <c r="H7320">
        <v>55.614845699999996</v>
      </c>
      <c r="I7320">
        <v>-61.158813100000003</v>
      </c>
      <c r="J7320" t="s">
        <v>46</v>
      </c>
      <c r="K7320" t="s">
        <v>1032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25">
      <c r="A7321" t="s">
        <v>26347</v>
      </c>
      <c r="B7321" t="s">
        <v>26348</v>
      </c>
      <c r="C7321" s="1" t="str">
        <f t="shared" si="265"/>
        <v>21:0134</v>
      </c>
      <c r="D7321" s="1" t="str">
        <f t="shared" si="266"/>
        <v>21:0078</v>
      </c>
      <c r="E7321" t="s">
        <v>26349</v>
      </c>
      <c r="F7321" t="s">
        <v>26350</v>
      </c>
      <c r="H7321">
        <v>55.615911099999998</v>
      </c>
      <c r="I7321">
        <v>-61.140088499999997</v>
      </c>
      <c r="J7321" t="s">
        <v>46</v>
      </c>
      <c r="K7321" t="s">
        <v>1032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25">
      <c r="A7322" t="s">
        <v>26351</v>
      </c>
      <c r="B7322" t="s">
        <v>26352</v>
      </c>
      <c r="C7322" s="1" t="str">
        <f t="shared" si="265"/>
        <v>21:0134</v>
      </c>
      <c r="D7322" s="1" t="str">
        <f t="shared" si="266"/>
        <v>21:0078</v>
      </c>
      <c r="E7322" t="s">
        <v>26353</v>
      </c>
      <c r="F7322" t="s">
        <v>26354</v>
      </c>
      <c r="H7322">
        <v>55.623147600000003</v>
      </c>
      <c r="I7322">
        <v>-61.1342821</v>
      </c>
      <c r="J7322" t="s">
        <v>46</v>
      </c>
      <c r="K7322" t="s">
        <v>1032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25">
      <c r="A7323" t="s">
        <v>26355</v>
      </c>
      <c r="B7323" t="s">
        <v>26356</v>
      </c>
      <c r="C7323" s="1" t="str">
        <f t="shared" si="265"/>
        <v>21:0134</v>
      </c>
      <c r="D7323" s="1" t="str">
        <f t="shared" si="266"/>
        <v>21:0078</v>
      </c>
      <c r="E7323" t="s">
        <v>26357</v>
      </c>
      <c r="F7323" t="s">
        <v>26358</v>
      </c>
      <c r="H7323">
        <v>55.630937899999999</v>
      </c>
      <c r="I7323">
        <v>-61.132402800000001</v>
      </c>
      <c r="J7323" t="s">
        <v>46</v>
      </c>
      <c r="K7323" t="s">
        <v>1032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25">
      <c r="A7324" t="s">
        <v>26359</v>
      </c>
      <c r="B7324" t="s">
        <v>26360</v>
      </c>
      <c r="C7324" s="1" t="str">
        <f t="shared" si="265"/>
        <v>21:0134</v>
      </c>
      <c r="D7324" s="1" t="str">
        <f t="shared" si="266"/>
        <v>21:0078</v>
      </c>
      <c r="E7324" t="s">
        <v>26361</v>
      </c>
      <c r="F7324" t="s">
        <v>26362</v>
      </c>
      <c r="H7324">
        <v>53.498149499999997</v>
      </c>
      <c r="I7324">
        <v>-60.663917900000001</v>
      </c>
      <c r="J7324" t="s">
        <v>46</v>
      </c>
      <c r="K7324" t="s">
        <v>1032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25">
      <c r="A7325" t="s">
        <v>26363</v>
      </c>
      <c r="B7325" t="s">
        <v>26364</v>
      </c>
      <c r="C7325" s="1" t="str">
        <f t="shared" si="265"/>
        <v>21:0134</v>
      </c>
      <c r="D7325" s="1" t="str">
        <f t="shared" si="266"/>
        <v>21:0078</v>
      </c>
      <c r="E7325" t="s">
        <v>26365</v>
      </c>
      <c r="F7325" t="s">
        <v>26366</v>
      </c>
      <c r="H7325">
        <v>55.641795000000002</v>
      </c>
      <c r="I7325">
        <v>-61.1430887</v>
      </c>
      <c r="J7325" t="s">
        <v>46</v>
      </c>
      <c r="K7325" t="s">
        <v>1032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25">
      <c r="A7326" t="s">
        <v>26367</v>
      </c>
      <c r="B7326" t="s">
        <v>26368</v>
      </c>
      <c r="C7326" s="1" t="str">
        <f t="shared" si="265"/>
        <v>21:0134</v>
      </c>
      <c r="D7326" s="1" t="str">
        <f t="shared" si="266"/>
        <v>21:0078</v>
      </c>
      <c r="E7326" t="s">
        <v>26369</v>
      </c>
      <c r="F7326" t="s">
        <v>26370</v>
      </c>
      <c r="H7326">
        <v>55.641457500000001</v>
      </c>
      <c r="I7326">
        <v>-61.150493599999997</v>
      </c>
      <c r="J7326" t="s">
        <v>46</v>
      </c>
      <c r="K7326" t="s">
        <v>1032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25">
      <c r="A7327" t="s">
        <v>26371</v>
      </c>
      <c r="B7327" t="s">
        <v>26372</v>
      </c>
      <c r="C7327" s="1" t="str">
        <f t="shared" si="265"/>
        <v>21:0134</v>
      </c>
      <c r="D7327" s="1" t="str">
        <f t="shared" si="266"/>
        <v>21:0078</v>
      </c>
      <c r="E7327" t="s">
        <v>26373</v>
      </c>
      <c r="F7327" t="s">
        <v>26374</v>
      </c>
      <c r="H7327">
        <v>55.630583299999998</v>
      </c>
      <c r="I7327">
        <v>-61.168480199999998</v>
      </c>
      <c r="J7327" t="s">
        <v>46</v>
      </c>
      <c r="K7327" t="s">
        <v>1032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25">
      <c r="A7328" t="s">
        <v>26375</v>
      </c>
      <c r="B7328" t="s">
        <v>26376</v>
      </c>
      <c r="C7328" s="1" t="str">
        <f t="shared" si="265"/>
        <v>21:0134</v>
      </c>
      <c r="D7328" s="1" t="str">
        <f t="shared" si="266"/>
        <v>21:0078</v>
      </c>
      <c r="E7328" t="s">
        <v>26377</v>
      </c>
      <c r="F7328" t="s">
        <v>26378</v>
      </c>
      <c r="H7328">
        <v>55.626390399999998</v>
      </c>
      <c r="I7328">
        <v>-61.1645459</v>
      </c>
      <c r="J7328" t="s">
        <v>46</v>
      </c>
      <c r="K7328" t="s">
        <v>1032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25">
      <c r="A7329" t="s">
        <v>26379</v>
      </c>
      <c r="B7329" t="s">
        <v>26380</v>
      </c>
      <c r="C7329" s="1" t="str">
        <f t="shared" si="265"/>
        <v>21:0134</v>
      </c>
      <c r="D7329" s="1" t="str">
        <f t="shared" si="266"/>
        <v>21:0078</v>
      </c>
      <c r="E7329" t="s">
        <v>26381</v>
      </c>
      <c r="F7329" t="s">
        <v>26382</v>
      </c>
      <c r="H7329">
        <v>55.6302296</v>
      </c>
      <c r="I7329">
        <v>-61.1526906</v>
      </c>
      <c r="J7329" t="s">
        <v>46</v>
      </c>
      <c r="K7329" t="s">
        <v>1032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25">
      <c r="A7330" t="s">
        <v>26383</v>
      </c>
      <c r="B7330" t="s">
        <v>26384</v>
      </c>
      <c r="C7330" s="1" t="str">
        <f t="shared" si="265"/>
        <v>21:0134</v>
      </c>
      <c r="D7330" s="1" t="str">
        <f t="shared" si="266"/>
        <v>21:0078</v>
      </c>
      <c r="E7330" t="s">
        <v>26385</v>
      </c>
      <c r="F7330" t="s">
        <v>26386</v>
      </c>
      <c r="H7330">
        <v>55.622348100000004</v>
      </c>
      <c r="I7330">
        <v>-61.158683699999997</v>
      </c>
      <c r="J7330" t="s">
        <v>46</v>
      </c>
      <c r="K7330" t="s">
        <v>1032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25">
      <c r="A7331" t="s">
        <v>26387</v>
      </c>
      <c r="B7331" t="s">
        <v>26388</v>
      </c>
      <c r="C7331" s="1" t="str">
        <f t="shared" ref="C7331:C7394" si="267">HYPERLINK("http://geochem.nrcan.gc.ca/cdogs/content/bdl/bdl210134_e.htm", "21:0134")</f>
        <v>21:0134</v>
      </c>
      <c r="D7331" s="1" t="str">
        <f t="shared" ref="D7331:D7394" si="268">HYPERLINK("http://geochem.nrcan.gc.ca/cdogs/content/svy/svy210078_e.htm", "21:0078")</f>
        <v>21:0078</v>
      </c>
      <c r="E7331" t="s">
        <v>26389</v>
      </c>
      <c r="F7331" t="s">
        <v>26390</v>
      </c>
      <c r="H7331">
        <v>55.619424600000002</v>
      </c>
      <c r="I7331">
        <v>-61.167507800000003</v>
      </c>
      <c r="J7331" t="s">
        <v>46</v>
      </c>
      <c r="K7331" t="s">
        <v>1032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25">
      <c r="A7332" t="s">
        <v>26391</v>
      </c>
      <c r="B7332" t="s">
        <v>26392</v>
      </c>
      <c r="C7332" s="1" t="str">
        <f t="shared" si="267"/>
        <v>21:0134</v>
      </c>
      <c r="D7332" s="1" t="str">
        <f t="shared" si="268"/>
        <v>21:0078</v>
      </c>
      <c r="E7332" t="s">
        <v>26393</v>
      </c>
      <c r="F7332" t="s">
        <v>26394</v>
      </c>
      <c r="H7332">
        <v>55.616656999999996</v>
      </c>
      <c r="I7332">
        <v>-61.174767000000003</v>
      </c>
      <c r="J7332" t="s">
        <v>46</v>
      </c>
      <c r="K7332" t="s">
        <v>1032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25">
      <c r="A7333" t="s">
        <v>26395</v>
      </c>
      <c r="B7333" t="s">
        <v>26396</v>
      </c>
      <c r="C7333" s="1" t="str">
        <f t="shared" si="267"/>
        <v>21:0134</v>
      </c>
      <c r="D7333" s="1" t="str">
        <f t="shared" si="268"/>
        <v>21:0078</v>
      </c>
      <c r="E7333" t="s">
        <v>26397</v>
      </c>
      <c r="F7333" t="s">
        <v>26398</v>
      </c>
      <c r="H7333">
        <v>55.623818200000002</v>
      </c>
      <c r="I7333">
        <v>-61.172845899999999</v>
      </c>
      <c r="J7333" t="s">
        <v>46</v>
      </c>
      <c r="K7333" t="s">
        <v>1032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25">
      <c r="A7334" t="s">
        <v>26399</v>
      </c>
      <c r="B7334" t="s">
        <v>26400</v>
      </c>
      <c r="C7334" s="1" t="str">
        <f t="shared" si="267"/>
        <v>21:0134</v>
      </c>
      <c r="D7334" s="1" t="str">
        <f t="shared" si="268"/>
        <v>21:0078</v>
      </c>
      <c r="E7334" t="s">
        <v>26401</v>
      </c>
      <c r="F7334" t="s">
        <v>26402</v>
      </c>
      <c r="H7334">
        <v>55.622321900000003</v>
      </c>
      <c r="I7334">
        <v>-61.193165399999998</v>
      </c>
      <c r="J7334" t="s">
        <v>46</v>
      </c>
      <c r="K7334" t="s">
        <v>1032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25">
      <c r="A7335" t="s">
        <v>26403</v>
      </c>
      <c r="B7335" t="s">
        <v>26404</v>
      </c>
      <c r="C7335" s="1" t="str">
        <f t="shared" si="267"/>
        <v>21:0134</v>
      </c>
      <c r="D7335" s="1" t="str">
        <f t="shared" si="268"/>
        <v>21:0078</v>
      </c>
      <c r="E7335" t="s">
        <v>26405</v>
      </c>
      <c r="F7335" t="s">
        <v>26406</v>
      </c>
      <c r="H7335">
        <v>53.622809400000001</v>
      </c>
      <c r="I7335">
        <v>-60.602591400000001</v>
      </c>
      <c r="J7335" t="s">
        <v>46</v>
      </c>
      <c r="K7335" t="s">
        <v>1032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25">
      <c r="A7336" t="s">
        <v>26407</v>
      </c>
      <c r="B7336" t="s">
        <v>26408</v>
      </c>
      <c r="C7336" s="1" t="str">
        <f t="shared" si="267"/>
        <v>21:0134</v>
      </c>
      <c r="D7336" s="1" t="str">
        <f t="shared" si="268"/>
        <v>21:0078</v>
      </c>
      <c r="E7336" t="s">
        <v>26409</v>
      </c>
      <c r="F7336" t="s">
        <v>26410</v>
      </c>
      <c r="H7336">
        <v>55.625708799999998</v>
      </c>
      <c r="I7336">
        <v>-61.179111399999996</v>
      </c>
      <c r="J7336" t="s">
        <v>46</v>
      </c>
      <c r="K7336" t="s">
        <v>1032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25">
      <c r="A7337" t="s">
        <v>26411</v>
      </c>
      <c r="B7337" t="s">
        <v>26412</v>
      </c>
      <c r="C7337" s="1" t="str">
        <f t="shared" si="267"/>
        <v>21:0134</v>
      </c>
      <c r="D7337" s="1" t="str">
        <f t="shared" si="268"/>
        <v>21:0078</v>
      </c>
      <c r="E7337" t="s">
        <v>26413</v>
      </c>
      <c r="F7337" t="s">
        <v>26414</v>
      </c>
      <c r="H7337">
        <v>55.620390700000002</v>
      </c>
      <c r="I7337">
        <v>-61.154026899999998</v>
      </c>
      <c r="J7337" t="s">
        <v>46</v>
      </c>
      <c r="K7337" t="s">
        <v>1032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25">
      <c r="A7338" t="s">
        <v>26415</v>
      </c>
      <c r="B7338" t="s">
        <v>26416</v>
      </c>
      <c r="C7338" s="1" t="str">
        <f t="shared" si="267"/>
        <v>21:0134</v>
      </c>
      <c r="D7338" s="1" t="str">
        <f t="shared" si="268"/>
        <v>21:0078</v>
      </c>
      <c r="E7338" t="s">
        <v>26417</v>
      </c>
      <c r="F7338" t="s">
        <v>26418</v>
      </c>
      <c r="H7338">
        <v>55.620700900000003</v>
      </c>
      <c r="I7338">
        <v>-61.1448009</v>
      </c>
      <c r="J7338" t="s">
        <v>46</v>
      </c>
      <c r="K7338" t="s">
        <v>1032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25">
      <c r="A7339" t="s">
        <v>26419</v>
      </c>
      <c r="B7339" t="s">
        <v>26420</v>
      </c>
      <c r="C7339" s="1" t="str">
        <f t="shared" si="267"/>
        <v>21:0134</v>
      </c>
      <c r="D7339" s="1" t="str">
        <f t="shared" si="268"/>
        <v>21:0078</v>
      </c>
      <c r="E7339" t="s">
        <v>26421</v>
      </c>
      <c r="F7339" t="s">
        <v>26422</v>
      </c>
      <c r="H7339">
        <v>55.624014299999999</v>
      </c>
      <c r="I7339">
        <v>-61.151156399999998</v>
      </c>
      <c r="J7339" t="s">
        <v>46</v>
      </c>
      <c r="K7339" t="s">
        <v>1032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25">
      <c r="A7340" t="s">
        <v>26423</v>
      </c>
      <c r="B7340" t="s">
        <v>26424</v>
      </c>
      <c r="C7340" s="1" t="str">
        <f t="shared" si="267"/>
        <v>21:0134</v>
      </c>
      <c r="D7340" s="1" t="str">
        <f t="shared" si="268"/>
        <v>21:0078</v>
      </c>
      <c r="E7340" t="s">
        <v>26425</v>
      </c>
      <c r="F7340" t="s">
        <v>26426</v>
      </c>
      <c r="H7340">
        <v>55.615642200000003</v>
      </c>
      <c r="I7340">
        <v>-61.197283800000001</v>
      </c>
      <c r="J7340" t="s">
        <v>46</v>
      </c>
      <c r="K7340" t="s">
        <v>1032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25">
      <c r="A7341" t="s">
        <v>26427</v>
      </c>
      <c r="B7341" t="s">
        <v>26428</v>
      </c>
      <c r="C7341" s="1" t="str">
        <f t="shared" si="267"/>
        <v>21:0134</v>
      </c>
      <c r="D7341" s="1" t="str">
        <f t="shared" si="268"/>
        <v>21:0078</v>
      </c>
      <c r="E7341" t="s">
        <v>26429</v>
      </c>
      <c r="F7341" t="s">
        <v>26430</v>
      </c>
      <c r="H7341">
        <v>55.227923199999999</v>
      </c>
      <c r="I7341">
        <v>-66.123324299999993</v>
      </c>
      <c r="J7341" t="s">
        <v>46</v>
      </c>
      <c r="K7341" t="s">
        <v>1032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25">
      <c r="A7342" t="s">
        <v>26431</v>
      </c>
      <c r="B7342" t="s">
        <v>26432</v>
      </c>
      <c r="C7342" s="1" t="str">
        <f t="shared" si="267"/>
        <v>21:0134</v>
      </c>
      <c r="D7342" s="1" t="str">
        <f t="shared" si="268"/>
        <v>21:0078</v>
      </c>
      <c r="E7342" t="s">
        <v>26433</v>
      </c>
      <c r="F7342" t="s">
        <v>26434</v>
      </c>
      <c r="H7342">
        <v>55.227425500000003</v>
      </c>
      <c r="I7342">
        <v>-66.125090599999993</v>
      </c>
      <c r="J7342" t="s">
        <v>46</v>
      </c>
      <c r="K7342" t="s">
        <v>1032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25">
      <c r="A7343" t="s">
        <v>26435</v>
      </c>
      <c r="B7343" t="s">
        <v>26436</v>
      </c>
      <c r="C7343" s="1" t="str">
        <f t="shared" si="267"/>
        <v>21:0134</v>
      </c>
      <c r="D7343" s="1" t="str">
        <f t="shared" si="268"/>
        <v>21:0078</v>
      </c>
      <c r="E7343" t="s">
        <v>26437</v>
      </c>
      <c r="F7343" t="s">
        <v>26438</v>
      </c>
      <c r="H7343">
        <v>55.226735400000003</v>
      </c>
      <c r="I7343">
        <v>-66.126320199999995</v>
      </c>
      <c r="J7343" t="s">
        <v>46</v>
      </c>
      <c r="K7343" t="s">
        <v>1032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25">
      <c r="A7344" t="s">
        <v>26439</v>
      </c>
      <c r="B7344" t="s">
        <v>26440</v>
      </c>
      <c r="C7344" s="1" t="str">
        <f t="shared" si="267"/>
        <v>21:0134</v>
      </c>
      <c r="D7344" s="1" t="str">
        <f t="shared" si="268"/>
        <v>21:0078</v>
      </c>
      <c r="E7344" t="s">
        <v>26441</v>
      </c>
      <c r="F7344" t="s">
        <v>26442</v>
      </c>
      <c r="H7344">
        <v>55.2257344</v>
      </c>
      <c r="I7344">
        <v>-66.129617100000004</v>
      </c>
      <c r="J7344" t="s">
        <v>46</v>
      </c>
      <c r="K7344" t="s">
        <v>1032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25">
      <c r="A7345" t="s">
        <v>26443</v>
      </c>
      <c r="B7345" t="s">
        <v>26444</v>
      </c>
      <c r="C7345" s="1" t="str">
        <f t="shared" si="267"/>
        <v>21:0134</v>
      </c>
      <c r="D7345" s="1" t="str">
        <f t="shared" si="268"/>
        <v>21:0078</v>
      </c>
      <c r="E7345" t="s">
        <v>26445</v>
      </c>
      <c r="F7345" t="s">
        <v>26446</v>
      </c>
      <c r="H7345">
        <v>55.223982100000001</v>
      </c>
      <c r="I7345">
        <v>-66.131552200000002</v>
      </c>
      <c r="J7345" t="s">
        <v>46</v>
      </c>
      <c r="K7345" t="s">
        <v>1032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25">
      <c r="A7346" t="s">
        <v>26447</v>
      </c>
      <c r="B7346" t="s">
        <v>26448</v>
      </c>
      <c r="C7346" s="1" t="str">
        <f t="shared" si="267"/>
        <v>21:0134</v>
      </c>
      <c r="D7346" s="1" t="str">
        <f t="shared" si="268"/>
        <v>21:0078</v>
      </c>
      <c r="E7346" t="s">
        <v>26449</v>
      </c>
      <c r="F7346" t="s">
        <v>26450</v>
      </c>
      <c r="H7346">
        <v>53.610621799999997</v>
      </c>
      <c r="I7346">
        <v>-60.668292899999997</v>
      </c>
      <c r="J7346" t="s">
        <v>46</v>
      </c>
      <c r="K7346" t="s">
        <v>1032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25">
      <c r="A7347" t="s">
        <v>26451</v>
      </c>
      <c r="B7347" t="s">
        <v>26452</v>
      </c>
      <c r="C7347" s="1" t="str">
        <f t="shared" si="267"/>
        <v>21:0134</v>
      </c>
      <c r="D7347" s="1" t="str">
        <f t="shared" si="268"/>
        <v>21:0078</v>
      </c>
      <c r="E7347" t="s">
        <v>26453</v>
      </c>
      <c r="F7347" t="s">
        <v>26454</v>
      </c>
      <c r="H7347">
        <v>55.225259600000001</v>
      </c>
      <c r="I7347">
        <v>-66.136178999999998</v>
      </c>
      <c r="J7347" t="s">
        <v>46</v>
      </c>
      <c r="K7347" t="s">
        <v>1032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25">
      <c r="A7348" t="s">
        <v>26455</v>
      </c>
      <c r="B7348" t="s">
        <v>26456</v>
      </c>
      <c r="C7348" s="1" t="str">
        <f t="shared" si="267"/>
        <v>21:0134</v>
      </c>
      <c r="D7348" s="1" t="str">
        <f t="shared" si="268"/>
        <v>21:0078</v>
      </c>
      <c r="E7348" t="s">
        <v>26457</v>
      </c>
      <c r="F7348" t="s">
        <v>26458</v>
      </c>
      <c r="H7348">
        <v>55.226603300000001</v>
      </c>
      <c r="I7348">
        <v>-66.143632699999998</v>
      </c>
      <c r="J7348" t="s">
        <v>46</v>
      </c>
      <c r="K7348" t="s">
        <v>1032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25">
      <c r="A7349" t="s">
        <v>26459</v>
      </c>
      <c r="B7349" t="s">
        <v>26460</v>
      </c>
      <c r="C7349" s="1" t="str">
        <f t="shared" si="267"/>
        <v>21:0134</v>
      </c>
      <c r="D7349" s="1" t="str">
        <f t="shared" si="268"/>
        <v>21:0078</v>
      </c>
      <c r="E7349" t="s">
        <v>26461</v>
      </c>
      <c r="F7349" t="s">
        <v>26462</v>
      </c>
      <c r="H7349">
        <v>55.229801899999998</v>
      </c>
      <c r="I7349">
        <v>-66.149695800000003</v>
      </c>
      <c r="J7349" t="s">
        <v>46</v>
      </c>
      <c r="K7349" t="s">
        <v>1032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25">
      <c r="A7350" t="s">
        <v>26463</v>
      </c>
      <c r="B7350" t="s">
        <v>26464</v>
      </c>
      <c r="C7350" s="1" t="str">
        <f t="shared" si="267"/>
        <v>21:0134</v>
      </c>
      <c r="D7350" s="1" t="str">
        <f t="shared" si="268"/>
        <v>21:0078</v>
      </c>
      <c r="E7350" t="s">
        <v>26465</v>
      </c>
      <c r="F7350" t="s">
        <v>26466</v>
      </c>
      <c r="H7350">
        <v>55.233510899999999</v>
      </c>
      <c r="I7350">
        <v>-66.150688900000006</v>
      </c>
      <c r="J7350" t="s">
        <v>46</v>
      </c>
      <c r="K7350" t="s">
        <v>1032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25">
      <c r="A7351" t="s">
        <v>26467</v>
      </c>
      <c r="B7351" t="s">
        <v>26468</v>
      </c>
      <c r="C7351" s="1" t="str">
        <f t="shared" si="267"/>
        <v>21:0134</v>
      </c>
      <c r="D7351" s="1" t="str">
        <f t="shared" si="268"/>
        <v>21:0078</v>
      </c>
      <c r="E7351" t="s">
        <v>26469</v>
      </c>
      <c r="F7351" t="s">
        <v>26470</v>
      </c>
      <c r="H7351">
        <v>55.235784700000004</v>
      </c>
      <c r="I7351">
        <v>-66.149896799999993</v>
      </c>
      <c r="J7351" t="s">
        <v>46</v>
      </c>
      <c r="K7351" t="s">
        <v>1032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25">
      <c r="A7352" t="s">
        <v>26471</v>
      </c>
      <c r="B7352" t="s">
        <v>26472</v>
      </c>
      <c r="C7352" s="1" t="str">
        <f t="shared" si="267"/>
        <v>21:0134</v>
      </c>
      <c r="D7352" s="1" t="str">
        <f t="shared" si="268"/>
        <v>21:0078</v>
      </c>
      <c r="E7352" t="s">
        <v>26473</v>
      </c>
      <c r="F7352" t="s">
        <v>26474</v>
      </c>
      <c r="H7352">
        <v>55.2366277</v>
      </c>
      <c r="I7352">
        <v>-66.145588200000006</v>
      </c>
      <c r="J7352" t="s">
        <v>46</v>
      </c>
      <c r="K7352" t="s">
        <v>1032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25">
      <c r="A7353" t="s">
        <v>26475</v>
      </c>
      <c r="B7353" t="s">
        <v>26476</v>
      </c>
      <c r="C7353" s="1" t="str">
        <f t="shared" si="267"/>
        <v>21:0134</v>
      </c>
      <c r="D7353" s="1" t="str">
        <f t="shared" si="268"/>
        <v>21:0078</v>
      </c>
      <c r="E7353" t="s">
        <v>26477</v>
      </c>
      <c r="F7353" t="s">
        <v>26478</v>
      </c>
      <c r="H7353">
        <v>55.235152499999998</v>
      </c>
      <c r="I7353">
        <v>-66.1401872</v>
      </c>
      <c r="J7353" t="s">
        <v>46</v>
      </c>
      <c r="K7353" t="s">
        <v>1032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25">
      <c r="A7354" t="s">
        <v>26479</v>
      </c>
      <c r="B7354" t="s">
        <v>26480</v>
      </c>
      <c r="C7354" s="1" t="str">
        <f t="shared" si="267"/>
        <v>21:0134</v>
      </c>
      <c r="D7354" s="1" t="str">
        <f t="shared" si="268"/>
        <v>21:0078</v>
      </c>
      <c r="E7354" t="s">
        <v>26481</v>
      </c>
      <c r="F7354" t="s">
        <v>26482</v>
      </c>
      <c r="H7354">
        <v>55.233775999999999</v>
      </c>
      <c r="I7354">
        <v>-66.135172900000001</v>
      </c>
      <c r="J7354" t="s">
        <v>46</v>
      </c>
      <c r="K7354" t="s">
        <v>1032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25">
      <c r="A7355" t="s">
        <v>26483</v>
      </c>
      <c r="B7355" t="s">
        <v>26484</v>
      </c>
      <c r="C7355" s="1" t="str">
        <f t="shared" si="267"/>
        <v>21:0134</v>
      </c>
      <c r="D7355" s="1" t="str">
        <f t="shared" si="268"/>
        <v>21:0078</v>
      </c>
      <c r="E7355" t="s">
        <v>26485</v>
      </c>
      <c r="F7355" t="s">
        <v>26486</v>
      </c>
      <c r="H7355">
        <v>55.232953500000001</v>
      </c>
      <c r="I7355">
        <v>-66.1269724</v>
      </c>
      <c r="J7355" t="s">
        <v>46</v>
      </c>
      <c r="K7355" t="s">
        <v>1032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25">
      <c r="A7356" t="s">
        <v>26487</v>
      </c>
      <c r="B7356" t="s">
        <v>26488</v>
      </c>
      <c r="C7356" s="1" t="str">
        <f t="shared" si="267"/>
        <v>21:0134</v>
      </c>
      <c r="D7356" s="1" t="str">
        <f t="shared" si="268"/>
        <v>21:0078</v>
      </c>
      <c r="E7356" t="s">
        <v>26489</v>
      </c>
      <c r="F7356" t="s">
        <v>26490</v>
      </c>
      <c r="H7356">
        <v>55.229705899999999</v>
      </c>
      <c r="I7356">
        <v>-66.157127799999998</v>
      </c>
      <c r="J7356" t="s">
        <v>46</v>
      </c>
      <c r="K7356" t="s">
        <v>1032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25">
      <c r="A7357" t="s">
        <v>26491</v>
      </c>
      <c r="B7357" t="s">
        <v>26492</v>
      </c>
      <c r="C7357" s="1" t="str">
        <f t="shared" si="267"/>
        <v>21:0134</v>
      </c>
      <c r="D7357" s="1" t="str">
        <f t="shared" si="268"/>
        <v>21:0078</v>
      </c>
      <c r="E7357" t="s">
        <v>26493</v>
      </c>
      <c r="F7357" t="s">
        <v>26494</v>
      </c>
      <c r="H7357">
        <v>53.597384900000002</v>
      </c>
      <c r="I7357">
        <v>-60.681113400000001</v>
      </c>
      <c r="J7357" t="s">
        <v>46</v>
      </c>
      <c r="K7357" t="s">
        <v>1032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25">
      <c r="A7358" t="s">
        <v>26495</v>
      </c>
      <c r="B7358" t="s">
        <v>26496</v>
      </c>
      <c r="C7358" s="1" t="str">
        <f t="shared" si="267"/>
        <v>21:0134</v>
      </c>
      <c r="D7358" s="1" t="str">
        <f t="shared" si="268"/>
        <v>21:0078</v>
      </c>
      <c r="E7358" t="s">
        <v>26497</v>
      </c>
      <c r="F7358" t="s">
        <v>26498</v>
      </c>
      <c r="H7358">
        <v>55.230095200000001</v>
      </c>
      <c r="I7358">
        <v>-66.154551499999997</v>
      </c>
      <c r="J7358" t="s">
        <v>46</v>
      </c>
      <c r="K7358" t="s">
        <v>1032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25">
      <c r="A7359" t="s">
        <v>26499</v>
      </c>
      <c r="B7359" t="s">
        <v>26500</v>
      </c>
      <c r="C7359" s="1" t="str">
        <f t="shared" si="267"/>
        <v>21:0134</v>
      </c>
      <c r="D7359" s="1" t="str">
        <f t="shared" si="268"/>
        <v>21:0078</v>
      </c>
      <c r="E7359" t="s">
        <v>26501</v>
      </c>
      <c r="F7359" t="s">
        <v>26502</v>
      </c>
      <c r="H7359">
        <v>55.231565500000002</v>
      </c>
      <c r="I7359">
        <v>-66.152070899999998</v>
      </c>
      <c r="J7359" t="s">
        <v>46</v>
      </c>
      <c r="K7359" t="s">
        <v>1032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25">
      <c r="A7360" t="s">
        <v>26503</v>
      </c>
      <c r="B7360" t="s">
        <v>26504</v>
      </c>
      <c r="C7360" s="1" t="str">
        <f t="shared" si="267"/>
        <v>21:0134</v>
      </c>
      <c r="D7360" s="1" t="str">
        <f t="shared" si="268"/>
        <v>21:0078</v>
      </c>
      <c r="E7360" t="s">
        <v>26505</v>
      </c>
      <c r="F7360" t="s">
        <v>26506</v>
      </c>
      <c r="H7360">
        <v>55.2325035</v>
      </c>
      <c r="I7360">
        <v>-66.146827900000005</v>
      </c>
      <c r="J7360" t="s">
        <v>46</v>
      </c>
      <c r="K7360" t="s">
        <v>1032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25">
      <c r="A7361" t="s">
        <v>26507</v>
      </c>
      <c r="B7361" t="s">
        <v>26508</v>
      </c>
      <c r="C7361" s="1" t="str">
        <f t="shared" si="267"/>
        <v>21:0134</v>
      </c>
      <c r="D7361" s="1" t="str">
        <f t="shared" si="268"/>
        <v>21:0078</v>
      </c>
      <c r="E7361" t="s">
        <v>26509</v>
      </c>
      <c r="F7361" t="s">
        <v>26510</v>
      </c>
      <c r="H7361">
        <v>55.233362100000001</v>
      </c>
      <c r="I7361">
        <v>-66.144721099999998</v>
      </c>
      <c r="J7361" t="s">
        <v>46</v>
      </c>
      <c r="K7361" t="s">
        <v>1032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25">
      <c r="A7362" t="s">
        <v>26511</v>
      </c>
      <c r="B7362" t="s">
        <v>26512</v>
      </c>
      <c r="C7362" s="1" t="str">
        <f t="shared" si="267"/>
        <v>21:0134</v>
      </c>
      <c r="D7362" s="1" t="str">
        <f t="shared" si="268"/>
        <v>21:0078</v>
      </c>
      <c r="E7362" t="s">
        <v>26513</v>
      </c>
      <c r="F7362" t="s">
        <v>26514</v>
      </c>
      <c r="H7362">
        <v>55.236984300000003</v>
      </c>
      <c r="I7362">
        <v>-66.141628999999995</v>
      </c>
      <c r="J7362" t="s">
        <v>46</v>
      </c>
      <c r="K7362" t="s">
        <v>1032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25">
      <c r="A7363" t="s">
        <v>26515</v>
      </c>
      <c r="B7363" t="s">
        <v>26516</v>
      </c>
      <c r="C7363" s="1" t="str">
        <f t="shared" si="267"/>
        <v>21:0134</v>
      </c>
      <c r="D7363" s="1" t="str">
        <f t="shared" si="268"/>
        <v>21:0078</v>
      </c>
      <c r="E7363" t="s">
        <v>26517</v>
      </c>
      <c r="F7363" t="s">
        <v>26518</v>
      </c>
      <c r="H7363">
        <v>55.238275100000003</v>
      </c>
      <c r="I7363">
        <v>-66.1391761</v>
      </c>
      <c r="J7363" t="s">
        <v>46</v>
      </c>
      <c r="K7363" t="s">
        <v>1032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25">
      <c r="A7364" t="s">
        <v>26519</v>
      </c>
      <c r="B7364" t="s">
        <v>26520</v>
      </c>
      <c r="C7364" s="1" t="str">
        <f t="shared" si="267"/>
        <v>21:0134</v>
      </c>
      <c r="D7364" s="1" t="str">
        <f t="shared" si="268"/>
        <v>21:0078</v>
      </c>
      <c r="E7364" t="s">
        <v>26521</v>
      </c>
      <c r="F7364" t="s">
        <v>26522</v>
      </c>
      <c r="H7364">
        <v>55.240369800000003</v>
      </c>
      <c r="I7364">
        <v>-66.136507699999996</v>
      </c>
      <c r="J7364" t="s">
        <v>46</v>
      </c>
      <c r="K7364" t="s">
        <v>1032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25">
      <c r="A7365" t="s">
        <v>26523</v>
      </c>
      <c r="B7365" t="s">
        <v>26524</v>
      </c>
      <c r="C7365" s="1" t="str">
        <f t="shared" si="267"/>
        <v>21:0134</v>
      </c>
      <c r="D7365" s="1" t="str">
        <f t="shared" si="268"/>
        <v>21:0078</v>
      </c>
      <c r="E7365" t="s">
        <v>26525</v>
      </c>
      <c r="F7365" t="s">
        <v>26526</v>
      </c>
      <c r="H7365">
        <v>55.242334</v>
      </c>
      <c r="I7365">
        <v>-66.132117399999998</v>
      </c>
      <c r="J7365" t="s">
        <v>46</v>
      </c>
      <c r="K7365" t="s">
        <v>1032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25">
      <c r="A7366" t="s">
        <v>26527</v>
      </c>
      <c r="B7366" t="s">
        <v>26528</v>
      </c>
      <c r="C7366" s="1" t="str">
        <f t="shared" si="267"/>
        <v>21:0134</v>
      </c>
      <c r="D7366" s="1" t="str">
        <f t="shared" si="268"/>
        <v>21:0078</v>
      </c>
      <c r="E7366" t="s">
        <v>26529</v>
      </c>
      <c r="F7366" t="s">
        <v>26530</v>
      </c>
      <c r="H7366">
        <v>55.2410614</v>
      </c>
      <c r="I7366">
        <v>-66.129612699999996</v>
      </c>
      <c r="J7366" t="s">
        <v>46</v>
      </c>
      <c r="K7366" t="s">
        <v>1032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25">
      <c r="A7367" t="s">
        <v>26531</v>
      </c>
      <c r="B7367" t="s">
        <v>26532</v>
      </c>
      <c r="C7367" s="1" t="str">
        <f t="shared" si="267"/>
        <v>21:0134</v>
      </c>
      <c r="D7367" s="1" t="str">
        <f t="shared" si="268"/>
        <v>21:0078</v>
      </c>
      <c r="E7367" t="s">
        <v>26533</v>
      </c>
      <c r="F7367" t="s">
        <v>26534</v>
      </c>
      <c r="H7367">
        <v>55.239637799999997</v>
      </c>
      <c r="I7367">
        <v>-66.124522600000006</v>
      </c>
      <c r="J7367" t="s">
        <v>46</v>
      </c>
      <c r="K7367" t="s">
        <v>1032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25">
      <c r="A7368" t="s">
        <v>26535</v>
      </c>
      <c r="B7368" t="s">
        <v>26536</v>
      </c>
      <c r="C7368" s="1" t="str">
        <f t="shared" si="267"/>
        <v>21:0134</v>
      </c>
      <c r="D7368" s="1" t="str">
        <f t="shared" si="268"/>
        <v>21:0078</v>
      </c>
      <c r="E7368" t="s">
        <v>26537</v>
      </c>
      <c r="F7368" t="s">
        <v>26538</v>
      </c>
      <c r="H7368">
        <v>53.556998</v>
      </c>
      <c r="I7368">
        <v>-60.684834000000002</v>
      </c>
      <c r="J7368" t="s">
        <v>46</v>
      </c>
      <c r="K7368" t="s">
        <v>1032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25">
      <c r="A7369" t="s">
        <v>26539</v>
      </c>
      <c r="B7369" t="s">
        <v>26540</v>
      </c>
      <c r="C7369" s="1" t="str">
        <f t="shared" si="267"/>
        <v>21:0134</v>
      </c>
      <c r="D7369" s="1" t="str">
        <f t="shared" si="268"/>
        <v>21:0078</v>
      </c>
      <c r="E7369" t="s">
        <v>26541</v>
      </c>
      <c r="F7369" t="s">
        <v>26542</v>
      </c>
      <c r="H7369">
        <v>55.237040899999997</v>
      </c>
      <c r="I7369">
        <v>-66.124946399999999</v>
      </c>
      <c r="J7369" t="s">
        <v>46</v>
      </c>
      <c r="K7369" t="s">
        <v>1032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25">
      <c r="A7370" t="s">
        <v>26543</v>
      </c>
      <c r="B7370" t="s">
        <v>26544</v>
      </c>
      <c r="C7370" s="1" t="str">
        <f t="shared" si="267"/>
        <v>21:0134</v>
      </c>
      <c r="D7370" s="1" t="str">
        <f t="shared" si="268"/>
        <v>21:0078</v>
      </c>
      <c r="E7370" t="s">
        <v>26545</v>
      </c>
      <c r="F7370" t="s">
        <v>26546</v>
      </c>
      <c r="H7370">
        <v>55.237996799999998</v>
      </c>
      <c r="I7370">
        <v>-66.131171300000005</v>
      </c>
      <c r="J7370" t="s">
        <v>46</v>
      </c>
      <c r="K7370" t="s">
        <v>1032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25">
      <c r="A7371" t="s">
        <v>26547</v>
      </c>
      <c r="B7371" t="s">
        <v>26548</v>
      </c>
      <c r="C7371" s="1" t="str">
        <f t="shared" si="267"/>
        <v>21:0134</v>
      </c>
      <c r="D7371" s="1" t="str">
        <f t="shared" si="268"/>
        <v>21:0078</v>
      </c>
      <c r="E7371" t="s">
        <v>26549</v>
      </c>
      <c r="F7371" t="s">
        <v>26550</v>
      </c>
      <c r="H7371">
        <v>55.236479899999999</v>
      </c>
      <c r="I7371">
        <v>-66.133562100000006</v>
      </c>
      <c r="J7371" t="s">
        <v>46</v>
      </c>
      <c r="K7371" t="s">
        <v>1032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25">
      <c r="A7372" t="s">
        <v>26551</v>
      </c>
      <c r="B7372" t="s">
        <v>26552</v>
      </c>
      <c r="C7372" s="1" t="str">
        <f t="shared" si="267"/>
        <v>21:0134</v>
      </c>
      <c r="D7372" s="1" t="str">
        <f t="shared" si="268"/>
        <v>21:0078</v>
      </c>
      <c r="E7372" t="s">
        <v>26553</v>
      </c>
      <c r="F7372" t="s">
        <v>26554</v>
      </c>
      <c r="H7372">
        <v>55.230555199999998</v>
      </c>
      <c r="I7372">
        <v>-66.1358295</v>
      </c>
      <c r="J7372" t="s">
        <v>46</v>
      </c>
      <c r="K7372" t="s">
        <v>1032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25">
      <c r="A7373" t="s">
        <v>26555</v>
      </c>
      <c r="B7373" t="s">
        <v>26556</v>
      </c>
      <c r="C7373" s="1" t="str">
        <f t="shared" si="267"/>
        <v>21:0134</v>
      </c>
      <c r="D7373" s="1" t="str">
        <f t="shared" si="268"/>
        <v>21:0078</v>
      </c>
      <c r="E7373" t="s">
        <v>26557</v>
      </c>
      <c r="F7373" t="s">
        <v>26558</v>
      </c>
      <c r="H7373">
        <v>55.230819199999999</v>
      </c>
      <c r="I7373">
        <v>-66.131767400000001</v>
      </c>
      <c r="J7373" t="s">
        <v>46</v>
      </c>
      <c r="K7373" t="s">
        <v>1032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25">
      <c r="A7374" t="s">
        <v>26559</v>
      </c>
      <c r="B7374" t="s">
        <v>26560</v>
      </c>
      <c r="C7374" s="1" t="str">
        <f t="shared" si="267"/>
        <v>21:0134</v>
      </c>
      <c r="D7374" s="1" t="str">
        <f t="shared" si="268"/>
        <v>21:0078</v>
      </c>
      <c r="E7374" t="s">
        <v>26561</v>
      </c>
      <c r="F7374" t="s">
        <v>26562</v>
      </c>
      <c r="H7374">
        <v>55.230754400000002</v>
      </c>
      <c r="I7374">
        <v>-66.129019</v>
      </c>
      <c r="J7374" t="s">
        <v>46</v>
      </c>
      <c r="K7374" t="s">
        <v>1032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25">
      <c r="A7375" t="s">
        <v>26563</v>
      </c>
      <c r="B7375" t="s">
        <v>26564</v>
      </c>
      <c r="C7375" s="1" t="str">
        <f t="shared" si="267"/>
        <v>21:0134</v>
      </c>
      <c r="D7375" s="1" t="str">
        <f t="shared" si="268"/>
        <v>21:0078</v>
      </c>
      <c r="E7375" t="s">
        <v>26565</v>
      </c>
      <c r="F7375" t="s">
        <v>26566</v>
      </c>
      <c r="H7375">
        <v>55.230685899999997</v>
      </c>
      <c r="I7375">
        <v>-66.126113500000002</v>
      </c>
      <c r="J7375" t="s">
        <v>46</v>
      </c>
      <c r="K7375" t="s">
        <v>1032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25">
      <c r="A7376" t="s">
        <v>26567</v>
      </c>
      <c r="B7376" t="s">
        <v>26568</v>
      </c>
      <c r="C7376" s="1" t="str">
        <f t="shared" si="267"/>
        <v>21:0134</v>
      </c>
      <c r="D7376" s="1" t="str">
        <f t="shared" si="268"/>
        <v>21:0078</v>
      </c>
      <c r="E7376" t="s">
        <v>26569</v>
      </c>
      <c r="F7376" t="s">
        <v>26570</v>
      </c>
      <c r="H7376">
        <v>55.230516999999999</v>
      </c>
      <c r="I7376">
        <v>-66.118967799999993</v>
      </c>
      <c r="J7376" t="s">
        <v>46</v>
      </c>
      <c r="K7376" t="s">
        <v>1032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25">
      <c r="A7377" t="s">
        <v>26571</v>
      </c>
      <c r="B7377" t="s">
        <v>26572</v>
      </c>
      <c r="C7377" s="1" t="str">
        <f t="shared" si="267"/>
        <v>21:0134</v>
      </c>
      <c r="D7377" s="1" t="str">
        <f t="shared" si="268"/>
        <v>21:0078</v>
      </c>
      <c r="E7377" t="s">
        <v>26573</v>
      </c>
      <c r="F7377" t="s">
        <v>26574</v>
      </c>
      <c r="H7377">
        <v>55.220807800000003</v>
      </c>
      <c r="I7377">
        <v>-66.088687199999995</v>
      </c>
      <c r="J7377" t="s">
        <v>46</v>
      </c>
      <c r="K7377" t="s">
        <v>1032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25">
      <c r="A7378" t="s">
        <v>26575</v>
      </c>
      <c r="B7378" t="s">
        <v>26576</v>
      </c>
      <c r="C7378" s="1" t="str">
        <f t="shared" si="267"/>
        <v>21:0134</v>
      </c>
      <c r="D7378" s="1" t="str">
        <f t="shared" si="268"/>
        <v>21:0078</v>
      </c>
      <c r="E7378" t="s">
        <v>26577</v>
      </c>
      <c r="F7378" t="s">
        <v>26578</v>
      </c>
      <c r="H7378">
        <v>55.223051300000002</v>
      </c>
      <c r="I7378">
        <v>-66.107397300000002</v>
      </c>
      <c r="J7378" t="s">
        <v>46</v>
      </c>
      <c r="K7378" t="s">
        <v>1032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25">
      <c r="A7379" t="s">
        <v>26579</v>
      </c>
      <c r="B7379" t="s">
        <v>26580</v>
      </c>
      <c r="C7379" s="1" t="str">
        <f t="shared" si="267"/>
        <v>21:0134</v>
      </c>
      <c r="D7379" s="1" t="str">
        <f t="shared" si="268"/>
        <v>21:0078</v>
      </c>
      <c r="E7379" t="s">
        <v>26581</v>
      </c>
      <c r="F7379" t="s">
        <v>26582</v>
      </c>
      <c r="H7379">
        <v>54.746022000000004</v>
      </c>
      <c r="I7379">
        <v>-60.401474499999999</v>
      </c>
      <c r="J7379" t="s">
        <v>46</v>
      </c>
      <c r="K7379" t="s">
        <v>1032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25">
      <c r="A7380" t="s">
        <v>26583</v>
      </c>
      <c r="B7380" t="s">
        <v>26584</v>
      </c>
      <c r="C7380" s="1" t="str">
        <f t="shared" si="267"/>
        <v>21:0134</v>
      </c>
      <c r="D7380" s="1" t="str">
        <f t="shared" si="268"/>
        <v>21:0078</v>
      </c>
      <c r="E7380" t="s">
        <v>26585</v>
      </c>
      <c r="F7380" t="s">
        <v>26586</v>
      </c>
      <c r="H7380">
        <v>53.608058900000003</v>
      </c>
      <c r="I7380">
        <v>-60.919382800000001</v>
      </c>
      <c r="J7380" t="s">
        <v>46</v>
      </c>
      <c r="K7380" t="s">
        <v>1032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25">
      <c r="A7381" t="s">
        <v>26587</v>
      </c>
      <c r="B7381" t="s">
        <v>26588</v>
      </c>
      <c r="C7381" s="1" t="str">
        <f t="shared" si="267"/>
        <v>21:0134</v>
      </c>
      <c r="D7381" s="1" t="str">
        <f t="shared" si="268"/>
        <v>21:0078</v>
      </c>
      <c r="E7381" t="s">
        <v>26589</v>
      </c>
      <c r="F7381" t="s">
        <v>26590</v>
      </c>
      <c r="H7381">
        <v>55.225009900000003</v>
      </c>
      <c r="I7381">
        <v>-66.114175799999998</v>
      </c>
      <c r="J7381" t="s">
        <v>46</v>
      </c>
      <c r="K7381" t="s">
        <v>1032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25">
      <c r="A7382" t="s">
        <v>26591</v>
      </c>
      <c r="B7382" t="s">
        <v>26592</v>
      </c>
      <c r="C7382" s="1" t="str">
        <f t="shared" si="267"/>
        <v>21:0134</v>
      </c>
      <c r="D7382" s="1" t="str">
        <f t="shared" si="268"/>
        <v>21:0078</v>
      </c>
      <c r="E7382" t="s">
        <v>26593</v>
      </c>
      <c r="F7382" t="s">
        <v>26594</v>
      </c>
      <c r="H7382">
        <v>55.222803399999997</v>
      </c>
      <c r="I7382">
        <v>-66.117796200000001</v>
      </c>
      <c r="J7382" t="s">
        <v>46</v>
      </c>
      <c r="K7382" t="s">
        <v>1032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25">
      <c r="A7383" t="s">
        <v>26595</v>
      </c>
      <c r="B7383" t="s">
        <v>26596</v>
      </c>
      <c r="C7383" s="1" t="str">
        <f t="shared" si="267"/>
        <v>21:0134</v>
      </c>
      <c r="D7383" s="1" t="str">
        <f t="shared" si="268"/>
        <v>21:0078</v>
      </c>
      <c r="E7383" t="s">
        <v>26597</v>
      </c>
      <c r="F7383" t="s">
        <v>26598</v>
      </c>
      <c r="H7383">
        <v>55.2380554</v>
      </c>
      <c r="I7383">
        <v>-66.156657600000003</v>
      </c>
      <c r="J7383" t="s">
        <v>46</v>
      </c>
      <c r="K7383" t="s">
        <v>1032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25">
      <c r="A7384" t="s">
        <v>26599</v>
      </c>
      <c r="B7384" t="s">
        <v>26600</v>
      </c>
      <c r="C7384" s="1" t="str">
        <f t="shared" si="267"/>
        <v>21:0134</v>
      </c>
      <c r="D7384" s="1" t="str">
        <f t="shared" si="268"/>
        <v>21:0078</v>
      </c>
      <c r="E7384" t="s">
        <v>26601</v>
      </c>
      <c r="F7384" t="s">
        <v>26602</v>
      </c>
      <c r="H7384">
        <v>55.240122999999997</v>
      </c>
      <c r="I7384">
        <v>-66.168232399999994</v>
      </c>
      <c r="J7384" t="s">
        <v>46</v>
      </c>
      <c r="K7384" t="s">
        <v>1032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25">
      <c r="A7385" t="s">
        <v>26603</v>
      </c>
      <c r="B7385" t="s">
        <v>26604</v>
      </c>
      <c r="C7385" s="1" t="str">
        <f t="shared" si="267"/>
        <v>21:0134</v>
      </c>
      <c r="D7385" s="1" t="str">
        <f t="shared" si="268"/>
        <v>21:0078</v>
      </c>
      <c r="E7385" t="s">
        <v>26605</v>
      </c>
      <c r="F7385" t="s">
        <v>26606</v>
      </c>
      <c r="H7385">
        <v>55.234692799999998</v>
      </c>
      <c r="I7385">
        <v>-66.174438300000006</v>
      </c>
      <c r="J7385" t="s">
        <v>46</v>
      </c>
      <c r="K7385" t="s">
        <v>1032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25">
      <c r="A7386" t="s">
        <v>26607</v>
      </c>
      <c r="B7386" t="s">
        <v>26608</v>
      </c>
      <c r="C7386" s="1" t="str">
        <f t="shared" si="267"/>
        <v>21:0134</v>
      </c>
      <c r="D7386" s="1" t="str">
        <f t="shared" si="268"/>
        <v>21:0078</v>
      </c>
      <c r="E7386" t="s">
        <v>26609</v>
      </c>
      <c r="F7386" t="s">
        <v>26610</v>
      </c>
      <c r="H7386">
        <v>55.245762300000003</v>
      </c>
      <c r="I7386">
        <v>-66.214166500000005</v>
      </c>
      <c r="J7386" t="s">
        <v>46</v>
      </c>
      <c r="K7386" t="s">
        <v>1032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25">
      <c r="A7387" t="s">
        <v>26611</v>
      </c>
      <c r="B7387" t="s">
        <v>26612</v>
      </c>
      <c r="C7387" s="1" t="str">
        <f t="shared" si="267"/>
        <v>21:0134</v>
      </c>
      <c r="D7387" s="1" t="str">
        <f t="shared" si="268"/>
        <v>21:0078</v>
      </c>
      <c r="E7387" t="s">
        <v>26613</v>
      </c>
      <c r="F7387" t="s">
        <v>26614</v>
      </c>
      <c r="H7387">
        <v>55.254424200000003</v>
      </c>
      <c r="I7387">
        <v>-66.201758100000006</v>
      </c>
      <c r="J7387" t="s">
        <v>46</v>
      </c>
      <c r="K7387" t="s">
        <v>1032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25">
      <c r="A7388" t="s">
        <v>26615</v>
      </c>
      <c r="B7388" t="s">
        <v>26616</v>
      </c>
      <c r="C7388" s="1" t="str">
        <f t="shared" si="267"/>
        <v>21:0134</v>
      </c>
      <c r="D7388" s="1" t="str">
        <f t="shared" si="268"/>
        <v>21:0078</v>
      </c>
      <c r="E7388" t="s">
        <v>26617</v>
      </c>
      <c r="F7388" t="s">
        <v>26618</v>
      </c>
      <c r="H7388">
        <v>55.252243100000001</v>
      </c>
      <c r="I7388">
        <v>-66.202697900000004</v>
      </c>
      <c r="J7388" t="s">
        <v>46</v>
      </c>
      <c r="K7388" t="s">
        <v>1032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25">
      <c r="A7389" t="s">
        <v>26619</v>
      </c>
      <c r="B7389" t="s">
        <v>26620</v>
      </c>
      <c r="C7389" s="1" t="str">
        <f t="shared" si="267"/>
        <v>21:0134</v>
      </c>
      <c r="D7389" s="1" t="str">
        <f t="shared" si="268"/>
        <v>21:0078</v>
      </c>
      <c r="E7389" t="s">
        <v>26621</v>
      </c>
      <c r="F7389" t="s">
        <v>26622</v>
      </c>
      <c r="H7389">
        <v>55.256238600000003</v>
      </c>
      <c r="I7389">
        <v>-66.216266700000006</v>
      </c>
      <c r="J7389" t="s">
        <v>46</v>
      </c>
      <c r="K7389" t="s">
        <v>1032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25">
      <c r="A7390" t="s">
        <v>26623</v>
      </c>
      <c r="B7390" t="s">
        <v>26624</v>
      </c>
      <c r="C7390" s="1" t="str">
        <f t="shared" si="267"/>
        <v>21:0134</v>
      </c>
      <c r="D7390" s="1" t="str">
        <f t="shared" si="268"/>
        <v>21:0078</v>
      </c>
      <c r="E7390" t="s">
        <v>26625</v>
      </c>
      <c r="F7390" t="s">
        <v>26626</v>
      </c>
      <c r="H7390">
        <v>55.247410600000002</v>
      </c>
      <c r="I7390">
        <v>-66.199733100000003</v>
      </c>
      <c r="J7390" t="s">
        <v>46</v>
      </c>
      <c r="K7390" t="s">
        <v>1032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25">
      <c r="A7391" t="s">
        <v>26627</v>
      </c>
      <c r="B7391" t="s">
        <v>26628</v>
      </c>
      <c r="C7391" s="1" t="str">
        <f t="shared" si="267"/>
        <v>21:0134</v>
      </c>
      <c r="D7391" s="1" t="str">
        <f t="shared" si="268"/>
        <v>21:0078</v>
      </c>
      <c r="E7391" t="s">
        <v>26629</v>
      </c>
      <c r="F7391" t="s">
        <v>26630</v>
      </c>
      <c r="H7391">
        <v>53.605730100000002</v>
      </c>
      <c r="I7391">
        <v>-60.789496200000002</v>
      </c>
      <c r="J7391" t="s">
        <v>46</v>
      </c>
      <c r="K7391" t="s">
        <v>1032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25">
      <c r="A7392" t="s">
        <v>26631</v>
      </c>
      <c r="B7392" t="s">
        <v>26632</v>
      </c>
      <c r="C7392" s="1" t="str">
        <f t="shared" si="267"/>
        <v>21:0134</v>
      </c>
      <c r="D7392" s="1" t="str">
        <f t="shared" si="268"/>
        <v>21:0078</v>
      </c>
      <c r="E7392" t="s">
        <v>26633</v>
      </c>
      <c r="F7392" t="s">
        <v>26634</v>
      </c>
      <c r="H7392">
        <v>55.252995800000001</v>
      </c>
      <c r="I7392">
        <v>-66.176758899999996</v>
      </c>
      <c r="J7392" t="s">
        <v>46</v>
      </c>
      <c r="K7392" t="s">
        <v>1032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25">
      <c r="A7393" t="s">
        <v>26635</v>
      </c>
      <c r="B7393" t="s">
        <v>26636</v>
      </c>
      <c r="C7393" s="1" t="str">
        <f t="shared" si="267"/>
        <v>21:0134</v>
      </c>
      <c r="D7393" s="1" t="str">
        <f t="shared" si="268"/>
        <v>21:0078</v>
      </c>
      <c r="E7393" t="s">
        <v>26637</v>
      </c>
      <c r="F7393" t="s">
        <v>26638</v>
      </c>
      <c r="H7393">
        <v>55.255782199999999</v>
      </c>
      <c r="I7393">
        <v>-66.188443399999997</v>
      </c>
      <c r="J7393" t="s">
        <v>46</v>
      </c>
      <c r="K7393" t="s">
        <v>1032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25">
      <c r="A7394" t="s">
        <v>26639</v>
      </c>
      <c r="B7394" t="s">
        <v>26640</v>
      </c>
      <c r="C7394" s="1" t="str">
        <f t="shared" si="267"/>
        <v>21:0134</v>
      </c>
      <c r="D7394" s="1" t="str">
        <f t="shared" si="268"/>
        <v>21:0078</v>
      </c>
      <c r="E7394" t="s">
        <v>26641</v>
      </c>
      <c r="F7394" t="s">
        <v>26642</v>
      </c>
      <c r="H7394">
        <v>55.241314000000003</v>
      </c>
      <c r="I7394">
        <v>-66.128886300000005</v>
      </c>
      <c r="J7394" t="s">
        <v>46</v>
      </c>
      <c r="K7394" t="s">
        <v>1032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25">
      <c r="A7395" t="s">
        <v>26643</v>
      </c>
      <c r="B7395" t="s">
        <v>26644</v>
      </c>
      <c r="C7395" s="1" t="str">
        <f t="shared" ref="C7395:C7458" si="269">HYPERLINK("http://geochem.nrcan.gc.ca/cdogs/content/bdl/bdl210134_e.htm", "21:0134")</f>
        <v>21:0134</v>
      </c>
      <c r="D7395" s="1" t="str">
        <f t="shared" ref="D7395:D7458" si="270">HYPERLINK("http://geochem.nrcan.gc.ca/cdogs/content/svy/svy210078_e.htm", "21:0078")</f>
        <v>21:0078</v>
      </c>
      <c r="E7395" t="s">
        <v>26645</v>
      </c>
      <c r="F7395" t="s">
        <v>26646</v>
      </c>
      <c r="H7395">
        <v>55.244485900000001</v>
      </c>
      <c r="I7395">
        <v>-66.139516400000005</v>
      </c>
      <c r="J7395" t="s">
        <v>46</v>
      </c>
      <c r="K7395" t="s">
        <v>1032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25">
      <c r="A7396" t="s">
        <v>26647</v>
      </c>
      <c r="B7396" t="s">
        <v>26648</v>
      </c>
      <c r="C7396" s="1" t="str">
        <f t="shared" si="269"/>
        <v>21:0134</v>
      </c>
      <c r="D7396" s="1" t="str">
        <f t="shared" si="270"/>
        <v>21:0078</v>
      </c>
      <c r="E7396" t="s">
        <v>26649</v>
      </c>
      <c r="F7396" t="s">
        <v>26650</v>
      </c>
      <c r="H7396">
        <v>55.2418744</v>
      </c>
      <c r="I7396">
        <v>-66.162364699999998</v>
      </c>
      <c r="J7396" t="s">
        <v>46</v>
      </c>
      <c r="K7396" t="s">
        <v>1032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25">
      <c r="A7397" t="s">
        <v>26651</v>
      </c>
      <c r="B7397" t="s">
        <v>26652</v>
      </c>
      <c r="C7397" s="1" t="str">
        <f t="shared" si="269"/>
        <v>21:0134</v>
      </c>
      <c r="D7397" s="1" t="str">
        <f t="shared" si="270"/>
        <v>21:0078</v>
      </c>
      <c r="E7397" t="s">
        <v>26653</v>
      </c>
      <c r="F7397" t="s">
        <v>26654</v>
      </c>
      <c r="H7397">
        <v>55.244974200000001</v>
      </c>
      <c r="I7397">
        <v>-66.179766099999995</v>
      </c>
      <c r="J7397" t="s">
        <v>46</v>
      </c>
      <c r="K7397" t="s">
        <v>1032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25">
      <c r="A7398" t="s">
        <v>26655</v>
      </c>
      <c r="B7398" t="s">
        <v>26656</v>
      </c>
      <c r="C7398" s="1" t="str">
        <f t="shared" si="269"/>
        <v>21:0134</v>
      </c>
      <c r="D7398" s="1" t="str">
        <f t="shared" si="270"/>
        <v>21:0078</v>
      </c>
      <c r="E7398" t="s">
        <v>26657</v>
      </c>
      <c r="F7398" t="s">
        <v>26658</v>
      </c>
      <c r="H7398">
        <v>55.245475399999997</v>
      </c>
      <c r="I7398">
        <v>-66.197666600000005</v>
      </c>
      <c r="J7398" t="s">
        <v>46</v>
      </c>
      <c r="K7398" t="s">
        <v>1032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25">
      <c r="A7399" t="s">
        <v>26659</v>
      </c>
      <c r="B7399" t="s">
        <v>26660</v>
      </c>
      <c r="C7399" s="1" t="str">
        <f t="shared" si="269"/>
        <v>21:0134</v>
      </c>
      <c r="D7399" s="1" t="str">
        <f t="shared" si="270"/>
        <v>21:0078</v>
      </c>
      <c r="E7399" t="s">
        <v>26661</v>
      </c>
      <c r="F7399" t="s">
        <v>26662</v>
      </c>
      <c r="H7399">
        <v>55.244452199999998</v>
      </c>
      <c r="I7399">
        <v>-66.196165399999998</v>
      </c>
      <c r="J7399" t="s">
        <v>46</v>
      </c>
      <c r="K7399" t="s">
        <v>1032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25">
      <c r="A7400" t="s">
        <v>26663</v>
      </c>
      <c r="B7400" t="s">
        <v>26664</v>
      </c>
      <c r="C7400" s="1" t="str">
        <f t="shared" si="269"/>
        <v>21:0134</v>
      </c>
      <c r="D7400" s="1" t="str">
        <f t="shared" si="270"/>
        <v>21:0078</v>
      </c>
      <c r="E7400" t="s">
        <v>26665</v>
      </c>
      <c r="F7400" t="s">
        <v>26666</v>
      </c>
      <c r="H7400">
        <v>55.246293999999999</v>
      </c>
      <c r="I7400">
        <v>-66.207914500000001</v>
      </c>
      <c r="J7400" t="s">
        <v>46</v>
      </c>
      <c r="K7400" t="s">
        <v>1032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25">
      <c r="A7401" t="s">
        <v>26667</v>
      </c>
      <c r="B7401" t="s">
        <v>26668</v>
      </c>
      <c r="C7401" s="1" t="str">
        <f t="shared" si="269"/>
        <v>21:0134</v>
      </c>
      <c r="D7401" s="1" t="str">
        <f t="shared" si="270"/>
        <v>21:0078</v>
      </c>
      <c r="E7401" t="s">
        <v>26669</v>
      </c>
      <c r="F7401" t="s">
        <v>26670</v>
      </c>
      <c r="H7401">
        <v>55.2411283</v>
      </c>
      <c r="I7401">
        <v>-66.149671499999997</v>
      </c>
      <c r="J7401" t="s">
        <v>46</v>
      </c>
      <c r="K7401" t="s">
        <v>1032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25">
      <c r="A7402" t="s">
        <v>26671</v>
      </c>
      <c r="B7402" t="s">
        <v>26672</v>
      </c>
      <c r="C7402" s="1" t="str">
        <f t="shared" si="269"/>
        <v>21:0134</v>
      </c>
      <c r="D7402" s="1" t="str">
        <f t="shared" si="270"/>
        <v>21:0078</v>
      </c>
      <c r="E7402" t="s">
        <v>26673</v>
      </c>
      <c r="F7402" t="s">
        <v>26674</v>
      </c>
      <c r="H7402">
        <v>53.631805499999999</v>
      </c>
      <c r="I7402">
        <v>-60.789645200000002</v>
      </c>
      <c r="J7402" t="s">
        <v>46</v>
      </c>
      <c r="K7402" t="s">
        <v>1032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25">
      <c r="A7403" t="s">
        <v>26675</v>
      </c>
      <c r="B7403" t="s">
        <v>26676</v>
      </c>
      <c r="C7403" s="1" t="str">
        <f t="shared" si="269"/>
        <v>21:0134</v>
      </c>
      <c r="D7403" s="1" t="str">
        <f t="shared" si="270"/>
        <v>21:0078</v>
      </c>
      <c r="E7403" t="s">
        <v>26677</v>
      </c>
      <c r="F7403" t="s">
        <v>26678</v>
      </c>
      <c r="H7403">
        <v>55.243816199999998</v>
      </c>
      <c r="I7403">
        <v>-66.133977700000003</v>
      </c>
      <c r="J7403" t="s">
        <v>46</v>
      </c>
      <c r="K7403" t="s">
        <v>1032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25">
      <c r="A7404" t="s">
        <v>26679</v>
      </c>
      <c r="B7404" t="s">
        <v>26680</v>
      </c>
      <c r="C7404" s="1" t="str">
        <f t="shared" si="269"/>
        <v>21:0134</v>
      </c>
      <c r="D7404" s="1" t="str">
        <f t="shared" si="270"/>
        <v>21:0078</v>
      </c>
      <c r="E7404" t="s">
        <v>26681</v>
      </c>
      <c r="F7404" t="s">
        <v>26682</v>
      </c>
      <c r="H7404">
        <v>55.238688400000001</v>
      </c>
      <c r="I7404">
        <v>-66.122388299999997</v>
      </c>
      <c r="J7404" t="s">
        <v>46</v>
      </c>
      <c r="K7404" t="s">
        <v>1032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25">
      <c r="A7405" t="s">
        <v>26683</v>
      </c>
      <c r="B7405" t="s">
        <v>26684</v>
      </c>
      <c r="C7405" s="1" t="str">
        <f t="shared" si="269"/>
        <v>21:0134</v>
      </c>
      <c r="D7405" s="1" t="str">
        <f t="shared" si="270"/>
        <v>21:0078</v>
      </c>
      <c r="E7405" t="s">
        <v>26685</v>
      </c>
      <c r="F7405" t="s">
        <v>26686</v>
      </c>
      <c r="H7405">
        <v>55.2352141</v>
      </c>
      <c r="I7405">
        <v>-66.112334000000004</v>
      </c>
      <c r="J7405" t="s">
        <v>46</v>
      </c>
      <c r="K7405" t="s">
        <v>1032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25">
      <c r="A7406" t="s">
        <v>26687</v>
      </c>
      <c r="B7406" t="s">
        <v>26688</v>
      </c>
      <c r="C7406" s="1" t="str">
        <f t="shared" si="269"/>
        <v>21:0134</v>
      </c>
      <c r="D7406" s="1" t="str">
        <f t="shared" si="270"/>
        <v>21:0078</v>
      </c>
      <c r="E7406" t="s">
        <v>26689</v>
      </c>
      <c r="F7406" t="s">
        <v>26690</v>
      </c>
      <c r="H7406">
        <v>55.229475200000003</v>
      </c>
      <c r="I7406">
        <v>-66.099693700000003</v>
      </c>
      <c r="J7406" t="s">
        <v>46</v>
      </c>
      <c r="K7406" t="s">
        <v>1032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25">
      <c r="A7407" t="s">
        <v>26691</v>
      </c>
      <c r="B7407" t="s">
        <v>26692</v>
      </c>
      <c r="C7407" s="1" t="str">
        <f t="shared" si="269"/>
        <v>21:0134</v>
      </c>
      <c r="D7407" s="1" t="str">
        <f t="shared" si="270"/>
        <v>21:0078</v>
      </c>
      <c r="E7407" t="s">
        <v>26693</v>
      </c>
      <c r="F7407" t="s">
        <v>26694</v>
      </c>
      <c r="H7407">
        <v>55.221297900000003</v>
      </c>
      <c r="I7407">
        <v>-66.101705499999994</v>
      </c>
      <c r="J7407" t="s">
        <v>46</v>
      </c>
      <c r="K7407" t="s">
        <v>1032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25">
      <c r="A7408" t="s">
        <v>26695</v>
      </c>
      <c r="B7408" t="s">
        <v>26696</v>
      </c>
      <c r="C7408" s="1" t="str">
        <f t="shared" si="269"/>
        <v>21:0134</v>
      </c>
      <c r="D7408" s="1" t="str">
        <f t="shared" si="270"/>
        <v>21:0078</v>
      </c>
      <c r="E7408" t="s">
        <v>26697</v>
      </c>
      <c r="F7408" t="s">
        <v>26698</v>
      </c>
      <c r="H7408">
        <v>55.212843499999998</v>
      </c>
      <c r="I7408">
        <v>-66.109082799999996</v>
      </c>
      <c r="J7408" t="s">
        <v>46</v>
      </c>
      <c r="K7408" t="s">
        <v>1032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25">
      <c r="A7409" t="s">
        <v>26699</v>
      </c>
      <c r="B7409" t="s">
        <v>26700</v>
      </c>
      <c r="C7409" s="1" t="str">
        <f t="shared" si="269"/>
        <v>21:0134</v>
      </c>
      <c r="D7409" s="1" t="str">
        <f t="shared" si="270"/>
        <v>21:0078</v>
      </c>
      <c r="E7409" t="s">
        <v>26701</v>
      </c>
      <c r="F7409" t="s">
        <v>26702</v>
      </c>
      <c r="H7409">
        <v>55.2161781</v>
      </c>
      <c r="I7409">
        <v>-66.132271700000004</v>
      </c>
      <c r="J7409" t="s">
        <v>46</v>
      </c>
      <c r="K7409" t="s">
        <v>1032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25">
      <c r="A7410" t="s">
        <v>26703</v>
      </c>
      <c r="B7410" t="s">
        <v>26704</v>
      </c>
      <c r="C7410" s="1" t="str">
        <f t="shared" si="269"/>
        <v>21:0134</v>
      </c>
      <c r="D7410" s="1" t="str">
        <f t="shared" si="270"/>
        <v>21:0078</v>
      </c>
      <c r="E7410" t="s">
        <v>26705</v>
      </c>
      <c r="F7410" t="s">
        <v>26706</v>
      </c>
      <c r="H7410">
        <v>55.2394417</v>
      </c>
      <c r="I7410">
        <v>-66.0785111</v>
      </c>
      <c r="J7410" t="s">
        <v>46</v>
      </c>
      <c r="K7410" t="s">
        <v>1032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25">
      <c r="A7411" t="s">
        <v>26707</v>
      </c>
      <c r="B7411" t="s">
        <v>26708</v>
      </c>
      <c r="C7411" s="1" t="str">
        <f t="shared" si="269"/>
        <v>21:0134</v>
      </c>
      <c r="D7411" s="1" t="str">
        <f t="shared" si="270"/>
        <v>21:0078</v>
      </c>
      <c r="E7411" t="s">
        <v>26709</v>
      </c>
      <c r="F7411" t="s">
        <v>26710</v>
      </c>
      <c r="H7411">
        <v>55.258431899999998</v>
      </c>
      <c r="I7411">
        <v>-66.103879699999993</v>
      </c>
      <c r="J7411" t="s">
        <v>46</v>
      </c>
      <c r="K7411" t="s">
        <v>1032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25">
      <c r="A7412" t="s">
        <v>26711</v>
      </c>
      <c r="B7412" t="s">
        <v>26712</v>
      </c>
      <c r="C7412" s="1" t="str">
        <f t="shared" si="269"/>
        <v>21:0134</v>
      </c>
      <c r="D7412" s="1" t="str">
        <f t="shared" si="270"/>
        <v>21:0078</v>
      </c>
      <c r="E7412" t="s">
        <v>26713</v>
      </c>
      <c r="F7412" t="s">
        <v>26714</v>
      </c>
      <c r="H7412">
        <v>55.271762799999998</v>
      </c>
      <c r="I7412">
        <v>-66.125777999999997</v>
      </c>
      <c r="J7412" t="s">
        <v>46</v>
      </c>
      <c r="K7412" t="s">
        <v>1032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25">
      <c r="A7413" t="s">
        <v>26715</v>
      </c>
      <c r="B7413" t="s">
        <v>26716</v>
      </c>
      <c r="C7413" s="1" t="str">
        <f t="shared" si="269"/>
        <v>21:0134</v>
      </c>
      <c r="D7413" s="1" t="str">
        <f t="shared" si="270"/>
        <v>21:0078</v>
      </c>
      <c r="E7413" t="s">
        <v>26717</v>
      </c>
      <c r="F7413" t="s">
        <v>26718</v>
      </c>
      <c r="H7413">
        <v>53.292369399999998</v>
      </c>
      <c r="I7413">
        <v>-60.535607800000001</v>
      </c>
      <c r="J7413" t="s">
        <v>46</v>
      </c>
      <c r="K7413" t="s">
        <v>1032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25">
      <c r="A7414" t="s">
        <v>26719</v>
      </c>
      <c r="B7414" t="s">
        <v>26720</v>
      </c>
      <c r="C7414" s="1" t="str">
        <f t="shared" si="269"/>
        <v>21:0134</v>
      </c>
      <c r="D7414" s="1" t="str">
        <f t="shared" si="270"/>
        <v>21:0078</v>
      </c>
      <c r="E7414" t="s">
        <v>26721</v>
      </c>
      <c r="F7414" t="s">
        <v>26722</v>
      </c>
      <c r="H7414">
        <v>55.261407699999999</v>
      </c>
      <c r="I7414">
        <v>-66.151494700000001</v>
      </c>
      <c r="J7414" t="s">
        <v>46</v>
      </c>
      <c r="K7414" t="s">
        <v>1032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25">
      <c r="A7415" t="s">
        <v>26723</v>
      </c>
      <c r="B7415" t="s">
        <v>26724</v>
      </c>
      <c r="C7415" s="1" t="str">
        <f t="shared" si="269"/>
        <v>21:0134</v>
      </c>
      <c r="D7415" s="1" t="str">
        <f t="shared" si="270"/>
        <v>21:0078</v>
      </c>
      <c r="E7415" t="s">
        <v>26725</v>
      </c>
      <c r="F7415" t="s">
        <v>26726</v>
      </c>
      <c r="H7415">
        <v>55.258835900000001</v>
      </c>
      <c r="I7415">
        <v>-66.158007299999994</v>
      </c>
      <c r="J7415" t="s">
        <v>46</v>
      </c>
      <c r="K7415" t="s">
        <v>1032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25">
      <c r="A7416" t="s">
        <v>26727</v>
      </c>
      <c r="B7416" t="s">
        <v>26728</v>
      </c>
      <c r="C7416" s="1" t="str">
        <f t="shared" si="269"/>
        <v>21:0134</v>
      </c>
      <c r="D7416" s="1" t="str">
        <f t="shared" si="270"/>
        <v>21:0078</v>
      </c>
      <c r="E7416" t="s">
        <v>26729</v>
      </c>
      <c r="F7416" t="s">
        <v>26730</v>
      </c>
      <c r="H7416">
        <v>55.262606699999999</v>
      </c>
      <c r="I7416">
        <v>-66.168601300000006</v>
      </c>
      <c r="J7416" t="s">
        <v>46</v>
      </c>
      <c r="K7416" t="s">
        <v>1032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25">
      <c r="A7417" t="s">
        <v>26731</v>
      </c>
      <c r="B7417" t="s">
        <v>26732</v>
      </c>
      <c r="C7417" s="1" t="str">
        <f t="shared" si="269"/>
        <v>21:0134</v>
      </c>
      <c r="D7417" s="1" t="str">
        <f t="shared" si="270"/>
        <v>21:0078</v>
      </c>
      <c r="E7417" t="s">
        <v>26733</v>
      </c>
      <c r="F7417" t="s">
        <v>26734</v>
      </c>
      <c r="H7417">
        <v>55.264744299999997</v>
      </c>
      <c r="I7417">
        <v>-66.179798899999994</v>
      </c>
      <c r="J7417" t="s">
        <v>46</v>
      </c>
      <c r="K7417" t="s">
        <v>1032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25">
      <c r="A7418" t="s">
        <v>26735</v>
      </c>
      <c r="B7418" t="s">
        <v>26736</v>
      </c>
      <c r="C7418" s="1" t="str">
        <f t="shared" si="269"/>
        <v>21:0134</v>
      </c>
      <c r="D7418" s="1" t="str">
        <f t="shared" si="270"/>
        <v>21:0078</v>
      </c>
      <c r="E7418" t="s">
        <v>26737</v>
      </c>
      <c r="F7418" t="s">
        <v>26738</v>
      </c>
      <c r="H7418">
        <v>55.263449199999997</v>
      </c>
      <c r="I7418">
        <v>-66.1719887</v>
      </c>
      <c r="J7418" t="s">
        <v>46</v>
      </c>
      <c r="K7418" t="s">
        <v>1032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25">
      <c r="A7419" t="s">
        <v>26739</v>
      </c>
      <c r="B7419" t="s">
        <v>26740</v>
      </c>
      <c r="C7419" s="1" t="str">
        <f t="shared" si="269"/>
        <v>21:0134</v>
      </c>
      <c r="D7419" s="1" t="str">
        <f t="shared" si="270"/>
        <v>21:0078</v>
      </c>
      <c r="E7419" t="s">
        <v>26741</v>
      </c>
      <c r="F7419" t="s">
        <v>26742</v>
      </c>
      <c r="H7419">
        <v>55.267069999999997</v>
      </c>
      <c r="I7419">
        <v>-66.182798500000004</v>
      </c>
      <c r="J7419" t="s">
        <v>46</v>
      </c>
      <c r="K7419" t="s">
        <v>1032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25">
      <c r="A7420" t="s">
        <v>26743</v>
      </c>
      <c r="B7420" t="s">
        <v>26744</v>
      </c>
      <c r="C7420" s="1" t="str">
        <f t="shared" si="269"/>
        <v>21:0134</v>
      </c>
      <c r="D7420" s="1" t="str">
        <f t="shared" si="270"/>
        <v>21:0078</v>
      </c>
      <c r="E7420" t="s">
        <v>26745</v>
      </c>
      <c r="F7420" t="s">
        <v>26746</v>
      </c>
      <c r="H7420">
        <v>55.268578300000001</v>
      </c>
      <c r="I7420">
        <v>-66.189744599999997</v>
      </c>
      <c r="J7420" t="s">
        <v>46</v>
      </c>
      <c r="K7420" t="s">
        <v>1032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25">
      <c r="A7421" t="s">
        <v>26747</v>
      </c>
      <c r="B7421" t="s">
        <v>26748</v>
      </c>
      <c r="C7421" s="1" t="str">
        <f t="shared" si="269"/>
        <v>21:0134</v>
      </c>
      <c r="D7421" s="1" t="str">
        <f t="shared" si="270"/>
        <v>21:0078</v>
      </c>
      <c r="E7421" t="s">
        <v>26749</v>
      </c>
      <c r="F7421" t="s">
        <v>26750</v>
      </c>
      <c r="H7421">
        <v>55.272377800000001</v>
      </c>
      <c r="I7421">
        <v>-66.200576400000003</v>
      </c>
      <c r="J7421" t="s">
        <v>46</v>
      </c>
      <c r="K7421" t="s">
        <v>1032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25">
      <c r="A7422" t="s">
        <v>26751</v>
      </c>
      <c r="B7422" t="s">
        <v>26752</v>
      </c>
      <c r="C7422" s="1" t="str">
        <f t="shared" si="269"/>
        <v>21:0134</v>
      </c>
      <c r="D7422" s="1" t="str">
        <f t="shared" si="270"/>
        <v>21:0078</v>
      </c>
      <c r="E7422" t="s">
        <v>26753</v>
      </c>
      <c r="F7422" t="s">
        <v>26754</v>
      </c>
      <c r="H7422">
        <v>55.273679299999998</v>
      </c>
      <c r="I7422">
        <v>-66.212293700000004</v>
      </c>
      <c r="J7422" t="s">
        <v>46</v>
      </c>
      <c r="K7422" t="s">
        <v>1032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25">
      <c r="A7423" t="s">
        <v>26755</v>
      </c>
      <c r="B7423" t="s">
        <v>26756</v>
      </c>
      <c r="C7423" s="1" t="str">
        <f t="shared" si="269"/>
        <v>21:0134</v>
      </c>
      <c r="D7423" s="1" t="str">
        <f t="shared" si="270"/>
        <v>21:0078</v>
      </c>
      <c r="E7423" t="s">
        <v>26757</v>
      </c>
      <c r="F7423" t="s">
        <v>26758</v>
      </c>
      <c r="H7423">
        <v>54.304986200000002</v>
      </c>
      <c r="I7423">
        <v>-60.1403289</v>
      </c>
      <c r="J7423" t="s">
        <v>46</v>
      </c>
      <c r="K7423" t="s">
        <v>1032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25">
      <c r="A7424" t="s">
        <v>26759</v>
      </c>
      <c r="B7424" t="s">
        <v>26760</v>
      </c>
      <c r="C7424" s="1" t="str">
        <f t="shared" si="269"/>
        <v>21:0134</v>
      </c>
      <c r="D7424" s="1" t="str">
        <f t="shared" si="270"/>
        <v>21:0078</v>
      </c>
      <c r="E7424" t="s">
        <v>26761</v>
      </c>
      <c r="F7424" t="s">
        <v>26762</v>
      </c>
      <c r="H7424">
        <v>53.297788799999999</v>
      </c>
      <c r="I7424">
        <v>-60.5367964</v>
      </c>
      <c r="J7424" t="s">
        <v>46</v>
      </c>
      <c r="K7424" t="s">
        <v>1032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25">
      <c r="A7425" t="s">
        <v>26763</v>
      </c>
      <c r="B7425" t="s">
        <v>26764</v>
      </c>
      <c r="C7425" s="1" t="str">
        <f t="shared" si="269"/>
        <v>21:0134</v>
      </c>
      <c r="D7425" s="1" t="str">
        <f t="shared" si="270"/>
        <v>21:0078</v>
      </c>
      <c r="E7425" t="s">
        <v>24374</v>
      </c>
      <c r="F7425" t="s">
        <v>26765</v>
      </c>
      <c r="H7425">
        <v>54.683008299999997</v>
      </c>
      <c r="I7425">
        <v>-59.942061799999998</v>
      </c>
      <c r="J7425" t="s">
        <v>46</v>
      </c>
      <c r="K7425" t="s">
        <v>1032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25">
      <c r="A7426" t="s">
        <v>26766</v>
      </c>
      <c r="B7426" t="s">
        <v>26767</v>
      </c>
      <c r="C7426" s="1" t="str">
        <f t="shared" si="269"/>
        <v>21:0134</v>
      </c>
      <c r="D7426" s="1" t="str">
        <f t="shared" si="270"/>
        <v>21:0078</v>
      </c>
      <c r="E7426" t="s">
        <v>26768</v>
      </c>
      <c r="F7426" t="s">
        <v>26769</v>
      </c>
      <c r="H7426">
        <v>54.822548099999999</v>
      </c>
      <c r="I7426">
        <v>-60.052458700000003</v>
      </c>
      <c r="J7426" t="s">
        <v>46</v>
      </c>
      <c r="K7426" t="s">
        <v>1032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25">
      <c r="A7427" t="s">
        <v>26770</v>
      </c>
      <c r="B7427" t="s">
        <v>26771</v>
      </c>
      <c r="C7427" s="1" t="str">
        <f t="shared" si="269"/>
        <v>21:0134</v>
      </c>
      <c r="D7427" s="1" t="str">
        <f t="shared" si="270"/>
        <v>21:0078</v>
      </c>
      <c r="E7427" t="s">
        <v>26772</v>
      </c>
      <c r="F7427" t="s">
        <v>26773</v>
      </c>
      <c r="H7427">
        <v>54.619266199999998</v>
      </c>
      <c r="I7427">
        <v>-60.7859914</v>
      </c>
      <c r="J7427" t="s">
        <v>46</v>
      </c>
      <c r="K7427" t="s">
        <v>1032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25">
      <c r="A7428" t="s">
        <v>26774</v>
      </c>
      <c r="B7428" t="s">
        <v>26775</v>
      </c>
      <c r="C7428" s="1" t="str">
        <f t="shared" si="269"/>
        <v>21:0134</v>
      </c>
      <c r="D7428" s="1" t="str">
        <f t="shared" si="270"/>
        <v>21:0078</v>
      </c>
      <c r="E7428" t="s">
        <v>26776</v>
      </c>
      <c r="F7428" t="s">
        <v>26777</v>
      </c>
      <c r="H7428">
        <v>53.532893799999997</v>
      </c>
      <c r="I7428">
        <v>-63.845276200000001</v>
      </c>
      <c r="J7428" t="s">
        <v>46</v>
      </c>
      <c r="K7428" t="s">
        <v>1032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25">
      <c r="A7429" t="s">
        <v>26778</v>
      </c>
      <c r="B7429" t="s">
        <v>26779</v>
      </c>
      <c r="C7429" s="1" t="str">
        <f t="shared" si="269"/>
        <v>21:0134</v>
      </c>
      <c r="D7429" s="1" t="str">
        <f t="shared" si="270"/>
        <v>21:0078</v>
      </c>
      <c r="E7429" t="s">
        <v>26780</v>
      </c>
      <c r="F7429" t="s">
        <v>26781</v>
      </c>
      <c r="H7429">
        <v>53.585578400000003</v>
      </c>
      <c r="I7429">
        <v>-64.236379200000002</v>
      </c>
      <c r="J7429" t="s">
        <v>46</v>
      </c>
      <c r="K7429" t="s">
        <v>1032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25">
      <c r="A7430" t="s">
        <v>26782</v>
      </c>
      <c r="B7430" t="s">
        <v>26783</v>
      </c>
      <c r="C7430" s="1" t="str">
        <f t="shared" si="269"/>
        <v>21:0134</v>
      </c>
      <c r="D7430" s="1" t="str">
        <f t="shared" si="270"/>
        <v>21:0078</v>
      </c>
      <c r="E7430" t="s">
        <v>26784</v>
      </c>
      <c r="F7430" t="s">
        <v>26785</v>
      </c>
      <c r="H7430">
        <v>53.518255500000002</v>
      </c>
      <c r="I7430">
        <v>-64.523854</v>
      </c>
      <c r="J7430" t="s">
        <v>46</v>
      </c>
      <c r="K7430" t="s">
        <v>1032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25">
      <c r="A7431" t="s">
        <v>26786</v>
      </c>
      <c r="B7431" t="s">
        <v>26787</v>
      </c>
      <c r="C7431" s="1" t="str">
        <f t="shared" si="269"/>
        <v>21:0134</v>
      </c>
      <c r="D7431" s="1" t="str">
        <f t="shared" si="270"/>
        <v>21:0078</v>
      </c>
      <c r="E7431" t="s">
        <v>26788</v>
      </c>
      <c r="F7431" t="s">
        <v>26789</v>
      </c>
      <c r="H7431">
        <v>53.901888</v>
      </c>
      <c r="I7431">
        <v>-64.795180900000005</v>
      </c>
      <c r="J7431" t="s">
        <v>46</v>
      </c>
      <c r="K7431" t="s">
        <v>1032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25">
      <c r="A7432" t="s">
        <v>26790</v>
      </c>
      <c r="B7432" t="s">
        <v>26791</v>
      </c>
      <c r="C7432" s="1" t="str">
        <f t="shared" si="269"/>
        <v>21:0134</v>
      </c>
      <c r="D7432" s="1" t="str">
        <f t="shared" si="270"/>
        <v>21:0078</v>
      </c>
      <c r="E7432" t="s">
        <v>26792</v>
      </c>
      <c r="F7432" t="s">
        <v>26793</v>
      </c>
      <c r="H7432">
        <v>53.548372800000003</v>
      </c>
      <c r="I7432">
        <v>-64.047224099999994</v>
      </c>
      <c r="J7432" t="s">
        <v>46</v>
      </c>
      <c r="K7432" t="s">
        <v>1032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25">
      <c r="A7433" t="s">
        <v>26794</v>
      </c>
      <c r="B7433" t="s">
        <v>26795</v>
      </c>
      <c r="C7433" s="1" t="str">
        <f t="shared" si="269"/>
        <v>21:0134</v>
      </c>
      <c r="D7433" s="1" t="str">
        <f t="shared" si="270"/>
        <v>21:0078</v>
      </c>
      <c r="E7433" t="s">
        <v>21284</v>
      </c>
      <c r="F7433" t="s">
        <v>26796</v>
      </c>
      <c r="H7433">
        <v>53.905314599999997</v>
      </c>
      <c r="I7433">
        <v>-64.549480099999997</v>
      </c>
      <c r="J7433" t="s">
        <v>46</v>
      </c>
      <c r="K7433" t="s">
        <v>1032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25">
      <c r="A7434" t="s">
        <v>26797</v>
      </c>
      <c r="B7434" t="s">
        <v>26798</v>
      </c>
      <c r="C7434" s="1" t="str">
        <f t="shared" si="269"/>
        <v>21:0134</v>
      </c>
      <c r="D7434" s="1" t="str">
        <f t="shared" si="270"/>
        <v>21:0078</v>
      </c>
      <c r="E7434" t="s">
        <v>21728</v>
      </c>
      <c r="F7434" t="s">
        <v>26799</v>
      </c>
      <c r="H7434">
        <v>53.891421700000002</v>
      </c>
      <c r="I7434">
        <v>-64.961371600000007</v>
      </c>
      <c r="J7434" t="s">
        <v>46</v>
      </c>
      <c r="K7434" t="s">
        <v>1032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25">
      <c r="A7435" t="s">
        <v>26800</v>
      </c>
      <c r="B7435" t="s">
        <v>26801</v>
      </c>
      <c r="C7435" s="1" t="str">
        <f t="shared" si="269"/>
        <v>21:0134</v>
      </c>
      <c r="D7435" s="1" t="str">
        <f t="shared" si="270"/>
        <v>21:0078</v>
      </c>
      <c r="E7435" t="s">
        <v>26802</v>
      </c>
      <c r="F7435" t="s">
        <v>26803</v>
      </c>
      <c r="H7435">
        <v>53.604379999999999</v>
      </c>
      <c r="I7435">
        <v>-64.386546800000005</v>
      </c>
      <c r="J7435" t="s">
        <v>46</v>
      </c>
      <c r="K7435" t="s">
        <v>1032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25">
      <c r="A7436" t="s">
        <v>26804</v>
      </c>
      <c r="B7436" t="s">
        <v>26805</v>
      </c>
      <c r="C7436" s="1" t="str">
        <f t="shared" si="269"/>
        <v>21:0134</v>
      </c>
      <c r="D7436" s="1" t="str">
        <f t="shared" si="270"/>
        <v>21:0078</v>
      </c>
      <c r="E7436" t="s">
        <v>22124</v>
      </c>
      <c r="F7436" t="s">
        <v>26806</v>
      </c>
      <c r="H7436">
        <v>53.469293</v>
      </c>
      <c r="I7436">
        <v>-64.744783400000003</v>
      </c>
      <c r="J7436" t="s">
        <v>46</v>
      </c>
      <c r="K7436" t="s">
        <v>1032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25">
      <c r="A7437" t="s">
        <v>26807</v>
      </c>
      <c r="B7437" t="s">
        <v>26808</v>
      </c>
      <c r="C7437" s="1" t="str">
        <f t="shared" si="269"/>
        <v>21:0134</v>
      </c>
      <c r="D7437" s="1" t="str">
        <f t="shared" si="270"/>
        <v>21:0078</v>
      </c>
      <c r="E7437" t="s">
        <v>22436</v>
      </c>
      <c r="F7437" t="s">
        <v>26809</v>
      </c>
      <c r="H7437">
        <v>53.588632199999999</v>
      </c>
      <c r="I7437">
        <v>-64.488915599999999</v>
      </c>
      <c r="J7437" t="s">
        <v>46</v>
      </c>
      <c r="K7437" t="s">
        <v>1032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25">
      <c r="A7438" t="s">
        <v>26810</v>
      </c>
      <c r="B7438" t="s">
        <v>26811</v>
      </c>
      <c r="C7438" s="1" t="str">
        <f t="shared" si="269"/>
        <v>21:0134</v>
      </c>
      <c r="D7438" s="1" t="str">
        <f t="shared" si="270"/>
        <v>21:0078</v>
      </c>
      <c r="E7438" t="s">
        <v>22788</v>
      </c>
      <c r="F7438" t="s">
        <v>26812</v>
      </c>
      <c r="H7438">
        <v>53.446794599999997</v>
      </c>
      <c r="I7438">
        <v>-63.487608199999997</v>
      </c>
      <c r="J7438" t="s">
        <v>46</v>
      </c>
      <c r="K7438" t="s">
        <v>1032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25">
      <c r="A7439" t="s">
        <v>26813</v>
      </c>
      <c r="B7439" t="s">
        <v>26814</v>
      </c>
      <c r="C7439" s="1" t="str">
        <f t="shared" si="269"/>
        <v>21:0134</v>
      </c>
      <c r="D7439" s="1" t="str">
        <f t="shared" si="270"/>
        <v>21:0078</v>
      </c>
      <c r="E7439" t="s">
        <v>23051</v>
      </c>
      <c r="F7439" t="s">
        <v>26815</v>
      </c>
      <c r="H7439">
        <v>53.6706638</v>
      </c>
      <c r="I7439">
        <v>-63.597077200000001</v>
      </c>
      <c r="J7439" t="s">
        <v>46</v>
      </c>
      <c r="K7439" t="s">
        <v>1032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25">
      <c r="A7440" t="s">
        <v>26816</v>
      </c>
      <c r="B7440" t="s">
        <v>26817</v>
      </c>
      <c r="C7440" s="1" t="str">
        <f t="shared" si="269"/>
        <v>21:0134</v>
      </c>
      <c r="D7440" s="1" t="str">
        <f t="shared" si="270"/>
        <v>21:0078</v>
      </c>
      <c r="E7440" t="s">
        <v>23758</v>
      </c>
      <c r="F7440" t="s">
        <v>26818</v>
      </c>
      <c r="H7440">
        <v>53.412725999999999</v>
      </c>
      <c r="I7440">
        <v>-64.173425199999997</v>
      </c>
      <c r="J7440" t="s">
        <v>46</v>
      </c>
      <c r="K7440" t="s">
        <v>1032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25">
      <c r="A7441" t="s">
        <v>26819</v>
      </c>
      <c r="B7441" t="s">
        <v>26820</v>
      </c>
      <c r="C7441" s="1" t="str">
        <f t="shared" si="269"/>
        <v>21:0134</v>
      </c>
      <c r="D7441" s="1" t="str">
        <f t="shared" si="270"/>
        <v>21:0078</v>
      </c>
      <c r="E7441" t="s">
        <v>25042</v>
      </c>
      <c r="F7441" t="s">
        <v>26821</v>
      </c>
      <c r="H7441">
        <v>53.831552700000003</v>
      </c>
      <c r="I7441">
        <v>-64.588144999999997</v>
      </c>
      <c r="J7441" t="s">
        <v>46</v>
      </c>
      <c r="K7441" t="s">
        <v>1032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25">
      <c r="A7442" t="s">
        <v>26822</v>
      </c>
      <c r="B7442" t="s">
        <v>26823</v>
      </c>
      <c r="C7442" s="1" t="str">
        <f t="shared" si="269"/>
        <v>21:0134</v>
      </c>
      <c r="D7442" s="1" t="str">
        <f t="shared" si="270"/>
        <v>21:0078</v>
      </c>
      <c r="E7442" t="s">
        <v>25265</v>
      </c>
      <c r="F7442" t="s">
        <v>26824</v>
      </c>
      <c r="H7442">
        <v>53.525520299999997</v>
      </c>
      <c r="I7442">
        <v>-64.496733899999995</v>
      </c>
      <c r="J7442" t="s">
        <v>46</v>
      </c>
      <c r="K7442" t="s">
        <v>1032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25">
      <c r="A7443" t="s">
        <v>26825</v>
      </c>
      <c r="B7443" t="s">
        <v>26826</v>
      </c>
      <c r="C7443" s="1" t="str">
        <f t="shared" si="269"/>
        <v>21:0134</v>
      </c>
      <c r="D7443" s="1" t="str">
        <f t="shared" si="270"/>
        <v>21:0078</v>
      </c>
      <c r="E7443" t="s">
        <v>25608</v>
      </c>
      <c r="F7443" t="s">
        <v>26827</v>
      </c>
      <c r="H7443">
        <v>53.645365400000003</v>
      </c>
      <c r="I7443">
        <v>-63.671984700000003</v>
      </c>
      <c r="J7443" t="s">
        <v>46</v>
      </c>
      <c r="K7443" t="s">
        <v>1032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25">
      <c r="A7444" t="s">
        <v>26828</v>
      </c>
      <c r="B7444" t="s">
        <v>26829</v>
      </c>
      <c r="C7444" s="1" t="str">
        <f t="shared" si="269"/>
        <v>21:0134</v>
      </c>
      <c r="D7444" s="1" t="str">
        <f t="shared" si="270"/>
        <v>21:0078</v>
      </c>
      <c r="E7444" t="s">
        <v>25880</v>
      </c>
      <c r="F7444" t="s">
        <v>26830</v>
      </c>
      <c r="H7444">
        <v>53.289714600000003</v>
      </c>
      <c r="I7444">
        <v>-62.7588255</v>
      </c>
      <c r="J7444" t="s">
        <v>46</v>
      </c>
      <c r="K7444" t="s">
        <v>1032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25">
      <c r="A7445" t="s">
        <v>26831</v>
      </c>
      <c r="B7445" t="s">
        <v>26832</v>
      </c>
      <c r="C7445" s="1" t="str">
        <f t="shared" si="269"/>
        <v>21:0134</v>
      </c>
      <c r="D7445" s="1" t="str">
        <f t="shared" si="270"/>
        <v>21:0078</v>
      </c>
      <c r="E7445" t="s">
        <v>26187</v>
      </c>
      <c r="F7445" t="s">
        <v>26833</v>
      </c>
      <c r="H7445">
        <v>53.450638499999997</v>
      </c>
      <c r="I7445">
        <v>-60.327624499999999</v>
      </c>
      <c r="J7445" t="s">
        <v>46</v>
      </c>
      <c r="K7445" t="s">
        <v>1032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25">
      <c r="A7446" t="s">
        <v>26834</v>
      </c>
      <c r="B7446" t="s">
        <v>26835</v>
      </c>
      <c r="C7446" s="1" t="str">
        <f t="shared" si="269"/>
        <v>21:0134</v>
      </c>
      <c r="D7446" s="1" t="str">
        <f t="shared" si="270"/>
        <v>21:0078</v>
      </c>
      <c r="E7446" t="s">
        <v>26836</v>
      </c>
      <c r="F7446" t="s">
        <v>26837</v>
      </c>
      <c r="H7446">
        <v>53.525768499999998</v>
      </c>
      <c r="I7446">
        <v>-64.494856900000002</v>
      </c>
      <c r="J7446" t="s">
        <v>46</v>
      </c>
      <c r="K7446" t="s">
        <v>1032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25">
      <c r="A7447" t="s">
        <v>26838</v>
      </c>
      <c r="B7447" t="s">
        <v>26839</v>
      </c>
      <c r="C7447" s="1" t="str">
        <f t="shared" si="269"/>
        <v>21:0134</v>
      </c>
      <c r="D7447" s="1" t="str">
        <f t="shared" si="270"/>
        <v>21:0078</v>
      </c>
      <c r="E7447" t="s">
        <v>26449</v>
      </c>
      <c r="F7447" t="s">
        <v>26840</v>
      </c>
      <c r="H7447">
        <v>53.610621799999997</v>
      </c>
      <c r="I7447">
        <v>-60.668292899999997</v>
      </c>
      <c r="J7447" t="s">
        <v>46</v>
      </c>
      <c r="K7447" t="s">
        <v>1032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25">
      <c r="A7448" t="s">
        <v>26841</v>
      </c>
      <c r="B7448" t="s">
        <v>26842</v>
      </c>
      <c r="C7448" s="1" t="str">
        <f t="shared" si="269"/>
        <v>21:0134</v>
      </c>
      <c r="D7448" s="1" t="str">
        <f t="shared" si="270"/>
        <v>21:0078</v>
      </c>
      <c r="E7448" t="s">
        <v>26629</v>
      </c>
      <c r="F7448" t="s">
        <v>26843</v>
      </c>
      <c r="H7448">
        <v>53.605730100000002</v>
      </c>
      <c r="I7448">
        <v>-60.789496200000002</v>
      </c>
      <c r="J7448" t="s">
        <v>46</v>
      </c>
      <c r="K7448" t="s">
        <v>1032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25">
      <c r="A7449" t="s">
        <v>26844</v>
      </c>
      <c r="B7449" t="s">
        <v>26845</v>
      </c>
      <c r="C7449" s="1" t="str">
        <f t="shared" si="269"/>
        <v>21:0134</v>
      </c>
      <c r="D7449" s="1" t="str">
        <f t="shared" si="270"/>
        <v>21:0078</v>
      </c>
      <c r="E7449" t="s">
        <v>26846</v>
      </c>
      <c r="F7449" t="s">
        <v>26847</v>
      </c>
      <c r="H7449">
        <v>53.792890800000002</v>
      </c>
      <c r="I7449">
        <v>-65.561851300000001</v>
      </c>
      <c r="J7449" t="s">
        <v>46</v>
      </c>
      <c r="K7449" t="s">
        <v>1032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25">
      <c r="A7450" t="s">
        <v>26848</v>
      </c>
      <c r="B7450" t="s">
        <v>26849</v>
      </c>
      <c r="C7450" s="1" t="str">
        <f t="shared" si="269"/>
        <v>21:0134</v>
      </c>
      <c r="D7450" s="1" t="str">
        <f t="shared" si="270"/>
        <v>21:0078</v>
      </c>
      <c r="E7450" t="s">
        <v>26850</v>
      </c>
      <c r="F7450" t="s">
        <v>26851</v>
      </c>
      <c r="H7450">
        <v>54.731967900000001</v>
      </c>
      <c r="I7450">
        <v>-58.517033599999998</v>
      </c>
      <c r="J7450" t="s">
        <v>46</v>
      </c>
      <c r="K7450" t="s">
        <v>1032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25">
      <c r="A7451" t="s">
        <v>26852</v>
      </c>
      <c r="B7451" t="s">
        <v>26853</v>
      </c>
      <c r="C7451" s="1" t="str">
        <f t="shared" si="269"/>
        <v>21:0134</v>
      </c>
      <c r="D7451" s="1" t="str">
        <f t="shared" si="270"/>
        <v>21:0078</v>
      </c>
      <c r="E7451" t="s">
        <v>26854</v>
      </c>
      <c r="F7451" t="s">
        <v>26855</v>
      </c>
      <c r="H7451">
        <v>54.096793400000003</v>
      </c>
      <c r="I7451">
        <v>-59.581610599999998</v>
      </c>
      <c r="J7451" t="s">
        <v>46</v>
      </c>
      <c r="K7451" t="s">
        <v>1032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25">
      <c r="A7452" t="s">
        <v>26856</v>
      </c>
      <c r="B7452" t="s">
        <v>26857</v>
      </c>
      <c r="C7452" s="1" t="str">
        <f t="shared" si="269"/>
        <v>21:0134</v>
      </c>
      <c r="D7452" s="1" t="str">
        <f t="shared" si="270"/>
        <v>21:0078</v>
      </c>
      <c r="E7452" t="s">
        <v>26858</v>
      </c>
      <c r="F7452" t="s">
        <v>26859</v>
      </c>
      <c r="H7452">
        <v>54.188815200000001</v>
      </c>
      <c r="I7452">
        <v>-59.369357899999997</v>
      </c>
      <c r="J7452" t="s">
        <v>46</v>
      </c>
      <c r="K7452" t="s">
        <v>1032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25">
      <c r="A7453" t="s">
        <v>26860</v>
      </c>
      <c r="B7453" t="s">
        <v>26861</v>
      </c>
      <c r="C7453" s="1" t="str">
        <f t="shared" si="269"/>
        <v>21:0134</v>
      </c>
      <c r="D7453" s="1" t="str">
        <f t="shared" si="270"/>
        <v>21:0078</v>
      </c>
      <c r="E7453" t="s">
        <v>26862</v>
      </c>
      <c r="F7453" t="s">
        <v>26863</v>
      </c>
      <c r="H7453">
        <v>54.209602599999997</v>
      </c>
      <c r="I7453">
        <v>-59.615943899999998</v>
      </c>
      <c r="J7453" t="s">
        <v>46</v>
      </c>
      <c r="K7453" t="s">
        <v>1032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25">
      <c r="A7454" t="s">
        <v>26864</v>
      </c>
      <c r="B7454" t="s">
        <v>26865</v>
      </c>
      <c r="C7454" s="1" t="str">
        <f t="shared" si="269"/>
        <v>21:0134</v>
      </c>
      <c r="D7454" s="1" t="str">
        <f t="shared" si="270"/>
        <v>21:0078</v>
      </c>
      <c r="E7454" t="s">
        <v>26866</v>
      </c>
      <c r="F7454" t="s">
        <v>26867</v>
      </c>
      <c r="H7454">
        <v>54.292643200000001</v>
      </c>
      <c r="I7454">
        <v>-59.4461643</v>
      </c>
      <c r="J7454" t="s">
        <v>46</v>
      </c>
      <c r="K7454" t="s">
        <v>1032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25">
      <c r="A7455" t="s">
        <v>26868</v>
      </c>
      <c r="B7455" t="s">
        <v>26869</v>
      </c>
      <c r="C7455" s="1" t="str">
        <f t="shared" si="269"/>
        <v>21:0134</v>
      </c>
      <c r="D7455" s="1" t="str">
        <f t="shared" si="270"/>
        <v>21:0078</v>
      </c>
      <c r="E7455" t="s">
        <v>26870</v>
      </c>
      <c r="F7455" t="s">
        <v>26871</v>
      </c>
      <c r="H7455">
        <v>54.532125100000002</v>
      </c>
      <c r="I7455">
        <v>-59.133257800000003</v>
      </c>
      <c r="J7455" t="s">
        <v>46</v>
      </c>
      <c r="K7455" t="s">
        <v>1032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25">
      <c r="A7456" t="s">
        <v>26872</v>
      </c>
      <c r="B7456" t="s">
        <v>26873</v>
      </c>
      <c r="C7456" s="1" t="str">
        <f t="shared" si="269"/>
        <v>21:0134</v>
      </c>
      <c r="D7456" s="1" t="str">
        <f t="shared" si="270"/>
        <v>21:0078</v>
      </c>
      <c r="E7456" t="s">
        <v>26874</v>
      </c>
      <c r="F7456" t="s">
        <v>26875</v>
      </c>
      <c r="H7456">
        <v>55.554304700000003</v>
      </c>
      <c r="I7456">
        <v>-61.651692199999999</v>
      </c>
      <c r="J7456" t="s">
        <v>46</v>
      </c>
      <c r="K7456" t="s">
        <v>1032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25">
      <c r="A7457" t="s">
        <v>26876</v>
      </c>
      <c r="B7457" t="s">
        <v>26877</v>
      </c>
      <c r="C7457" s="1" t="str">
        <f t="shared" si="269"/>
        <v>21:0134</v>
      </c>
      <c r="D7457" s="1" t="str">
        <f t="shared" si="270"/>
        <v>21:0078</v>
      </c>
      <c r="E7457" t="s">
        <v>26878</v>
      </c>
      <c r="F7457" t="s">
        <v>26879</v>
      </c>
      <c r="H7457">
        <v>53.421462599999998</v>
      </c>
      <c r="I7457">
        <v>-63.205352400000002</v>
      </c>
      <c r="J7457" t="s">
        <v>46</v>
      </c>
      <c r="K7457" t="s">
        <v>1032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25">
      <c r="A7458" t="s">
        <v>26880</v>
      </c>
      <c r="B7458" t="s">
        <v>26881</v>
      </c>
      <c r="C7458" s="1" t="str">
        <f t="shared" si="269"/>
        <v>21:0134</v>
      </c>
      <c r="D7458" s="1" t="str">
        <f t="shared" si="270"/>
        <v>21:0078</v>
      </c>
      <c r="E7458" t="s">
        <v>26882</v>
      </c>
      <c r="F7458" t="s">
        <v>26883</v>
      </c>
      <c r="H7458">
        <v>55.537142600000003</v>
      </c>
      <c r="I7458">
        <v>-61.7493391</v>
      </c>
      <c r="J7458" t="s">
        <v>46</v>
      </c>
      <c r="K7458" t="s">
        <v>1032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25">
      <c r="A7459" t="s">
        <v>26884</v>
      </c>
      <c r="B7459" t="s">
        <v>26885</v>
      </c>
      <c r="C7459" s="1" t="str">
        <f t="shared" ref="C7459:C7522" si="271">HYPERLINK("http://geochem.nrcan.gc.ca/cdogs/content/bdl/bdl210134_e.htm", "21:0134")</f>
        <v>21:0134</v>
      </c>
      <c r="D7459" s="1" t="str">
        <f t="shared" ref="D7459:D7522" si="272">HYPERLINK("http://geochem.nrcan.gc.ca/cdogs/content/svy/svy210078_e.htm", "21:0078")</f>
        <v>21:0078</v>
      </c>
      <c r="E7459" t="s">
        <v>26886</v>
      </c>
      <c r="F7459" t="s">
        <v>26887</v>
      </c>
      <c r="H7459">
        <v>55.518499800000001</v>
      </c>
      <c r="I7459">
        <v>-61.073972099999999</v>
      </c>
      <c r="J7459" t="s">
        <v>46</v>
      </c>
      <c r="K7459" t="s">
        <v>1032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25">
      <c r="A7460" t="s">
        <v>26888</v>
      </c>
      <c r="B7460" t="s">
        <v>26889</v>
      </c>
      <c r="C7460" s="1" t="str">
        <f t="shared" si="271"/>
        <v>21:0134</v>
      </c>
      <c r="D7460" s="1" t="str">
        <f t="shared" si="272"/>
        <v>21:0078</v>
      </c>
      <c r="E7460" t="s">
        <v>26890</v>
      </c>
      <c r="F7460" t="s">
        <v>26891</v>
      </c>
      <c r="H7460">
        <v>55.563574099999997</v>
      </c>
      <c r="I7460">
        <v>-61.164859499999999</v>
      </c>
      <c r="J7460" t="s">
        <v>46</v>
      </c>
      <c r="K7460" t="s">
        <v>1032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25">
      <c r="A7461" t="s">
        <v>26892</v>
      </c>
      <c r="B7461" t="s">
        <v>26893</v>
      </c>
      <c r="C7461" s="1" t="str">
        <f t="shared" si="271"/>
        <v>21:0134</v>
      </c>
      <c r="D7461" s="1" t="str">
        <f t="shared" si="272"/>
        <v>21:0078</v>
      </c>
      <c r="E7461" t="s">
        <v>26894</v>
      </c>
      <c r="F7461" t="s">
        <v>26895</v>
      </c>
      <c r="H7461">
        <v>55.5236868</v>
      </c>
      <c r="I7461">
        <v>-61.2551171</v>
      </c>
      <c r="J7461" t="s">
        <v>46</v>
      </c>
      <c r="K7461" t="s">
        <v>1032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25">
      <c r="A7462" t="s">
        <v>26896</v>
      </c>
      <c r="B7462" t="s">
        <v>26897</v>
      </c>
      <c r="C7462" s="1" t="str">
        <f t="shared" si="271"/>
        <v>21:0134</v>
      </c>
      <c r="D7462" s="1" t="str">
        <f t="shared" si="272"/>
        <v>21:0078</v>
      </c>
      <c r="E7462" t="s">
        <v>26898</v>
      </c>
      <c r="F7462" t="s">
        <v>26899</v>
      </c>
      <c r="H7462">
        <v>55.741567699999997</v>
      </c>
      <c r="I7462">
        <v>-61.382405499999997</v>
      </c>
      <c r="J7462" t="s">
        <v>46</v>
      </c>
      <c r="K7462" t="s">
        <v>1032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25">
      <c r="A7463" t="s">
        <v>26900</v>
      </c>
      <c r="B7463" t="s">
        <v>26901</v>
      </c>
      <c r="C7463" s="1" t="str">
        <f t="shared" si="271"/>
        <v>21:0134</v>
      </c>
      <c r="D7463" s="1" t="str">
        <f t="shared" si="272"/>
        <v>21:0078</v>
      </c>
      <c r="E7463" t="s">
        <v>26902</v>
      </c>
      <c r="F7463" t="s">
        <v>26903</v>
      </c>
      <c r="H7463">
        <v>55.473861999999997</v>
      </c>
      <c r="I7463">
        <v>-60.8237679</v>
      </c>
      <c r="J7463" t="s">
        <v>46</v>
      </c>
      <c r="K7463" t="s">
        <v>1032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25">
      <c r="A7464" t="s">
        <v>26904</v>
      </c>
      <c r="B7464" t="s">
        <v>26905</v>
      </c>
      <c r="C7464" s="1" t="str">
        <f t="shared" si="271"/>
        <v>21:0134</v>
      </c>
      <c r="D7464" s="1" t="str">
        <f t="shared" si="272"/>
        <v>21:0078</v>
      </c>
      <c r="E7464" t="s">
        <v>26906</v>
      </c>
      <c r="F7464" t="s">
        <v>26907</v>
      </c>
      <c r="H7464">
        <v>55.617243600000002</v>
      </c>
      <c r="I7464">
        <v>-61.806732500000003</v>
      </c>
      <c r="J7464" t="s">
        <v>46</v>
      </c>
      <c r="K7464" t="s">
        <v>1032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25">
      <c r="A7465" t="s">
        <v>26908</v>
      </c>
      <c r="B7465" t="s">
        <v>26909</v>
      </c>
      <c r="C7465" s="1" t="str">
        <f t="shared" si="271"/>
        <v>21:0134</v>
      </c>
      <c r="D7465" s="1" t="str">
        <f t="shared" si="272"/>
        <v>21:0078</v>
      </c>
      <c r="E7465" t="s">
        <v>26910</v>
      </c>
      <c r="F7465" t="s">
        <v>26911</v>
      </c>
      <c r="H7465">
        <v>55.633678000000003</v>
      </c>
      <c r="I7465">
        <v>-61.742692099999999</v>
      </c>
      <c r="J7465" t="s">
        <v>46</v>
      </c>
      <c r="K7465" t="s">
        <v>1032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25">
      <c r="A7466" t="s">
        <v>26912</v>
      </c>
      <c r="B7466" t="s">
        <v>26913</v>
      </c>
      <c r="C7466" s="1" t="str">
        <f t="shared" si="271"/>
        <v>21:0134</v>
      </c>
      <c r="D7466" s="1" t="str">
        <f t="shared" si="272"/>
        <v>21:0078</v>
      </c>
      <c r="E7466" t="s">
        <v>26914</v>
      </c>
      <c r="F7466" t="s">
        <v>26915</v>
      </c>
      <c r="H7466">
        <v>55.684068000000003</v>
      </c>
      <c r="I7466">
        <v>-61.688905300000002</v>
      </c>
      <c r="J7466" t="s">
        <v>46</v>
      </c>
      <c r="K7466" t="s">
        <v>1032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25">
      <c r="A7467" t="s">
        <v>26916</v>
      </c>
      <c r="B7467" t="s">
        <v>26917</v>
      </c>
      <c r="C7467" s="1" t="str">
        <f t="shared" si="271"/>
        <v>21:0134</v>
      </c>
      <c r="D7467" s="1" t="str">
        <f t="shared" si="272"/>
        <v>21:0078</v>
      </c>
      <c r="E7467" t="s">
        <v>26918</v>
      </c>
      <c r="F7467" t="s">
        <v>26919</v>
      </c>
      <c r="H7467">
        <v>55.7053206</v>
      </c>
      <c r="I7467">
        <v>-61.684692699999999</v>
      </c>
      <c r="J7467" t="s">
        <v>46</v>
      </c>
      <c r="K7467" t="s">
        <v>1032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25">
      <c r="A7468" t="s">
        <v>26920</v>
      </c>
      <c r="B7468" t="s">
        <v>26921</v>
      </c>
      <c r="C7468" s="1" t="str">
        <f t="shared" si="271"/>
        <v>21:0134</v>
      </c>
      <c r="D7468" s="1" t="str">
        <f t="shared" si="272"/>
        <v>21:0078</v>
      </c>
      <c r="E7468" t="s">
        <v>26922</v>
      </c>
      <c r="F7468" t="s">
        <v>26923</v>
      </c>
      <c r="H7468">
        <v>53.799846199999998</v>
      </c>
      <c r="I7468">
        <v>-65.487859200000003</v>
      </c>
      <c r="J7468" t="s">
        <v>46</v>
      </c>
      <c r="K7468" t="s">
        <v>1032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25">
      <c r="A7469" t="s">
        <v>26924</v>
      </c>
      <c r="B7469" t="s">
        <v>26925</v>
      </c>
      <c r="C7469" s="1" t="str">
        <f t="shared" si="271"/>
        <v>21:0134</v>
      </c>
      <c r="D7469" s="1" t="str">
        <f t="shared" si="272"/>
        <v>21:0078</v>
      </c>
      <c r="E7469" t="s">
        <v>26926</v>
      </c>
      <c r="F7469" t="s">
        <v>26927</v>
      </c>
      <c r="H7469">
        <v>55.418932099999999</v>
      </c>
      <c r="I7469">
        <v>-61.299234599999998</v>
      </c>
      <c r="J7469" t="s">
        <v>46</v>
      </c>
      <c r="K7469" t="s">
        <v>1032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25">
      <c r="A7470" t="s">
        <v>26928</v>
      </c>
      <c r="B7470" t="s">
        <v>26929</v>
      </c>
      <c r="C7470" s="1" t="str">
        <f t="shared" si="271"/>
        <v>21:0134</v>
      </c>
      <c r="D7470" s="1" t="str">
        <f t="shared" si="272"/>
        <v>21:0078</v>
      </c>
      <c r="E7470" t="s">
        <v>26930</v>
      </c>
      <c r="F7470" t="s">
        <v>26931</v>
      </c>
      <c r="H7470">
        <v>55.629602400000003</v>
      </c>
      <c r="I7470">
        <v>-61.784120100000003</v>
      </c>
      <c r="J7470" t="s">
        <v>46</v>
      </c>
      <c r="K7470" t="s">
        <v>1032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25">
      <c r="A7471" t="s">
        <v>26932</v>
      </c>
      <c r="B7471" t="s">
        <v>26933</v>
      </c>
      <c r="C7471" s="1" t="str">
        <f t="shared" si="271"/>
        <v>21:0134</v>
      </c>
      <c r="D7471" s="1" t="str">
        <f t="shared" si="272"/>
        <v>21:0078</v>
      </c>
      <c r="E7471" t="s">
        <v>26934</v>
      </c>
      <c r="F7471" t="s">
        <v>26935</v>
      </c>
      <c r="H7471">
        <v>55.933560499999999</v>
      </c>
      <c r="I7471">
        <v>-61.9042812</v>
      </c>
      <c r="J7471" t="s">
        <v>46</v>
      </c>
      <c r="K7471" t="s">
        <v>1032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25">
      <c r="A7472" t="s">
        <v>26936</v>
      </c>
      <c r="B7472" t="s">
        <v>26937</v>
      </c>
      <c r="C7472" s="1" t="str">
        <f t="shared" si="271"/>
        <v>21:0134</v>
      </c>
      <c r="D7472" s="1" t="str">
        <f t="shared" si="272"/>
        <v>21:0078</v>
      </c>
      <c r="E7472" t="s">
        <v>26938</v>
      </c>
      <c r="F7472" t="s">
        <v>26939</v>
      </c>
      <c r="H7472">
        <v>55.718666900000002</v>
      </c>
      <c r="I7472">
        <v>-61.145173300000003</v>
      </c>
      <c r="J7472" t="s">
        <v>46</v>
      </c>
      <c r="K7472" t="s">
        <v>1032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25">
      <c r="A7473" t="s">
        <v>26940</v>
      </c>
      <c r="B7473" t="s">
        <v>26941</v>
      </c>
      <c r="C7473" s="1" t="str">
        <f t="shared" si="271"/>
        <v>21:0134</v>
      </c>
      <c r="D7473" s="1" t="str">
        <f t="shared" si="272"/>
        <v>21:0078</v>
      </c>
      <c r="E7473" t="s">
        <v>26942</v>
      </c>
      <c r="F7473" t="s">
        <v>26943</v>
      </c>
      <c r="H7473">
        <v>55.787245499999997</v>
      </c>
      <c r="I7473">
        <v>-61.163605599999997</v>
      </c>
      <c r="J7473" t="s">
        <v>46</v>
      </c>
      <c r="K7473" t="s">
        <v>1032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25">
      <c r="A7474" t="s">
        <v>26944</v>
      </c>
      <c r="B7474" t="s">
        <v>26945</v>
      </c>
      <c r="C7474" s="1" t="str">
        <f t="shared" si="271"/>
        <v>21:0134</v>
      </c>
      <c r="D7474" s="1" t="str">
        <f t="shared" si="272"/>
        <v>21:0078</v>
      </c>
      <c r="E7474" t="s">
        <v>26946</v>
      </c>
      <c r="F7474" t="s">
        <v>26947</v>
      </c>
      <c r="H7474">
        <v>55.538407800000002</v>
      </c>
      <c r="I7474">
        <v>-61.378078100000003</v>
      </c>
      <c r="J7474" t="s">
        <v>46</v>
      </c>
      <c r="K7474" t="s">
        <v>1032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25">
      <c r="A7475" t="s">
        <v>26948</v>
      </c>
      <c r="B7475" t="s">
        <v>26949</v>
      </c>
      <c r="C7475" s="1" t="str">
        <f t="shared" si="271"/>
        <v>21:0134</v>
      </c>
      <c r="D7475" s="1" t="str">
        <f t="shared" si="272"/>
        <v>21:0078</v>
      </c>
      <c r="E7475" t="s">
        <v>26950</v>
      </c>
      <c r="F7475" t="s">
        <v>26951</v>
      </c>
      <c r="H7475">
        <v>55.9566126</v>
      </c>
      <c r="I7475">
        <v>-61.6265298</v>
      </c>
      <c r="J7475" t="s">
        <v>46</v>
      </c>
      <c r="K7475" t="s">
        <v>1032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25">
      <c r="A7476" t="s">
        <v>26952</v>
      </c>
      <c r="B7476" t="s">
        <v>26953</v>
      </c>
      <c r="C7476" s="1" t="str">
        <f t="shared" si="271"/>
        <v>21:0134</v>
      </c>
      <c r="D7476" s="1" t="str">
        <f t="shared" si="272"/>
        <v>21:0078</v>
      </c>
      <c r="E7476" t="s">
        <v>26954</v>
      </c>
      <c r="F7476" t="s">
        <v>26955</v>
      </c>
      <c r="H7476">
        <v>55.866953799999997</v>
      </c>
      <c r="I7476">
        <v>-61.3336459</v>
      </c>
      <c r="J7476" t="s">
        <v>46</v>
      </c>
      <c r="K7476" t="s">
        <v>1032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25">
      <c r="A7477" t="s">
        <v>26956</v>
      </c>
      <c r="B7477" t="s">
        <v>26957</v>
      </c>
      <c r="C7477" s="1" t="str">
        <f t="shared" si="271"/>
        <v>21:0134</v>
      </c>
      <c r="D7477" s="1" t="str">
        <f t="shared" si="272"/>
        <v>21:0078</v>
      </c>
      <c r="E7477" t="s">
        <v>26958</v>
      </c>
      <c r="F7477" t="s">
        <v>26959</v>
      </c>
      <c r="H7477">
        <v>55.860094599999996</v>
      </c>
      <c r="I7477">
        <v>-61.498917200000001</v>
      </c>
      <c r="J7477" t="s">
        <v>46</v>
      </c>
      <c r="K7477" t="s">
        <v>1032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25">
      <c r="A7478" t="s">
        <v>26960</v>
      </c>
      <c r="B7478" t="s">
        <v>26961</v>
      </c>
      <c r="C7478" s="1" t="str">
        <f t="shared" si="271"/>
        <v>21:0134</v>
      </c>
      <c r="D7478" s="1" t="str">
        <f t="shared" si="272"/>
        <v>21:0078</v>
      </c>
      <c r="E7478" t="s">
        <v>26962</v>
      </c>
      <c r="F7478" t="s">
        <v>26963</v>
      </c>
      <c r="H7478">
        <v>55.4747804</v>
      </c>
      <c r="I7478">
        <v>-61.051578399999997</v>
      </c>
      <c r="J7478" t="s">
        <v>46</v>
      </c>
      <c r="K7478" t="s">
        <v>1032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25">
      <c r="A7479" t="s">
        <v>26964</v>
      </c>
      <c r="B7479" t="s">
        <v>26965</v>
      </c>
      <c r="C7479" s="1" t="str">
        <f t="shared" si="271"/>
        <v>21:0134</v>
      </c>
      <c r="D7479" s="1" t="str">
        <f t="shared" si="272"/>
        <v>21:0078</v>
      </c>
      <c r="E7479" t="s">
        <v>26846</v>
      </c>
      <c r="F7479" t="s">
        <v>26966</v>
      </c>
      <c r="H7479">
        <v>53.792890800000002</v>
      </c>
      <c r="I7479">
        <v>-65.561851300000001</v>
      </c>
      <c r="J7479" t="s">
        <v>46</v>
      </c>
      <c r="K7479" t="s">
        <v>1032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25">
      <c r="A7480" t="s">
        <v>26967</v>
      </c>
      <c r="B7480" t="s">
        <v>26968</v>
      </c>
      <c r="C7480" s="1" t="str">
        <f t="shared" si="271"/>
        <v>21:0134</v>
      </c>
      <c r="D7480" s="1" t="str">
        <f t="shared" si="272"/>
        <v>21:0078</v>
      </c>
      <c r="E7480" t="s">
        <v>26969</v>
      </c>
      <c r="F7480" t="s">
        <v>26970</v>
      </c>
      <c r="H7480">
        <v>54.806083299999997</v>
      </c>
      <c r="I7480">
        <v>-60.593708499999998</v>
      </c>
      <c r="J7480" t="s">
        <v>46</v>
      </c>
      <c r="K7480" t="s">
        <v>1032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25">
      <c r="A7481" t="s">
        <v>26971</v>
      </c>
      <c r="B7481" t="s">
        <v>26972</v>
      </c>
      <c r="C7481" s="1" t="str">
        <f t="shared" si="271"/>
        <v>21:0134</v>
      </c>
      <c r="D7481" s="1" t="str">
        <f t="shared" si="272"/>
        <v>21:0078</v>
      </c>
      <c r="E7481" t="s">
        <v>26973</v>
      </c>
      <c r="F7481" t="s">
        <v>26974</v>
      </c>
      <c r="H7481">
        <v>54.489106700000001</v>
      </c>
      <c r="I7481">
        <v>-60.976004099999997</v>
      </c>
      <c r="J7481" t="s">
        <v>46</v>
      </c>
      <c r="K7481" t="s">
        <v>1032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25">
      <c r="A7482" t="s">
        <v>26975</v>
      </c>
      <c r="B7482" t="s">
        <v>26976</v>
      </c>
      <c r="C7482" s="1" t="str">
        <f t="shared" si="271"/>
        <v>21:0134</v>
      </c>
      <c r="D7482" s="1" t="str">
        <f t="shared" si="272"/>
        <v>21:0078</v>
      </c>
      <c r="E7482" t="s">
        <v>26977</v>
      </c>
      <c r="F7482" t="s">
        <v>26978</v>
      </c>
      <c r="H7482">
        <v>54.053049399999999</v>
      </c>
      <c r="I7482">
        <v>-62.967174200000002</v>
      </c>
      <c r="J7482" t="s">
        <v>46</v>
      </c>
      <c r="K7482" t="s">
        <v>1032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25">
      <c r="A7483" t="s">
        <v>26979</v>
      </c>
      <c r="B7483" t="s">
        <v>26980</v>
      </c>
      <c r="C7483" s="1" t="str">
        <f t="shared" si="271"/>
        <v>21:0134</v>
      </c>
      <c r="D7483" s="1" t="str">
        <f t="shared" si="272"/>
        <v>21:0078</v>
      </c>
      <c r="E7483" t="s">
        <v>26981</v>
      </c>
      <c r="F7483" t="s">
        <v>26982</v>
      </c>
      <c r="H7483">
        <v>54.106638400000001</v>
      </c>
      <c r="I7483">
        <v>-62.6144113</v>
      </c>
      <c r="J7483" t="s">
        <v>46</v>
      </c>
      <c r="K7483" t="s">
        <v>1032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25">
      <c r="A7484" t="s">
        <v>26983</v>
      </c>
      <c r="B7484" t="s">
        <v>26984</v>
      </c>
      <c r="C7484" s="1" t="str">
        <f t="shared" si="271"/>
        <v>21:0134</v>
      </c>
      <c r="D7484" s="1" t="str">
        <f t="shared" si="272"/>
        <v>21:0078</v>
      </c>
      <c r="E7484" t="s">
        <v>26985</v>
      </c>
      <c r="F7484" t="s">
        <v>26986</v>
      </c>
      <c r="H7484">
        <v>54.310785500000001</v>
      </c>
      <c r="I7484">
        <v>-61.601592599999996</v>
      </c>
      <c r="J7484" t="s">
        <v>46</v>
      </c>
      <c r="K7484" t="s">
        <v>1032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25">
      <c r="A7485" t="s">
        <v>26987</v>
      </c>
      <c r="B7485" t="s">
        <v>26988</v>
      </c>
      <c r="C7485" s="1" t="str">
        <f t="shared" si="271"/>
        <v>21:0134</v>
      </c>
      <c r="D7485" s="1" t="str">
        <f t="shared" si="272"/>
        <v>21:0078</v>
      </c>
      <c r="E7485" t="s">
        <v>26989</v>
      </c>
      <c r="F7485" t="s">
        <v>26990</v>
      </c>
      <c r="H7485">
        <v>54.652233899999999</v>
      </c>
      <c r="I7485">
        <v>-61.172524600000003</v>
      </c>
      <c r="J7485" t="s">
        <v>46</v>
      </c>
      <c r="K7485" t="s">
        <v>1032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25">
      <c r="A7486" t="s">
        <v>26991</v>
      </c>
      <c r="B7486" t="s">
        <v>26992</v>
      </c>
      <c r="C7486" s="1" t="str">
        <f t="shared" si="271"/>
        <v>21:0134</v>
      </c>
      <c r="D7486" s="1" t="str">
        <f t="shared" si="272"/>
        <v>21:0078</v>
      </c>
      <c r="E7486" t="s">
        <v>26993</v>
      </c>
      <c r="F7486" t="s">
        <v>26994</v>
      </c>
      <c r="H7486">
        <v>54.946277600000002</v>
      </c>
      <c r="I7486">
        <v>-61.064737399999999</v>
      </c>
      <c r="J7486" t="s">
        <v>46</v>
      </c>
      <c r="K7486" t="s">
        <v>1032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25">
      <c r="A7487" t="s">
        <v>26995</v>
      </c>
      <c r="B7487" t="s">
        <v>26996</v>
      </c>
      <c r="C7487" s="1" t="str">
        <f t="shared" si="271"/>
        <v>21:0134</v>
      </c>
      <c r="D7487" s="1" t="str">
        <f t="shared" si="272"/>
        <v>21:0078</v>
      </c>
      <c r="E7487" t="s">
        <v>26997</v>
      </c>
      <c r="F7487" t="s">
        <v>26998</v>
      </c>
      <c r="H7487">
        <v>54.549650700000001</v>
      </c>
      <c r="I7487">
        <v>-61.121063800000002</v>
      </c>
      <c r="J7487" t="s">
        <v>46</v>
      </c>
      <c r="K7487" t="s">
        <v>1032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25">
      <c r="A7488" t="s">
        <v>26999</v>
      </c>
      <c r="B7488" t="s">
        <v>27000</v>
      </c>
      <c r="C7488" s="1" t="str">
        <f t="shared" si="271"/>
        <v>21:0134</v>
      </c>
      <c r="D7488" s="1" t="str">
        <f t="shared" si="272"/>
        <v>21:0078</v>
      </c>
      <c r="E7488" t="s">
        <v>27001</v>
      </c>
      <c r="F7488" t="s">
        <v>27002</v>
      </c>
      <c r="H7488">
        <v>54.008573900000002</v>
      </c>
      <c r="I7488">
        <v>-62.531911200000003</v>
      </c>
      <c r="J7488" t="s">
        <v>46</v>
      </c>
      <c r="K7488" t="s">
        <v>1032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25">
      <c r="A7489" t="s">
        <v>27003</v>
      </c>
      <c r="B7489" t="s">
        <v>27004</v>
      </c>
      <c r="C7489" s="1" t="str">
        <f t="shared" si="271"/>
        <v>21:0134</v>
      </c>
      <c r="D7489" s="1" t="str">
        <f t="shared" si="272"/>
        <v>21:0078</v>
      </c>
      <c r="E7489" t="s">
        <v>27005</v>
      </c>
      <c r="F7489" t="s">
        <v>27006</v>
      </c>
      <c r="H7489">
        <v>54.408655099999997</v>
      </c>
      <c r="I7489">
        <v>-61.735013899999998</v>
      </c>
      <c r="J7489" t="s">
        <v>46</v>
      </c>
      <c r="K7489" t="s">
        <v>1032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25">
      <c r="A7490" t="s">
        <v>27007</v>
      </c>
      <c r="B7490" t="s">
        <v>27008</v>
      </c>
      <c r="C7490" s="1" t="str">
        <f t="shared" si="271"/>
        <v>21:0134</v>
      </c>
      <c r="D7490" s="1" t="str">
        <f t="shared" si="272"/>
        <v>21:0078</v>
      </c>
      <c r="E7490" t="s">
        <v>27009</v>
      </c>
      <c r="F7490" t="s">
        <v>27010</v>
      </c>
      <c r="H7490">
        <v>54.788993699999999</v>
      </c>
      <c r="I7490">
        <v>-60.435274800000002</v>
      </c>
      <c r="J7490" t="s">
        <v>46</v>
      </c>
      <c r="K7490" t="s">
        <v>1032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25">
      <c r="A7491" t="s">
        <v>27011</v>
      </c>
      <c r="B7491" t="s">
        <v>27012</v>
      </c>
      <c r="C7491" s="1" t="str">
        <f t="shared" si="271"/>
        <v>21:0134</v>
      </c>
      <c r="D7491" s="1" t="str">
        <f t="shared" si="272"/>
        <v>21:0078</v>
      </c>
      <c r="E7491" t="s">
        <v>27013</v>
      </c>
      <c r="F7491" t="s">
        <v>27014</v>
      </c>
      <c r="H7491">
        <v>53.789381800000001</v>
      </c>
      <c r="I7491">
        <v>-65.640592799999993</v>
      </c>
      <c r="J7491" t="s">
        <v>46</v>
      </c>
      <c r="K7491" t="s">
        <v>1032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25">
      <c r="A7492" t="s">
        <v>27015</v>
      </c>
      <c r="B7492" t="s">
        <v>27016</v>
      </c>
      <c r="C7492" s="1" t="str">
        <f t="shared" si="271"/>
        <v>21:0134</v>
      </c>
      <c r="D7492" s="1" t="str">
        <f t="shared" si="272"/>
        <v>21:0078</v>
      </c>
      <c r="E7492" t="s">
        <v>27017</v>
      </c>
      <c r="F7492" t="s">
        <v>27018</v>
      </c>
      <c r="H7492">
        <v>54.443350500000001</v>
      </c>
      <c r="I7492">
        <v>-61.722378399999997</v>
      </c>
      <c r="J7492" t="s">
        <v>46</v>
      </c>
      <c r="K7492" t="s">
        <v>1032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25">
      <c r="A7493" t="s">
        <v>27019</v>
      </c>
      <c r="B7493" t="s">
        <v>27020</v>
      </c>
      <c r="C7493" s="1" t="str">
        <f t="shared" si="271"/>
        <v>21:0134</v>
      </c>
      <c r="D7493" s="1" t="str">
        <f t="shared" si="272"/>
        <v>21:0078</v>
      </c>
      <c r="E7493" t="s">
        <v>27021</v>
      </c>
      <c r="F7493" t="s">
        <v>27022</v>
      </c>
      <c r="H7493">
        <v>54.756976899999998</v>
      </c>
      <c r="I7493">
        <v>-60.976255799999997</v>
      </c>
      <c r="J7493" t="s">
        <v>46</v>
      </c>
      <c r="K7493" t="s">
        <v>1032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25">
      <c r="A7494" t="s">
        <v>27023</v>
      </c>
      <c r="B7494" t="s">
        <v>27024</v>
      </c>
      <c r="C7494" s="1" t="str">
        <f t="shared" si="271"/>
        <v>21:0134</v>
      </c>
      <c r="D7494" s="1" t="str">
        <f t="shared" si="272"/>
        <v>21:0078</v>
      </c>
      <c r="E7494" t="s">
        <v>27025</v>
      </c>
      <c r="F7494" t="s">
        <v>27026</v>
      </c>
      <c r="H7494">
        <v>54.303654600000002</v>
      </c>
      <c r="I7494">
        <v>-61.938810599999996</v>
      </c>
      <c r="J7494" t="s">
        <v>46</v>
      </c>
      <c r="K7494" t="s">
        <v>1032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25">
      <c r="A7495" t="s">
        <v>27027</v>
      </c>
      <c r="B7495" t="s">
        <v>27028</v>
      </c>
      <c r="C7495" s="1" t="str">
        <f t="shared" si="271"/>
        <v>21:0134</v>
      </c>
      <c r="D7495" s="1" t="str">
        <f t="shared" si="272"/>
        <v>21:0078</v>
      </c>
      <c r="E7495" t="s">
        <v>27029</v>
      </c>
      <c r="F7495" t="s">
        <v>27030</v>
      </c>
      <c r="H7495">
        <v>54.858353100000002</v>
      </c>
      <c r="I7495">
        <v>-61.366145400000001</v>
      </c>
      <c r="J7495" t="s">
        <v>46</v>
      </c>
      <c r="K7495" t="s">
        <v>1032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25">
      <c r="A7496" t="s">
        <v>27031</v>
      </c>
      <c r="B7496" t="s">
        <v>27032</v>
      </c>
      <c r="C7496" s="1" t="str">
        <f t="shared" si="271"/>
        <v>21:0134</v>
      </c>
      <c r="D7496" s="1" t="str">
        <f t="shared" si="272"/>
        <v>21:0078</v>
      </c>
      <c r="E7496" t="s">
        <v>27033</v>
      </c>
      <c r="F7496" t="s">
        <v>27034</v>
      </c>
      <c r="H7496">
        <v>54.720408200000001</v>
      </c>
      <c r="I7496">
        <v>-62.068835999999997</v>
      </c>
      <c r="J7496" t="s">
        <v>46</v>
      </c>
      <c r="K7496" t="s">
        <v>1032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25">
      <c r="A7497" t="s">
        <v>27035</v>
      </c>
      <c r="B7497" t="s">
        <v>27036</v>
      </c>
      <c r="C7497" s="1" t="str">
        <f t="shared" si="271"/>
        <v>21:0134</v>
      </c>
      <c r="D7497" s="1" t="str">
        <f t="shared" si="272"/>
        <v>21:0078</v>
      </c>
      <c r="E7497" t="s">
        <v>27037</v>
      </c>
      <c r="F7497" t="s">
        <v>27038</v>
      </c>
      <c r="H7497">
        <v>54.815107900000001</v>
      </c>
      <c r="I7497">
        <v>-62.054205899999999</v>
      </c>
      <c r="J7497" t="s">
        <v>46</v>
      </c>
      <c r="K7497" t="s">
        <v>1032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25">
      <c r="A7498" t="s">
        <v>27039</v>
      </c>
      <c r="B7498" t="s">
        <v>27040</v>
      </c>
      <c r="C7498" s="1" t="str">
        <f t="shared" si="271"/>
        <v>21:0134</v>
      </c>
      <c r="D7498" s="1" t="str">
        <f t="shared" si="272"/>
        <v>21:0078</v>
      </c>
      <c r="E7498" t="s">
        <v>27041</v>
      </c>
      <c r="F7498" t="s">
        <v>27042</v>
      </c>
      <c r="H7498">
        <v>54.356760999999999</v>
      </c>
      <c r="I7498">
        <v>-61.395739200000001</v>
      </c>
      <c r="J7498" t="s">
        <v>46</v>
      </c>
      <c r="K7498" t="s">
        <v>1032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25">
      <c r="A7499" t="s">
        <v>27043</v>
      </c>
      <c r="B7499" t="s">
        <v>27044</v>
      </c>
      <c r="C7499" s="1" t="str">
        <f t="shared" si="271"/>
        <v>21:0134</v>
      </c>
      <c r="D7499" s="1" t="str">
        <f t="shared" si="272"/>
        <v>21:0078</v>
      </c>
      <c r="E7499" t="s">
        <v>27045</v>
      </c>
      <c r="F7499" t="s">
        <v>27046</v>
      </c>
      <c r="H7499">
        <v>54.041467300000001</v>
      </c>
      <c r="I7499">
        <v>-62.623944000000002</v>
      </c>
      <c r="J7499" t="s">
        <v>46</v>
      </c>
      <c r="K7499" t="s">
        <v>1032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25">
      <c r="A7500" t="s">
        <v>27047</v>
      </c>
      <c r="B7500" t="s">
        <v>27048</v>
      </c>
      <c r="C7500" s="1" t="str">
        <f t="shared" si="271"/>
        <v>21:0134</v>
      </c>
      <c r="D7500" s="1" t="str">
        <f t="shared" si="272"/>
        <v>21:0078</v>
      </c>
      <c r="E7500" t="s">
        <v>27049</v>
      </c>
      <c r="F7500" t="s">
        <v>27050</v>
      </c>
      <c r="H7500">
        <v>54.366799399999998</v>
      </c>
      <c r="I7500">
        <v>-62.5513257</v>
      </c>
      <c r="J7500" t="s">
        <v>46</v>
      </c>
      <c r="K7500" t="s">
        <v>1032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25">
      <c r="A7501" t="s">
        <v>27051</v>
      </c>
      <c r="B7501" t="s">
        <v>27052</v>
      </c>
      <c r="C7501" s="1" t="str">
        <f t="shared" si="271"/>
        <v>21:0134</v>
      </c>
      <c r="D7501" s="1" t="str">
        <f t="shared" si="272"/>
        <v>21:0078</v>
      </c>
      <c r="E7501" t="s">
        <v>27053</v>
      </c>
      <c r="F7501" t="s">
        <v>27054</v>
      </c>
      <c r="H7501">
        <v>54.302306600000001</v>
      </c>
      <c r="I7501">
        <v>-61.794760199999999</v>
      </c>
      <c r="J7501" t="s">
        <v>46</v>
      </c>
      <c r="K7501" t="s">
        <v>1032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25">
      <c r="A7502" t="s">
        <v>27055</v>
      </c>
      <c r="B7502" t="s">
        <v>27056</v>
      </c>
      <c r="C7502" s="1" t="str">
        <f t="shared" si="271"/>
        <v>21:0134</v>
      </c>
      <c r="D7502" s="1" t="str">
        <f t="shared" si="272"/>
        <v>21:0078</v>
      </c>
      <c r="E7502" t="s">
        <v>27057</v>
      </c>
      <c r="F7502" t="s">
        <v>27058</v>
      </c>
      <c r="H7502">
        <v>53.784925600000001</v>
      </c>
      <c r="I7502">
        <v>-65.719265100000001</v>
      </c>
      <c r="J7502" t="s">
        <v>46</v>
      </c>
      <c r="K7502" t="s">
        <v>1032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25">
      <c r="A7503" t="s">
        <v>27059</v>
      </c>
      <c r="B7503" t="s">
        <v>27060</v>
      </c>
      <c r="C7503" s="1" t="str">
        <f t="shared" si="271"/>
        <v>21:0134</v>
      </c>
      <c r="D7503" s="1" t="str">
        <f t="shared" si="272"/>
        <v>21:0078</v>
      </c>
      <c r="E7503" t="s">
        <v>27061</v>
      </c>
      <c r="F7503" t="s">
        <v>27062</v>
      </c>
      <c r="H7503">
        <v>54.348858100000001</v>
      </c>
      <c r="I7503">
        <v>-61.7541625</v>
      </c>
      <c r="J7503" t="s">
        <v>46</v>
      </c>
      <c r="K7503" t="s">
        <v>1032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25">
      <c r="A7504" t="s">
        <v>27063</v>
      </c>
      <c r="B7504" t="s">
        <v>27064</v>
      </c>
      <c r="C7504" s="1" t="str">
        <f t="shared" si="271"/>
        <v>21:0134</v>
      </c>
      <c r="D7504" s="1" t="str">
        <f t="shared" si="272"/>
        <v>21:0078</v>
      </c>
      <c r="E7504" t="s">
        <v>27065</v>
      </c>
      <c r="F7504" t="s">
        <v>27066</v>
      </c>
      <c r="H7504">
        <v>55.026917099999999</v>
      </c>
      <c r="I7504">
        <v>-61.816511800000001</v>
      </c>
      <c r="J7504" t="s">
        <v>46</v>
      </c>
      <c r="K7504" t="s">
        <v>1032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25">
      <c r="A7505" t="s">
        <v>27067</v>
      </c>
      <c r="B7505" t="s">
        <v>27068</v>
      </c>
      <c r="C7505" s="1" t="str">
        <f t="shared" si="271"/>
        <v>21:0134</v>
      </c>
      <c r="D7505" s="1" t="str">
        <f t="shared" si="272"/>
        <v>21:0078</v>
      </c>
      <c r="E7505" t="s">
        <v>27069</v>
      </c>
      <c r="F7505" t="s">
        <v>27070</v>
      </c>
      <c r="H7505">
        <v>54.804634700000001</v>
      </c>
      <c r="I7505">
        <v>-61.486175199999998</v>
      </c>
      <c r="J7505" t="s">
        <v>46</v>
      </c>
      <c r="K7505" t="s">
        <v>1032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25">
      <c r="A7506" t="s">
        <v>27071</v>
      </c>
      <c r="B7506" t="s">
        <v>27072</v>
      </c>
      <c r="C7506" s="1" t="str">
        <f t="shared" si="271"/>
        <v>21:0134</v>
      </c>
      <c r="D7506" s="1" t="str">
        <f t="shared" si="272"/>
        <v>21:0078</v>
      </c>
      <c r="E7506" t="s">
        <v>27073</v>
      </c>
      <c r="F7506" t="s">
        <v>27074</v>
      </c>
      <c r="H7506">
        <v>54.763738500000002</v>
      </c>
      <c r="I7506">
        <v>-61.102606100000003</v>
      </c>
      <c r="J7506" t="s">
        <v>46</v>
      </c>
      <c r="K7506" t="s">
        <v>1032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25">
      <c r="A7507" t="s">
        <v>27075</v>
      </c>
      <c r="B7507" t="s">
        <v>27076</v>
      </c>
      <c r="C7507" s="1" t="str">
        <f t="shared" si="271"/>
        <v>21:0134</v>
      </c>
      <c r="D7507" s="1" t="str">
        <f t="shared" si="272"/>
        <v>21:0078</v>
      </c>
      <c r="E7507" t="s">
        <v>27077</v>
      </c>
      <c r="F7507" t="s">
        <v>27078</v>
      </c>
      <c r="H7507">
        <v>54.311665499999997</v>
      </c>
      <c r="I7507">
        <v>-61.880189199999997</v>
      </c>
      <c r="J7507" t="s">
        <v>46</v>
      </c>
      <c r="K7507" t="s">
        <v>1032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25">
      <c r="A7508" t="s">
        <v>27079</v>
      </c>
      <c r="B7508" t="s">
        <v>27080</v>
      </c>
      <c r="C7508" s="1" t="str">
        <f t="shared" si="271"/>
        <v>21:0134</v>
      </c>
      <c r="D7508" s="1" t="str">
        <f t="shared" si="272"/>
        <v>21:0078</v>
      </c>
      <c r="E7508" t="s">
        <v>27081</v>
      </c>
      <c r="F7508" t="s">
        <v>27082</v>
      </c>
      <c r="H7508">
        <v>54.392133899999997</v>
      </c>
      <c r="I7508">
        <v>-61.437101499999997</v>
      </c>
      <c r="J7508" t="s">
        <v>46</v>
      </c>
      <c r="K7508" t="s">
        <v>1032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25">
      <c r="A7509" t="s">
        <v>27083</v>
      </c>
      <c r="B7509" t="s">
        <v>27084</v>
      </c>
      <c r="C7509" s="1" t="str">
        <f t="shared" si="271"/>
        <v>21:0134</v>
      </c>
      <c r="D7509" s="1" t="str">
        <f t="shared" si="272"/>
        <v>21:0078</v>
      </c>
      <c r="E7509" t="s">
        <v>27085</v>
      </c>
      <c r="F7509" t="s">
        <v>27086</v>
      </c>
      <c r="H7509">
        <v>54.9031223</v>
      </c>
      <c r="I7509">
        <v>-60.609761499999998</v>
      </c>
      <c r="J7509" t="s">
        <v>46</v>
      </c>
      <c r="K7509" t="s">
        <v>1032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25">
      <c r="A7510" t="s">
        <v>27087</v>
      </c>
      <c r="B7510" t="s">
        <v>27088</v>
      </c>
      <c r="C7510" s="1" t="str">
        <f t="shared" si="271"/>
        <v>21:0134</v>
      </c>
      <c r="D7510" s="1" t="str">
        <f t="shared" si="272"/>
        <v>21:0078</v>
      </c>
      <c r="E7510" t="s">
        <v>27089</v>
      </c>
      <c r="F7510" t="s">
        <v>27090</v>
      </c>
      <c r="H7510">
        <v>54.868780000000001</v>
      </c>
      <c r="I7510">
        <v>-60.765318100000002</v>
      </c>
      <c r="J7510" t="s">
        <v>46</v>
      </c>
      <c r="K7510" t="s">
        <v>1032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25">
      <c r="A7511" t="s">
        <v>27091</v>
      </c>
      <c r="B7511" t="s">
        <v>27092</v>
      </c>
      <c r="C7511" s="1" t="str">
        <f t="shared" si="271"/>
        <v>21:0134</v>
      </c>
      <c r="D7511" s="1" t="str">
        <f t="shared" si="272"/>
        <v>21:0078</v>
      </c>
      <c r="E7511" t="s">
        <v>27093</v>
      </c>
      <c r="F7511" t="s">
        <v>27094</v>
      </c>
      <c r="H7511">
        <v>54.195813800000003</v>
      </c>
      <c r="I7511">
        <v>-61.375153699999998</v>
      </c>
      <c r="J7511" t="s">
        <v>46</v>
      </c>
      <c r="K7511" t="s">
        <v>1032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25">
      <c r="A7512" t="s">
        <v>27095</v>
      </c>
      <c r="B7512" t="s">
        <v>27096</v>
      </c>
      <c r="C7512" s="1" t="str">
        <f t="shared" si="271"/>
        <v>21:0134</v>
      </c>
      <c r="D7512" s="1" t="str">
        <f t="shared" si="272"/>
        <v>21:0078</v>
      </c>
      <c r="E7512" t="s">
        <v>27097</v>
      </c>
      <c r="F7512" t="s">
        <v>27098</v>
      </c>
      <c r="H7512">
        <v>54.517209899999997</v>
      </c>
      <c r="I7512">
        <v>-60.7358932</v>
      </c>
      <c r="J7512" t="s">
        <v>46</v>
      </c>
      <c r="K7512" t="s">
        <v>1032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25">
      <c r="A7513" t="s">
        <v>27099</v>
      </c>
      <c r="B7513" t="s">
        <v>27100</v>
      </c>
      <c r="C7513" s="1" t="str">
        <f t="shared" si="271"/>
        <v>21:0134</v>
      </c>
      <c r="D7513" s="1" t="str">
        <f t="shared" si="272"/>
        <v>21:0078</v>
      </c>
      <c r="E7513" t="s">
        <v>27101</v>
      </c>
      <c r="F7513" t="s">
        <v>27102</v>
      </c>
      <c r="H7513">
        <v>53.781966199999999</v>
      </c>
      <c r="I7513">
        <v>-65.846602599999997</v>
      </c>
      <c r="J7513" t="s">
        <v>46</v>
      </c>
      <c r="K7513" t="s">
        <v>1032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25">
      <c r="A7514" t="s">
        <v>27103</v>
      </c>
      <c r="B7514" t="s">
        <v>27104</v>
      </c>
      <c r="C7514" s="1" t="str">
        <f t="shared" si="271"/>
        <v>21:0134</v>
      </c>
      <c r="D7514" s="1" t="str">
        <f t="shared" si="272"/>
        <v>21:0078</v>
      </c>
      <c r="E7514" t="s">
        <v>27105</v>
      </c>
      <c r="F7514" t="s">
        <v>27106</v>
      </c>
      <c r="H7514">
        <v>54.130227599999998</v>
      </c>
      <c r="I7514">
        <v>-62.560397899999998</v>
      </c>
      <c r="J7514" t="s">
        <v>46</v>
      </c>
      <c r="K7514" t="s">
        <v>1032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25">
      <c r="A7515" t="s">
        <v>27107</v>
      </c>
      <c r="B7515" t="s">
        <v>27108</v>
      </c>
      <c r="C7515" s="1" t="str">
        <f t="shared" si="271"/>
        <v>21:0134</v>
      </c>
      <c r="D7515" s="1" t="str">
        <f t="shared" si="272"/>
        <v>21:0078</v>
      </c>
      <c r="E7515" t="s">
        <v>27109</v>
      </c>
      <c r="F7515" t="s">
        <v>27110</v>
      </c>
      <c r="H7515">
        <v>54.334989399999998</v>
      </c>
      <c r="I7515">
        <v>-61.414660099999999</v>
      </c>
      <c r="J7515" t="s">
        <v>46</v>
      </c>
      <c r="K7515" t="s">
        <v>1032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25">
      <c r="A7516" t="s">
        <v>27111</v>
      </c>
      <c r="B7516" t="s">
        <v>27112</v>
      </c>
      <c r="C7516" s="1" t="str">
        <f t="shared" si="271"/>
        <v>21:0134</v>
      </c>
      <c r="D7516" s="1" t="str">
        <f t="shared" si="272"/>
        <v>21:0078</v>
      </c>
      <c r="E7516" t="s">
        <v>27113</v>
      </c>
      <c r="F7516" t="s">
        <v>27114</v>
      </c>
      <c r="H7516">
        <v>54.651643700000001</v>
      </c>
      <c r="I7516">
        <v>-60.966380399999998</v>
      </c>
      <c r="J7516" t="s">
        <v>46</v>
      </c>
      <c r="K7516" t="s">
        <v>1032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25">
      <c r="A7517" t="s">
        <v>27115</v>
      </c>
      <c r="B7517" t="s">
        <v>27116</v>
      </c>
      <c r="C7517" s="1" t="str">
        <f t="shared" si="271"/>
        <v>21:0134</v>
      </c>
      <c r="D7517" s="1" t="str">
        <f t="shared" si="272"/>
        <v>21:0078</v>
      </c>
      <c r="E7517" t="s">
        <v>27117</v>
      </c>
      <c r="F7517" t="s">
        <v>27118</v>
      </c>
      <c r="H7517">
        <v>54.945515200000003</v>
      </c>
      <c r="I7517">
        <v>-60.976550799999998</v>
      </c>
      <c r="J7517" t="s">
        <v>46</v>
      </c>
      <c r="K7517" t="s">
        <v>1032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25">
      <c r="A7518" t="s">
        <v>27119</v>
      </c>
      <c r="B7518" t="s">
        <v>27120</v>
      </c>
      <c r="C7518" s="1" t="str">
        <f t="shared" si="271"/>
        <v>21:0134</v>
      </c>
      <c r="D7518" s="1" t="str">
        <f t="shared" si="272"/>
        <v>21:0078</v>
      </c>
      <c r="E7518" t="s">
        <v>27121</v>
      </c>
      <c r="F7518" t="s">
        <v>27122</v>
      </c>
      <c r="H7518">
        <v>54.803992899999997</v>
      </c>
      <c r="I7518">
        <v>-60.810910300000003</v>
      </c>
      <c r="J7518" t="s">
        <v>46</v>
      </c>
      <c r="K7518" t="s">
        <v>1032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25">
      <c r="A7519" t="s">
        <v>27123</v>
      </c>
      <c r="B7519" t="s">
        <v>27124</v>
      </c>
      <c r="C7519" s="1" t="str">
        <f t="shared" si="271"/>
        <v>21:0134</v>
      </c>
      <c r="D7519" s="1" t="str">
        <f t="shared" si="272"/>
        <v>21:0078</v>
      </c>
      <c r="E7519" t="s">
        <v>27125</v>
      </c>
      <c r="F7519" t="s">
        <v>27126</v>
      </c>
      <c r="H7519">
        <v>54.511801699999999</v>
      </c>
      <c r="I7519">
        <v>-62.1794048</v>
      </c>
      <c r="J7519" t="s">
        <v>46</v>
      </c>
      <c r="K7519" t="s">
        <v>1032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25">
      <c r="A7520" t="s">
        <v>27127</v>
      </c>
      <c r="B7520" t="s">
        <v>27128</v>
      </c>
      <c r="C7520" s="1" t="str">
        <f t="shared" si="271"/>
        <v>21:0134</v>
      </c>
      <c r="D7520" s="1" t="str">
        <f t="shared" si="272"/>
        <v>21:0078</v>
      </c>
      <c r="E7520" t="s">
        <v>27129</v>
      </c>
      <c r="F7520" t="s">
        <v>27130</v>
      </c>
      <c r="H7520">
        <v>54.577371999999997</v>
      </c>
      <c r="I7520">
        <v>-62.173830899999999</v>
      </c>
      <c r="J7520" t="s">
        <v>46</v>
      </c>
      <c r="K7520" t="s">
        <v>1032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25">
      <c r="A7521" t="s">
        <v>27131</v>
      </c>
      <c r="B7521" t="s">
        <v>27132</v>
      </c>
      <c r="C7521" s="1" t="str">
        <f t="shared" si="271"/>
        <v>21:0134</v>
      </c>
      <c r="D7521" s="1" t="str">
        <f t="shared" si="272"/>
        <v>21:0078</v>
      </c>
      <c r="E7521" t="s">
        <v>21340</v>
      </c>
      <c r="F7521" t="s">
        <v>27133</v>
      </c>
      <c r="H7521">
        <v>54.325984200000001</v>
      </c>
      <c r="I7521">
        <v>-60.924816300000003</v>
      </c>
      <c r="J7521" t="s">
        <v>46</v>
      </c>
      <c r="K7521" t="s">
        <v>1032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25">
      <c r="A7522" t="s">
        <v>27134</v>
      </c>
      <c r="B7522" t="s">
        <v>27135</v>
      </c>
      <c r="C7522" s="1" t="str">
        <f t="shared" si="271"/>
        <v>21:0134</v>
      </c>
      <c r="D7522" s="1" t="str">
        <f t="shared" si="272"/>
        <v>21:0078</v>
      </c>
      <c r="E7522" t="s">
        <v>21408</v>
      </c>
      <c r="F7522" t="s">
        <v>27136</v>
      </c>
      <c r="H7522">
        <v>54.140578400000003</v>
      </c>
      <c r="I7522">
        <v>-62.319948099999998</v>
      </c>
      <c r="J7522" t="s">
        <v>46</v>
      </c>
      <c r="K7522" t="s">
        <v>1032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25">
      <c r="A7523" t="s">
        <v>27137</v>
      </c>
      <c r="B7523" t="s">
        <v>27138</v>
      </c>
      <c r="C7523" s="1" t="str">
        <f t="shared" ref="C7523:C7586" si="273">HYPERLINK("http://geochem.nrcan.gc.ca/cdogs/content/bdl/bdl210134_e.htm", "21:0134")</f>
        <v>21:0134</v>
      </c>
      <c r="D7523" s="1" t="str">
        <f t="shared" ref="D7523:D7586" si="274">HYPERLINK("http://geochem.nrcan.gc.ca/cdogs/content/svy/svy210078_e.htm", "21:0078")</f>
        <v>21:0078</v>
      </c>
      <c r="E7523" t="s">
        <v>21448</v>
      </c>
      <c r="F7523" t="s">
        <v>27139</v>
      </c>
      <c r="H7523">
        <v>54.032876000000002</v>
      </c>
      <c r="I7523">
        <v>-62.102597699999997</v>
      </c>
      <c r="J7523" t="s">
        <v>46</v>
      </c>
      <c r="K7523" t="s">
        <v>1032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25">
      <c r="A7524" t="s">
        <v>27140</v>
      </c>
      <c r="B7524" t="s">
        <v>27141</v>
      </c>
      <c r="C7524" s="1" t="str">
        <f t="shared" si="273"/>
        <v>21:0134</v>
      </c>
      <c r="D7524" s="1" t="str">
        <f t="shared" si="274"/>
        <v>21:0078</v>
      </c>
      <c r="E7524" t="s">
        <v>27142</v>
      </c>
      <c r="F7524" t="s">
        <v>27143</v>
      </c>
      <c r="H7524">
        <v>53.7841728</v>
      </c>
      <c r="I7524">
        <v>-65.9044478</v>
      </c>
      <c r="J7524" t="s">
        <v>46</v>
      </c>
      <c r="K7524" t="s">
        <v>1032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25">
      <c r="A7525" t="s">
        <v>27144</v>
      </c>
      <c r="B7525" t="s">
        <v>27145</v>
      </c>
      <c r="C7525" s="1" t="str">
        <f t="shared" si="273"/>
        <v>21:0134</v>
      </c>
      <c r="D7525" s="1" t="str">
        <f t="shared" si="274"/>
        <v>21:0078</v>
      </c>
      <c r="E7525" t="s">
        <v>21532</v>
      </c>
      <c r="F7525" t="s">
        <v>27146</v>
      </c>
      <c r="H7525">
        <v>54.0284908</v>
      </c>
      <c r="I7525">
        <v>-60.902256999999999</v>
      </c>
      <c r="J7525" t="s">
        <v>46</v>
      </c>
      <c r="K7525" t="s">
        <v>1032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25">
      <c r="A7526" t="s">
        <v>27147</v>
      </c>
      <c r="B7526" t="s">
        <v>27148</v>
      </c>
      <c r="C7526" s="1" t="str">
        <f t="shared" si="273"/>
        <v>21:0134</v>
      </c>
      <c r="D7526" s="1" t="str">
        <f t="shared" si="274"/>
        <v>21:0078</v>
      </c>
      <c r="E7526" t="s">
        <v>21568</v>
      </c>
      <c r="F7526" t="s">
        <v>27149</v>
      </c>
      <c r="H7526">
        <v>54.121617499999999</v>
      </c>
      <c r="I7526">
        <v>-61.624419500000002</v>
      </c>
      <c r="J7526" t="s">
        <v>46</v>
      </c>
      <c r="K7526" t="s">
        <v>1032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25">
      <c r="A7527" t="s">
        <v>27150</v>
      </c>
      <c r="B7527" t="s">
        <v>27151</v>
      </c>
      <c r="C7527" s="1" t="str">
        <f t="shared" si="273"/>
        <v>21:0134</v>
      </c>
      <c r="D7527" s="1" t="str">
        <f t="shared" si="274"/>
        <v>21:0078</v>
      </c>
      <c r="E7527" t="s">
        <v>21576</v>
      </c>
      <c r="F7527" t="s">
        <v>27152</v>
      </c>
      <c r="H7527">
        <v>54.001821100000001</v>
      </c>
      <c r="I7527">
        <v>-61.5276718</v>
      </c>
      <c r="J7527" t="s">
        <v>46</v>
      </c>
      <c r="K7527" t="s">
        <v>1032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25">
      <c r="A7528" t="s">
        <v>27153</v>
      </c>
      <c r="B7528" t="s">
        <v>27154</v>
      </c>
      <c r="C7528" s="1" t="str">
        <f t="shared" si="273"/>
        <v>21:0134</v>
      </c>
      <c r="D7528" s="1" t="str">
        <f t="shared" si="274"/>
        <v>21:0078</v>
      </c>
      <c r="E7528" t="s">
        <v>21752</v>
      </c>
      <c r="F7528" t="s">
        <v>27155</v>
      </c>
      <c r="H7528">
        <v>54.337317800000001</v>
      </c>
      <c r="I7528">
        <v>-61.151915000000002</v>
      </c>
      <c r="J7528" t="s">
        <v>46</v>
      </c>
      <c r="K7528" t="s">
        <v>1032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25">
      <c r="A7529" t="s">
        <v>27156</v>
      </c>
      <c r="B7529" t="s">
        <v>27157</v>
      </c>
      <c r="C7529" s="1" t="str">
        <f t="shared" si="273"/>
        <v>21:0134</v>
      </c>
      <c r="D7529" s="1" t="str">
        <f t="shared" si="274"/>
        <v>21:0078</v>
      </c>
      <c r="E7529" t="s">
        <v>21756</v>
      </c>
      <c r="F7529" t="s">
        <v>27158</v>
      </c>
      <c r="H7529">
        <v>54.414706500000001</v>
      </c>
      <c r="I7529">
        <v>-61.085245700000002</v>
      </c>
      <c r="J7529" t="s">
        <v>46</v>
      </c>
      <c r="K7529" t="s">
        <v>1032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25">
      <c r="A7530" t="s">
        <v>27159</v>
      </c>
      <c r="B7530" t="s">
        <v>27160</v>
      </c>
      <c r="C7530" s="1" t="str">
        <f t="shared" si="273"/>
        <v>21:0134</v>
      </c>
      <c r="D7530" s="1" t="str">
        <f t="shared" si="274"/>
        <v>21:0078</v>
      </c>
      <c r="E7530" t="s">
        <v>21788</v>
      </c>
      <c r="F7530" t="s">
        <v>27161</v>
      </c>
      <c r="H7530">
        <v>54.490631899999997</v>
      </c>
      <c r="I7530">
        <v>-60.907216599999998</v>
      </c>
      <c r="J7530" t="s">
        <v>46</v>
      </c>
      <c r="K7530" t="s">
        <v>1032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25">
      <c r="A7531" t="s">
        <v>27162</v>
      </c>
      <c r="B7531" t="s">
        <v>27163</v>
      </c>
      <c r="C7531" s="1" t="str">
        <f t="shared" si="273"/>
        <v>21:0134</v>
      </c>
      <c r="D7531" s="1" t="str">
        <f t="shared" si="274"/>
        <v>21:0078</v>
      </c>
      <c r="E7531" t="s">
        <v>21884</v>
      </c>
      <c r="F7531" t="s">
        <v>27164</v>
      </c>
      <c r="H7531">
        <v>54.267170999999998</v>
      </c>
      <c r="I7531">
        <v>-60.534612299999999</v>
      </c>
      <c r="J7531" t="s">
        <v>46</v>
      </c>
      <c r="K7531" t="s">
        <v>1032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25">
      <c r="A7532" t="s">
        <v>27165</v>
      </c>
      <c r="B7532" t="s">
        <v>27166</v>
      </c>
      <c r="C7532" s="1" t="str">
        <f t="shared" si="273"/>
        <v>21:0134</v>
      </c>
      <c r="D7532" s="1" t="str">
        <f t="shared" si="274"/>
        <v>21:0078</v>
      </c>
      <c r="E7532" t="s">
        <v>21888</v>
      </c>
      <c r="F7532" t="s">
        <v>27167</v>
      </c>
      <c r="H7532">
        <v>54.296753899999999</v>
      </c>
      <c r="I7532">
        <v>-60.371076100000003</v>
      </c>
      <c r="J7532" t="s">
        <v>46</v>
      </c>
      <c r="K7532" t="s">
        <v>1032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25">
      <c r="A7533" t="s">
        <v>27168</v>
      </c>
      <c r="B7533" t="s">
        <v>27169</v>
      </c>
      <c r="C7533" s="1" t="str">
        <f t="shared" si="273"/>
        <v>21:0134</v>
      </c>
      <c r="D7533" s="1" t="str">
        <f t="shared" si="274"/>
        <v>21:0078</v>
      </c>
      <c r="E7533" t="s">
        <v>22104</v>
      </c>
      <c r="F7533" t="s">
        <v>27170</v>
      </c>
      <c r="H7533">
        <v>54.4396439</v>
      </c>
      <c r="I7533">
        <v>-60.6985356</v>
      </c>
      <c r="J7533" t="s">
        <v>46</v>
      </c>
      <c r="K7533" t="s">
        <v>1032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25">
      <c r="A7534" t="s">
        <v>27171</v>
      </c>
      <c r="B7534" t="s">
        <v>27172</v>
      </c>
      <c r="C7534" s="1" t="str">
        <f t="shared" si="273"/>
        <v>21:0134</v>
      </c>
      <c r="D7534" s="1" t="str">
        <f t="shared" si="274"/>
        <v>21:0078</v>
      </c>
      <c r="E7534" t="s">
        <v>27173</v>
      </c>
      <c r="F7534" t="s">
        <v>27174</v>
      </c>
      <c r="H7534">
        <v>53.799810800000003</v>
      </c>
      <c r="I7534">
        <v>-65.999701200000004</v>
      </c>
      <c r="J7534" t="s">
        <v>46</v>
      </c>
      <c r="K7534" t="s">
        <v>1032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25">
      <c r="A7535" t="s">
        <v>27175</v>
      </c>
      <c r="B7535" t="s">
        <v>27176</v>
      </c>
      <c r="C7535" s="1" t="str">
        <f t="shared" si="273"/>
        <v>21:0134</v>
      </c>
      <c r="D7535" s="1" t="str">
        <f t="shared" si="274"/>
        <v>21:0078</v>
      </c>
      <c r="E7535" t="s">
        <v>22156</v>
      </c>
      <c r="F7535" t="s">
        <v>27177</v>
      </c>
      <c r="H7535">
        <v>54.297032700000003</v>
      </c>
      <c r="I7535">
        <v>-62.033485300000002</v>
      </c>
      <c r="J7535" t="s">
        <v>46</v>
      </c>
      <c r="K7535" t="s">
        <v>1032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25">
      <c r="A7536" t="s">
        <v>27178</v>
      </c>
      <c r="B7536" t="s">
        <v>27179</v>
      </c>
      <c r="C7536" s="1" t="str">
        <f t="shared" si="273"/>
        <v>21:0134</v>
      </c>
      <c r="D7536" s="1" t="str">
        <f t="shared" si="274"/>
        <v>21:0078</v>
      </c>
      <c r="E7536" t="s">
        <v>22232</v>
      </c>
      <c r="F7536" t="s">
        <v>27180</v>
      </c>
      <c r="H7536">
        <v>54.7452629</v>
      </c>
      <c r="I7536">
        <v>-66.613199199999997</v>
      </c>
      <c r="J7536" t="s">
        <v>46</v>
      </c>
      <c r="K7536" t="s">
        <v>1032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25">
      <c r="A7537" t="s">
        <v>27181</v>
      </c>
      <c r="B7537" t="s">
        <v>27182</v>
      </c>
      <c r="C7537" s="1" t="str">
        <f t="shared" si="273"/>
        <v>21:0134</v>
      </c>
      <c r="D7537" s="1" t="str">
        <f t="shared" si="274"/>
        <v>21:0078</v>
      </c>
      <c r="E7537" t="s">
        <v>22328</v>
      </c>
      <c r="F7537" t="s">
        <v>27183</v>
      </c>
      <c r="H7537">
        <v>54.519841900000003</v>
      </c>
      <c r="I7537">
        <v>-66.684935499999995</v>
      </c>
      <c r="J7537" t="s">
        <v>46</v>
      </c>
      <c r="K7537" t="s">
        <v>1032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25">
      <c r="A7538" t="s">
        <v>27184</v>
      </c>
      <c r="B7538" t="s">
        <v>27185</v>
      </c>
      <c r="C7538" s="1" t="str">
        <f t="shared" si="273"/>
        <v>21:0134</v>
      </c>
      <c r="D7538" s="1" t="str">
        <f t="shared" si="274"/>
        <v>21:0078</v>
      </c>
      <c r="E7538" t="s">
        <v>22344</v>
      </c>
      <c r="F7538" t="s">
        <v>27186</v>
      </c>
      <c r="H7538">
        <v>54.709887100000003</v>
      </c>
      <c r="I7538">
        <v>-66.7517383</v>
      </c>
      <c r="J7538" t="s">
        <v>46</v>
      </c>
      <c r="K7538" t="s">
        <v>1032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25">
      <c r="A7539" t="s">
        <v>27187</v>
      </c>
      <c r="B7539" t="s">
        <v>27188</v>
      </c>
      <c r="C7539" s="1" t="str">
        <f t="shared" si="273"/>
        <v>21:0134</v>
      </c>
      <c r="D7539" s="1" t="str">
        <f t="shared" si="274"/>
        <v>21:0078</v>
      </c>
      <c r="E7539" t="s">
        <v>22500</v>
      </c>
      <c r="F7539" t="s">
        <v>27189</v>
      </c>
      <c r="H7539">
        <v>54.204448499999998</v>
      </c>
      <c r="I7539">
        <v>-65.963009499999998</v>
      </c>
      <c r="J7539" t="s">
        <v>46</v>
      </c>
      <c r="K7539" t="s">
        <v>1032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25">
      <c r="A7540" t="s">
        <v>27190</v>
      </c>
      <c r="B7540" t="s">
        <v>27191</v>
      </c>
      <c r="C7540" s="1" t="str">
        <f t="shared" si="273"/>
        <v>21:0134</v>
      </c>
      <c r="D7540" s="1" t="str">
        <f t="shared" si="274"/>
        <v>21:0078</v>
      </c>
      <c r="E7540" t="s">
        <v>22588</v>
      </c>
      <c r="F7540" t="s">
        <v>27192</v>
      </c>
      <c r="H7540">
        <v>53.229924599999997</v>
      </c>
      <c r="I7540">
        <v>-67.409935300000001</v>
      </c>
      <c r="J7540" t="s">
        <v>46</v>
      </c>
      <c r="K7540" t="s">
        <v>1032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25">
      <c r="A7541" t="s">
        <v>27193</v>
      </c>
      <c r="B7541" t="s">
        <v>27194</v>
      </c>
      <c r="C7541" s="1" t="str">
        <f t="shared" si="273"/>
        <v>21:0134</v>
      </c>
      <c r="D7541" s="1" t="str">
        <f t="shared" si="274"/>
        <v>21:0078</v>
      </c>
      <c r="E7541" t="s">
        <v>22676</v>
      </c>
      <c r="F7541" t="s">
        <v>27195</v>
      </c>
      <c r="H7541">
        <v>54.428265500000002</v>
      </c>
      <c r="I7541">
        <v>-67.636703699999998</v>
      </c>
      <c r="J7541" t="s">
        <v>46</v>
      </c>
      <c r="K7541" t="s">
        <v>1032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25">
      <c r="A7542" t="s">
        <v>27196</v>
      </c>
      <c r="B7542" t="s">
        <v>27197</v>
      </c>
      <c r="C7542" s="1" t="str">
        <f t="shared" si="273"/>
        <v>21:0134</v>
      </c>
      <c r="D7542" s="1" t="str">
        <f t="shared" si="274"/>
        <v>21:0078</v>
      </c>
      <c r="E7542" t="s">
        <v>22748</v>
      </c>
      <c r="F7542" t="s">
        <v>27198</v>
      </c>
      <c r="H7542">
        <v>55.0500872</v>
      </c>
      <c r="I7542">
        <v>-67.795654299999995</v>
      </c>
      <c r="J7542" t="s">
        <v>46</v>
      </c>
      <c r="K7542" t="s">
        <v>1032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25">
      <c r="A7543" t="s">
        <v>27199</v>
      </c>
      <c r="B7543" t="s">
        <v>27200</v>
      </c>
      <c r="C7543" s="1" t="str">
        <f t="shared" si="273"/>
        <v>21:0134</v>
      </c>
      <c r="D7543" s="1" t="str">
        <f t="shared" si="274"/>
        <v>21:0078</v>
      </c>
      <c r="E7543" t="s">
        <v>22784</v>
      </c>
      <c r="F7543" t="s">
        <v>27201</v>
      </c>
      <c r="H7543">
        <v>54.505457</v>
      </c>
      <c r="I7543">
        <v>-66.3767864</v>
      </c>
      <c r="J7543" t="s">
        <v>46</v>
      </c>
      <c r="K7543" t="s">
        <v>1032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25">
      <c r="A7544" t="s">
        <v>27202</v>
      </c>
      <c r="B7544" t="s">
        <v>27203</v>
      </c>
      <c r="C7544" s="1" t="str">
        <f t="shared" si="273"/>
        <v>21:0134</v>
      </c>
      <c r="D7544" s="1" t="str">
        <f t="shared" si="274"/>
        <v>21:0078</v>
      </c>
      <c r="E7544" t="s">
        <v>22836</v>
      </c>
      <c r="F7544" t="s">
        <v>27204</v>
      </c>
      <c r="H7544">
        <v>54.238055099999997</v>
      </c>
      <c r="I7544">
        <v>-66.1236447</v>
      </c>
      <c r="J7544" t="s">
        <v>46</v>
      </c>
      <c r="K7544" t="s">
        <v>1032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25">
      <c r="A7545" t="s">
        <v>27205</v>
      </c>
      <c r="B7545" t="s">
        <v>27206</v>
      </c>
      <c r="C7545" s="1" t="str">
        <f t="shared" si="273"/>
        <v>21:0134</v>
      </c>
      <c r="D7545" s="1" t="str">
        <f t="shared" si="274"/>
        <v>21:0078</v>
      </c>
      <c r="E7545" t="s">
        <v>27207</v>
      </c>
      <c r="F7545" t="s">
        <v>27208</v>
      </c>
      <c r="H7545">
        <v>53.797873699999997</v>
      </c>
      <c r="I7545">
        <v>-66.065788100000006</v>
      </c>
      <c r="J7545" t="s">
        <v>46</v>
      </c>
      <c r="K7545" t="s">
        <v>1032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25">
      <c r="A7546" t="s">
        <v>27209</v>
      </c>
      <c r="B7546" t="s">
        <v>27210</v>
      </c>
      <c r="C7546" s="1" t="str">
        <f t="shared" si="273"/>
        <v>21:0134</v>
      </c>
      <c r="D7546" s="1" t="str">
        <f t="shared" si="274"/>
        <v>21:0078</v>
      </c>
      <c r="E7546" t="s">
        <v>22911</v>
      </c>
      <c r="F7546" t="s">
        <v>27211</v>
      </c>
      <c r="H7546">
        <v>54.561039000000001</v>
      </c>
      <c r="I7546">
        <v>-66.288133900000005</v>
      </c>
      <c r="J7546" t="s">
        <v>46</v>
      </c>
      <c r="K7546" t="s">
        <v>1032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25">
      <c r="A7547" t="s">
        <v>27212</v>
      </c>
      <c r="B7547" t="s">
        <v>27213</v>
      </c>
      <c r="C7547" s="1" t="str">
        <f t="shared" si="273"/>
        <v>21:0134</v>
      </c>
      <c r="D7547" s="1" t="str">
        <f t="shared" si="274"/>
        <v>21:0078</v>
      </c>
      <c r="E7547" t="s">
        <v>22983</v>
      </c>
      <c r="F7547" t="s">
        <v>27214</v>
      </c>
      <c r="H7547">
        <v>54.245802099999999</v>
      </c>
      <c r="I7547">
        <v>-64.834617399999999</v>
      </c>
      <c r="J7547" t="s">
        <v>46</v>
      </c>
      <c r="K7547" t="s">
        <v>1032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25">
      <c r="A7548" t="s">
        <v>27215</v>
      </c>
      <c r="B7548" t="s">
        <v>27216</v>
      </c>
      <c r="C7548" s="1" t="str">
        <f t="shared" si="273"/>
        <v>21:0134</v>
      </c>
      <c r="D7548" s="1" t="str">
        <f t="shared" si="274"/>
        <v>21:0078</v>
      </c>
      <c r="E7548" t="s">
        <v>22995</v>
      </c>
      <c r="F7548" t="s">
        <v>27217</v>
      </c>
      <c r="H7548">
        <v>54.723384000000003</v>
      </c>
      <c r="I7548">
        <v>-64.874774000000002</v>
      </c>
      <c r="J7548" t="s">
        <v>46</v>
      </c>
      <c r="K7548" t="s">
        <v>1032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25">
      <c r="A7549" t="s">
        <v>27218</v>
      </c>
      <c r="B7549" t="s">
        <v>27219</v>
      </c>
      <c r="C7549" s="1" t="str">
        <f t="shared" si="273"/>
        <v>21:0134</v>
      </c>
      <c r="D7549" s="1" t="str">
        <f t="shared" si="274"/>
        <v>21:0078</v>
      </c>
      <c r="E7549" t="s">
        <v>23055</v>
      </c>
      <c r="F7549" t="s">
        <v>27220</v>
      </c>
      <c r="H7549">
        <v>55.180578699999998</v>
      </c>
      <c r="I7549">
        <v>-67.161959300000007</v>
      </c>
      <c r="J7549" t="s">
        <v>46</v>
      </c>
      <c r="K7549" t="s">
        <v>1032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25">
      <c r="A7550" t="s">
        <v>27221</v>
      </c>
      <c r="B7550" t="s">
        <v>27222</v>
      </c>
      <c r="C7550" s="1" t="str">
        <f t="shared" si="273"/>
        <v>21:0134</v>
      </c>
      <c r="D7550" s="1" t="str">
        <f t="shared" si="274"/>
        <v>21:0078</v>
      </c>
      <c r="E7550" t="s">
        <v>23107</v>
      </c>
      <c r="F7550" t="s">
        <v>27223</v>
      </c>
      <c r="H7550">
        <v>55.462874300000003</v>
      </c>
      <c r="I7550">
        <v>-66.642660800000002</v>
      </c>
      <c r="J7550" t="s">
        <v>46</v>
      </c>
      <c r="K7550" t="s">
        <v>1032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25">
      <c r="A7551" t="s">
        <v>27224</v>
      </c>
      <c r="B7551" t="s">
        <v>27225</v>
      </c>
      <c r="C7551" s="1" t="str">
        <f t="shared" si="273"/>
        <v>21:0134</v>
      </c>
      <c r="D7551" s="1" t="str">
        <f t="shared" si="274"/>
        <v>21:0078</v>
      </c>
      <c r="E7551" t="s">
        <v>23127</v>
      </c>
      <c r="F7551" t="s">
        <v>27226</v>
      </c>
      <c r="H7551">
        <v>55.154958999999998</v>
      </c>
      <c r="I7551">
        <v>-67.682638100000005</v>
      </c>
      <c r="J7551" t="s">
        <v>46</v>
      </c>
      <c r="K7551" t="s">
        <v>1032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25">
      <c r="A7552" t="s">
        <v>27227</v>
      </c>
      <c r="B7552" t="s">
        <v>27228</v>
      </c>
      <c r="C7552" s="1" t="str">
        <f t="shared" si="273"/>
        <v>21:0134</v>
      </c>
      <c r="D7552" s="1" t="str">
        <f t="shared" si="274"/>
        <v>21:0078</v>
      </c>
      <c r="E7552" t="s">
        <v>23155</v>
      </c>
      <c r="F7552" t="s">
        <v>27229</v>
      </c>
      <c r="H7552">
        <v>55.470546900000002</v>
      </c>
      <c r="I7552">
        <v>-67.082050300000006</v>
      </c>
      <c r="J7552" t="s">
        <v>46</v>
      </c>
      <c r="K7552" t="s">
        <v>1032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25">
      <c r="A7553" t="s">
        <v>27230</v>
      </c>
      <c r="B7553" t="s">
        <v>27231</v>
      </c>
      <c r="C7553" s="1" t="str">
        <f t="shared" si="273"/>
        <v>21:0134</v>
      </c>
      <c r="D7553" s="1" t="str">
        <f t="shared" si="274"/>
        <v>21:0078</v>
      </c>
      <c r="E7553" t="s">
        <v>23199</v>
      </c>
      <c r="F7553" t="s">
        <v>27232</v>
      </c>
      <c r="H7553">
        <v>54.853998199999999</v>
      </c>
      <c r="I7553">
        <v>-65.507154999999997</v>
      </c>
      <c r="J7553" t="s">
        <v>46</v>
      </c>
      <c r="K7553" t="s">
        <v>1032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25">
      <c r="A7554" t="s">
        <v>27233</v>
      </c>
      <c r="B7554" t="s">
        <v>27234</v>
      </c>
      <c r="C7554" s="1" t="str">
        <f t="shared" si="273"/>
        <v>21:0134</v>
      </c>
      <c r="D7554" s="1" t="str">
        <f t="shared" si="274"/>
        <v>21:0078</v>
      </c>
      <c r="E7554" t="s">
        <v>23207</v>
      </c>
      <c r="F7554" t="s">
        <v>27235</v>
      </c>
      <c r="H7554">
        <v>54.448320500000001</v>
      </c>
      <c r="I7554">
        <v>-67.241185200000004</v>
      </c>
      <c r="J7554" t="s">
        <v>46</v>
      </c>
      <c r="K7554" t="s">
        <v>1032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25">
      <c r="A7555" t="s">
        <v>27236</v>
      </c>
      <c r="B7555" t="s">
        <v>27237</v>
      </c>
      <c r="C7555" s="1" t="str">
        <f t="shared" si="273"/>
        <v>21:0134</v>
      </c>
      <c r="D7555" s="1" t="str">
        <f t="shared" si="274"/>
        <v>21:0078</v>
      </c>
      <c r="E7555" t="s">
        <v>27238</v>
      </c>
      <c r="F7555" t="s">
        <v>27239</v>
      </c>
      <c r="H7555">
        <v>54.5720545</v>
      </c>
      <c r="I7555">
        <v>-67.557657899999995</v>
      </c>
      <c r="J7555" t="s">
        <v>46</v>
      </c>
      <c r="K7555" t="s">
        <v>1032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25">
      <c r="A7556" t="s">
        <v>27240</v>
      </c>
      <c r="B7556" t="s">
        <v>27241</v>
      </c>
      <c r="C7556" s="1" t="str">
        <f t="shared" si="273"/>
        <v>21:0134</v>
      </c>
      <c r="D7556" s="1" t="str">
        <f t="shared" si="274"/>
        <v>21:0078</v>
      </c>
      <c r="E7556" t="s">
        <v>27242</v>
      </c>
      <c r="F7556" t="s">
        <v>27243</v>
      </c>
      <c r="H7556">
        <v>53.796359000000002</v>
      </c>
      <c r="I7556">
        <v>-66.114495300000002</v>
      </c>
      <c r="J7556" t="s">
        <v>46</v>
      </c>
      <c r="K7556" t="s">
        <v>1032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25">
      <c r="A7557" t="s">
        <v>27244</v>
      </c>
      <c r="B7557" t="s">
        <v>27245</v>
      </c>
      <c r="C7557" s="1" t="str">
        <f t="shared" si="273"/>
        <v>21:0134</v>
      </c>
      <c r="D7557" s="1" t="str">
        <f t="shared" si="274"/>
        <v>21:0078</v>
      </c>
      <c r="E7557" t="s">
        <v>23327</v>
      </c>
      <c r="F7557" t="s">
        <v>27246</v>
      </c>
      <c r="H7557">
        <v>54.828526199999999</v>
      </c>
      <c r="I7557">
        <v>-67.179549199999997</v>
      </c>
      <c r="J7557" t="s">
        <v>46</v>
      </c>
      <c r="K7557" t="s">
        <v>1032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25">
      <c r="A7558" t="s">
        <v>27247</v>
      </c>
      <c r="B7558" t="s">
        <v>27248</v>
      </c>
      <c r="C7558" s="1" t="str">
        <f t="shared" si="273"/>
        <v>21:0134</v>
      </c>
      <c r="D7558" s="1" t="str">
        <f t="shared" si="274"/>
        <v>21:0078</v>
      </c>
      <c r="E7558" t="s">
        <v>23387</v>
      </c>
      <c r="F7558" t="s">
        <v>27249</v>
      </c>
      <c r="H7558">
        <v>54.373040699999997</v>
      </c>
      <c r="I7558">
        <v>-68.968584100000001</v>
      </c>
      <c r="J7558" t="s">
        <v>46</v>
      </c>
      <c r="K7558" t="s">
        <v>1032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25">
      <c r="A7559" t="s">
        <v>27250</v>
      </c>
      <c r="B7559" t="s">
        <v>27251</v>
      </c>
      <c r="C7559" s="1" t="str">
        <f t="shared" si="273"/>
        <v>21:0134</v>
      </c>
      <c r="D7559" s="1" t="str">
        <f t="shared" si="274"/>
        <v>21:0078</v>
      </c>
      <c r="E7559" t="s">
        <v>23479</v>
      </c>
      <c r="F7559" t="s">
        <v>27252</v>
      </c>
      <c r="H7559">
        <v>55.580337399999998</v>
      </c>
      <c r="I7559">
        <v>-68.655138600000001</v>
      </c>
      <c r="J7559" t="s">
        <v>46</v>
      </c>
      <c r="K7559" t="s">
        <v>1032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25">
      <c r="A7560" t="s">
        <v>27253</v>
      </c>
      <c r="B7560" t="s">
        <v>27254</v>
      </c>
      <c r="C7560" s="1" t="str">
        <f t="shared" si="273"/>
        <v>21:0134</v>
      </c>
      <c r="D7560" s="1" t="str">
        <f t="shared" si="274"/>
        <v>21:0078</v>
      </c>
      <c r="E7560" t="s">
        <v>23610</v>
      </c>
      <c r="F7560" t="s">
        <v>27255</v>
      </c>
      <c r="H7560">
        <v>54.124395700000001</v>
      </c>
      <c r="I7560">
        <v>-67.554881600000002</v>
      </c>
      <c r="J7560" t="s">
        <v>46</v>
      </c>
      <c r="K7560" t="s">
        <v>1032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25">
      <c r="A7561" t="s">
        <v>27256</v>
      </c>
      <c r="B7561" t="s">
        <v>27257</v>
      </c>
      <c r="C7561" s="1" t="str">
        <f t="shared" si="273"/>
        <v>21:0134</v>
      </c>
      <c r="D7561" s="1" t="str">
        <f t="shared" si="274"/>
        <v>21:0078</v>
      </c>
      <c r="E7561" t="s">
        <v>23698</v>
      </c>
      <c r="F7561" t="s">
        <v>27258</v>
      </c>
      <c r="H7561">
        <v>53.929186100000003</v>
      </c>
      <c r="I7561">
        <v>-67.150377899999995</v>
      </c>
      <c r="J7561" t="s">
        <v>46</v>
      </c>
      <c r="K7561" t="s">
        <v>1032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25">
      <c r="A7562" t="s">
        <v>27259</v>
      </c>
      <c r="B7562" t="s">
        <v>27260</v>
      </c>
      <c r="C7562" s="1" t="str">
        <f t="shared" si="273"/>
        <v>21:0134</v>
      </c>
      <c r="D7562" s="1" t="str">
        <f t="shared" si="274"/>
        <v>21:0078</v>
      </c>
      <c r="E7562" t="s">
        <v>23774</v>
      </c>
      <c r="F7562" t="s">
        <v>27261</v>
      </c>
      <c r="H7562">
        <v>54.068805599999997</v>
      </c>
      <c r="I7562">
        <v>-66.348996799999995</v>
      </c>
      <c r="J7562" t="s">
        <v>46</v>
      </c>
      <c r="K7562" t="s">
        <v>1032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25">
      <c r="A7563" t="s">
        <v>27262</v>
      </c>
      <c r="B7563" t="s">
        <v>27263</v>
      </c>
      <c r="C7563" s="1" t="str">
        <f t="shared" si="273"/>
        <v>21:0134</v>
      </c>
      <c r="D7563" s="1" t="str">
        <f t="shared" si="274"/>
        <v>21:0078</v>
      </c>
      <c r="E7563" t="s">
        <v>23866</v>
      </c>
      <c r="F7563" t="s">
        <v>27264</v>
      </c>
      <c r="H7563">
        <v>54.861779800000001</v>
      </c>
      <c r="I7563">
        <v>-66.564084100000002</v>
      </c>
      <c r="J7563" t="s">
        <v>46</v>
      </c>
      <c r="K7563" t="s">
        <v>1032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25">
      <c r="A7564" t="s">
        <v>27265</v>
      </c>
      <c r="B7564" t="s">
        <v>27266</v>
      </c>
      <c r="C7564" s="1" t="str">
        <f t="shared" si="273"/>
        <v>21:0134</v>
      </c>
      <c r="D7564" s="1" t="str">
        <f t="shared" si="274"/>
        <v>21:0078</v>
      </c>
      <c r="E7564" t="s">
        <v>24006</v>
      </c>
      <c r="F7564" t="s">
        <v>27267</v>
      </c>
      <c r="H7564">
        <v>54.933071200000001</v>
      </c>
      <c r="I7564">
        <v>-65.911769100000001</v>
      </c>
      <c r="J7564" t="s">
        <v>46</v>
      </c>
      <c r="K7564" t="s">
        <v>1032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25">
      <c r="A7565" t="s">
        <v>27268</v>
      </c>
      <c r="B7565" t="s">
        <v>27269</v>
      </c>
      <c r="C7565" s="1" t="str">
        <f t="shared" si="273"/>
        <v>21:0134</v>
      </c>
      <c r="D7565" s="1" t="str">
        <f t="shared" si="274"/>
        <v>21:0078</v>
      </c>
      <c r="E7565" t="s">
        <v>24010</v>
      </c>
      <c r="F7565" t="s">
        <v>27270</v>
      </c>
      <c r="H7565">
        <v>54.908313</v>
      </c>
      <c r="I7565">
        <v>-65.817914500000001</v>
      </c>
      <c r="J7565" t="s">
        <v>46</v>
      </c>
      <c r="K7565" t="s">
        <v>1032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25">
      <c r="A7566" t="s">
        <v>27271</v>
      </c>
      <c r="B7566" t="s">
        <v>27272</v>
      </c>
      <c r="C7566" s="1" t="str">
        <f t="shared" si="273"/>
        <v>21:0134</v>
      </c>
      <c r="D7566" s="1" t="str">
        <f t="shared" si="274"/>
        <v>21:0078</v>
      </c>
      <c r="E7566" t="s">
        <v>24018</v>
      </c>
      <c r="F7566" t="s">
        <v>27273</v>
      </c>
      <c r="H7566">
        <v>54.6043655</v>
      </c>
      <c r="I7566">
        <v>-65.662122100000005</v>
      </c>
      <c r="J7566" t="s">
        <v>46</v>
      </c>
      <c r="K7566" t="s">
        <v>1032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25">
      <c r="A7567" t="s">
        <v>27274</v>
      </c>
      <c r="B7567" t="s">
        <v>27275</v>
      </c>
      <c r="C7567" s="1" t="str">
        <f t="shared" si="273"/>
        <v>21:0134</v>
      </c>
      <c r="D7567" s="1" t="str">
        <f t="shared" si="274"/>
        <v>21:0078</v>
      </c>
      <c r="E7567" t="s">
        <v>27276</v>
      </c>
      <c r="F7567" t="s">
        <v>27277</v>
      </c>
      <c r="H7567">
        <v>53.835338399999998</v>
      </c>
      <c r="I7567">
        <v>-66.403679100000005</v>
      </c>
      <c r="J7567" t="s">
        <v>46</v>
      </c>
      <c r="K7567" t="s">
        <v>1032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25">
      <c r="A7568" t="s">
        <v>27278</v>
      </c>
      <c r="B7568" t="s">
        <v>27279</v>
      </c>
      <c r="C7568" s="1" t="str">
        <f t="shared" si="273"/>
        <v>21:0134</v>
      </c>
      <c r="D7568" s="1" t="str">
        <f t="shared" si="274"/>
        <v>21:0078</v>
      </c>
      <c r="E7568" t="s">
        <v>24062</v>
      </c>
      <c r="F7568" t="s">
        <v>27280</v>
      </c>
      <c r="H7568">
        <v>54.566280200000001</v>
      </c>
      <c r="I7568">
        <v>-65.947428400000007</v>
      </c>
      <c r="J7568" t="s">
        <v>46</v>
      </c>
      <c r="K7568" t="s">
        <v>1032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25">
      <c r="A7569" t="s">
        <v>27281</v>
      </c>
      <c r="B7569" t="s">
        <v>27282</v>
      </c>
      <c r="C7569" s="1" t="str">
        <f t="shared" si="273"/>
        <v>21:0134</v>
      </c>
      <c r="D7569" s="1" t="str">
        <f t="shared" si="274"/>
        <v>21:0078</v>
      </c>
      <c r="E7569" t="s">
        <v>24130</v>
      </c>
      <c r="F7569" t="s">
        <v>27283</v>
      </c>
      <c r="H7569">
        <v>54.259451900000002</v>
      </c>
      <c r="I7569">
        <v>-66.005435599999998</v>
      </c>
      <c r="J7569" t="s">
        <v>46</v>
      </c>
      <c r="K7569" t="s">
        <v>1032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25">
      <c r="A7570" t="s">
        <v>27284</v>
      </c>
      <c r="B7570" t="s">
        <v>27285</v>
      </c>
      <c r="C7570" s="1" t="str">
        <f t="shared" si="273"/>
        <v>21:0134</v>
      </c>
      <c r="D7570" s="1" t="str">
        <f t="shared" si="274"/>
        <v>21:0078</v>
      </c>
      <c r="E7570" t="s">
        <v>24206</v>
      </c>
      <c r="F7570" t="s">
        <v>27286</v>
      </c>
      <c r="H7570">
        <v>54.654649499999998</v>
      </c>
      <c r="I7570">
        <v>-58.900927099999997</v>
      </c>
      <c r="J7570" t="s">
        <v>46</v>
      </c>
      <c r="K7570" t="s">
        <v>1032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25">
      <c r="A7571" t="s">
        <v>27287</v>
      </c>
      <c r="B7571" t="s">
        <v>27288</v>
      </c>
      <c r="C7571" s="1" t="str">
        <f t="shared" si="273"/>
        <v>21:0134</v>
      </c>
      <c r="D7571" s="1" t="str">
        <f t="shared" si="274"/>
        <v>21:0078</v>
      </c>
      <c r="E7571" t="s">
        <v>24214</v>
      </c>
      <c r="F7571" t="s">
        <v>27289</v>
      </c>
      <c r="H7571">
        <v>54.731201800000001</v>
      </c>
      <c r="I7571">
        <v>-59.488525600000003</v>
      </c>
      <c r="J7571" t="s">
        <v>46</v>
      </c>
      <c r="K7571" t="s">
        <v>1032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25">
      <c r="A7572" t="s">
        <v>27290</v>
      </c>
      <c r="B7572" t="s">
        <v>27291</v>
      </c>
      <c r="C7572" s="1" t="str">
        <f t="shared" si="273"/>
        <v>21:0134</v>
      </c>
      <c r="D7572" s="1" t="str">
        <f t="shared" si="274"/>
        <v>21:0078</v>
      </c>
      <c r="E7572" t="s">
        <v>24322</v>
      </c>
      <c r="F7572" t="s">
        <v>27292</v>
      </c>
      <c r="H7572">
        <v>55.092715900000002</v>
      </c>
      <c r="I7572">
        <v>-60.2645968</v>
      </c>
      <c r="J7572" t="s">
        <v>46</v>
      </c>
      <c r="K7572" t="s">
        <v>1032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25">
      <c r="A7573" t="s">
        <v>27293</v>
      </c>
      <c r="B7573" t="s">
        <v>27294</v>
      </c>
      <c r="C7573" s="1" t="str">
        <f t="shared" si="273"/>
        <v>21:0134</v>
      </c>
      <c r="D7573" s="1" t="str">
        <f t="shared" si="274"/>
        <v>21:0078</v>
      </c>
      <c r="E7573" t="s">
        <v>24346</v>
      </c>
      <c r="F7573" t="s">
        <v>27295</v>
      </c>
      <c r="H7573">
        <v>54.824975899999998</v>
      </c>
      <c r="I7573">
        <v>-59.143993399999999</v>
      </c>
      <c r="J7573" t="s">
        <v>46</v>
      </c>
      <c r="K7573" t="s">
        <v>1032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25">
      <c r="A7574" t="s">
        <v>27296</v>
      </c>
      <c r="B7574" t="s">
        <v>27297</v>
      </c>
      <c r="C7574" s="1" t="str">
        <f t="shared" si="273"/>
        <v>21:0134</v>
      </c>
      <c r="D7574" s="1" t="str">
        <f t="shared" si="274"/>
        <v>21:0078</v>
      </c>
      <c r="E7574" t="s">
        <v>24394</v>
      </c>
      <c r="F7574" t="s">
        <v>27298</v>
      </c>
      <c r="H7574">
        <v>54.981632500000003</v>
      </c>
      <c r="I7574">
        <v>-59.418028499999998</v>
      </c>
      <c r="J7574" t="s">
        <v>46</v>
      </c>
      <c r="K7574" t="s">
        <v>1032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25">
      <c r="A7575" t="s">
        <v>27299</v>
      </c>
      <c r="B7575" t="s">
        <v>27300</v>
      </c>
      <c r="C7575" s="1" t="str">
        <f t="shared" si="273"/>
        <v>21:0134</v>
      </c>
      <c r="D7575" s="1" t="str">
        <f t="shared" si="274"/>
        <v>21:0078</v>
      </c>
      <c r="E7575" t="s">
        <v>24478</v>
      </c>
      <c r="F7575" t="s">
        <v>27301</v>
      </c>
      <c r="H7575">
        <v>54.893745500000001</v>
      </c>
      <c r="I7575">
        <v>-59.746523699999997</v>
      </c>
      <c r="J7575" t="s">
        <v>46</v>
      </c>
      <c r="K7575" t="s">
        <v>1032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25">
      <c r="A7576" t="s">
        <v>27302</v>
      </c>
      <c r="B7576" t="s">
        <v>27303</v>
      </c>
      <c r="C7576" s="1" t="str">
        <f t="shared" si="273"/>
        <v>21:0134</v>
      </c>
      <c r="D7576" s="1" t="str">
        <f t="shared" si="274"/>
        <v>21:0078</v>
      </c>
      <c r="E7576" t="s">
        <v>24578</v>
      </c>
      <c r="F7576" t="s">
        <v>27304</v>
      </c>
      <c r="H7576">
        <v>54.960336699999999</v>
      </c>
      <c r="I7576">
        <v>-59.113701499999998</v>
      </c>
      <c r="J7576" t="s">
        <v>46</v>
      </c>
      <c r="K7576" t="s">
        <v>1032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25">
      <c r="A7577" t="s">
        <v>27305</v>
      </c>
      <c r="B7577" t="s">
        <v>27306</v>
      </c>
      <c r="C7577" s="1" t="str">
        <f t="shared" si="273"/>
        <v>21:0134</v>
      </c>
      <c r="D7577" s="1" t="str">
        <f t="shared" si="274"/>
        <v>21:0078</v>
      </c>
      <c r="E7577" t="s">
        <v>24626</v>
      </c>
      <c r="F7577" t="s">
        <v>27307</v>
      </c>
      <c r="H7577">
        <v>54.895378700000002</v>
      </c>
      <c r="I7577">
        <v>-59.127455400000002</v>
      </c>
      <c r="J7577" t="s">
        <v>46</v>
      </c>
      <c r="K7577" t="s">
        <v>1032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25">
      <c r="A7578" t="s">
        <v>27308</v>
      </c>
      <c r="B7578" t="s">
        <v>27309</v>
      </c>
      <c r="C7578" s="1" t="str">
        <f t="shared" si="273"/>
        <v>21:0134</v>
      </c>
      <c r="D7578" s="1" t="str">
        <f t="shared" si="274"/>
        <v>21:0078</v>
      </c>
      <c r="E7578" t="s">
        <v>27310</v>
      </c>
      <c r="F7578" t="s">
        <v>27311</v>
      </c>
      <c r="H7578">
        <v>54.108239300000001</v>
      </c>
      <c r="I7578">
        <v>-59.571917900000003</v>
      </c>
      <c r="J7578" t="s">
        <v>46</v>
      </c>
      <c r="K7578" t="s">
        <v>1032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25">
      <c r="A7579" t="s">
        <v>27312</v>
      </c>
      <c r="B7579" t="s">
        <v>27313</v>
      </c>
      <c r="C7579" s="1" t="str">
        <f t="shared" si="273"/>
        <v>21:0134</v>
      </c>
      <c r="D7579" s="1" t="str">
        <f t="shared" si="274"/>
        <v>21:0078</v>
      </c>
      <c r="E7579" t="s">
        <v>24694</v>
      </c>
      <c r="F7579" t="s">
        <v>27314</v>
      </c>
      <c r="H7579">
        <v>54.979636300000003</v>
      </c>
      <c r="I7579">
        <v>-59.516371100000001</v>
      </c>
      <c r="J7579" t="s">
        <v>46</v>
      </c>
      <c r="K7579" t="s">
        <v>1032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25">
      <c r="A7580" t="s">
        <v>27315</v>
      </c>
      <c r="B7580" t="s">
        <v>27316</v>
      </c>
      <c r="C7580" s="1" t="str">
        <f t="shared" si="273"/>
        <v>21:0134</v>
      </c>
      <c r="D7580" s="1" t="str">
        <f t="shared" si="274"/>
        <v>21:0078</v>
      </c>
      <c r="E7580" t="s">
        <v>24922</v>
      </c>
      <c r="F7580" t="s">
        <v>27317</v>
      </c>
      <c r="H7580">
        <v>55.084833600000003</v>
      </c>
      <c r="I7580">
        <v>-59.034081</v>
      </c>
      <c r="J7580" t="s">
        <v>46</v>
      </c>
      <c r="K7580" t="s">
        <v>1032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25">
      <c r="A7581" t="s">
        <v>27318</v>
      </c>
      <c r="B7581" t="s">
        <v>27319</v>
      </c>
      <c r="C7581" s="1" t="str">
        <f t="shared" si="273"/>
        <v>21:0134</v>
      </c>
      <c r="D7581" s="1" t="str">
        <f t="shared" si="274"/>
        <v>21:0078</v>
      </c>
      <c r="E7581" t="s">
        <v>25014</v>
      </c>
      <c r="F7581" t="s">
        <v>27320</v>
      </c>
      <c r="H7581">
        <v>52.964413999999998</v>
      </c>
      <c r="I7581">
        <v>-66.709393599999999</v>
      </c>
      <c r="J7581" t="s">
        <v>46</v>
      </c>
      <c r="K7581" t="s">
        <v>1032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25">
      <c r="A7582" t="s">
        <v>27321</v>
      </c>
      <c r="B7582" t="s">
        <v>27322</v>
      </c>
      <c r="C7582" s="1" t="str">
        <f t="shared" si="273"/>
        <v>21:0134</v>
      </c>
      <c r="D7582" s="1" t="str">
        <f t="shared" si="274"/>
        <v>21:0078</v>
      </c>
      <c r="E7582" t="s">
        <v>25026</v>
      </c>
      <c r="F7582" t="s">
        <v>27323</v>
      </c>
      <c r="H7582">
        <v>53.414807600000003</v>
      </c>
      <c r="I7582">
        <v>-66.065194599999998</v>
      </c>
      <c r="J7582" t="s">
        <v>46</v>
      </c>
      <c r="K7582" t="s">
        <v>1032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25">
      <c r="A7583" t="s">
        <v>27324</v>
      </c>
      <c r="B7583" t="s">
        <v>27325</v>
      </c>
      <c r="C7583" s="1" t="str">
        <f t="shared" si="273"/>
        <v>21:0134</v>
      </c>
      <c r="D7583" s="1" t="str">
        <f t="shared" si="274"/>
        <v>21:0078</v>
      </c>
      <c r="E7583" t="s">
        <v>25034</v>
      </c>
      <c r="F7583" t="s">
        <v>27326</v>
      </c>
      <c r="H7583">
        <v>53.5645946</v>
      </c>
      <c r="I7583">
        <v>-66.0865273</v>
      </c>
      <c r="J7583" t="s">
        <v>46</v>
      </c>
      <c r="K7583" t="s">
        <v>1032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25">
      <c r="A7584" t="s">
        <v>27327</v>
      </c>
      <c r="B7584" t="s">
        <v>27328</v>
      </c>
      <c r="C7584" s="1" t="str">
        <f t="shared" si="273"/>
        <v>21:0134</v>
      </c>
      <c r="D7584" s="1" t="str">
        <f t="shared" si="274"/>
        <v>21:0078</v>
      </c>
      <c r="E7584" t="s">
        <v>25082</v>
      </c>
      <c r="F7584" t="s">
        <v>27329</v>
      </c>
      <c r="H7584">
        <v>53.116549999999997</v>
      </c>
      <c r="I7584">
        <v>-66.151623499999999</v>
      </c>
      <c r="J7584" t="s">
        <v>46</v>
      </c>
      <c r="K7584" t="s">
        <v>1032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25">
      <c r="A7585" t="s">
        <v>27330</v>
      </c>
      <c r="B7585" t="s">
        <v>27331</v>
      </c>
      <c r="C7585" s="1" t="str">
        <f t="shared" si="273"/>
        <v>21:0134</v>
      </c>
      <c r="D7585" s="1" t="str">
        <f t="shared" si="274"/>
        <v>21:0078</v>
      </c>
      <c r="E7585" t="s">
        <v>25118</v>
      </c>
      <c r="F7585" t="s">
        <v>27332</v>
      </c>
      <c r="H7585">
        <v>52.9972548</v>
      </c>
      <c r="I7585">
        <v>-66.825390999999996</v>
      </c>
      <c r="J7585" t="s">
        <v>46</v>
      </c>
      <c r="K7585" t="s">
        <v>1032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25">
      <c r="A7586" t="s">
        <v>27333</v>
      </c>
      <c r="B7586" t="s">
        <v>27334</v>
      </c>
      <c r="C7586" s="1" t="str">
        <f t="shared" si="273"/>
        <v>21:0134</v>
      </c>
      <c r="D7586" s="1" t="str">
        <f t="shared" si="274"/>
        <v>21:0078</v>
      </c>
      <c r="E7586" t="s">
        <v>25182</v>
      </c>
      <c r="F7586" t="s">
        <v>27335</v>
      </c>
      <c r="H7586">
        <v>53.333095200000002</v>
      </c>
      <c r="I7586">
        <v>-66.548476899999997</v>
      </c>
      <c r="J7586" t="s">
        <v>46</v>
      </c>
      <c r="K7586" t="s">
        <v>1032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25">
      <c r="A7587" t="s">
        <v>27336</v>
      </c>
      <c r="B7587" t="s">
        <v>27337</v>
      </c>
      <c r="C7587" s="1" t="str">
        <f t="shared" ref="C7587:C7650" si="275">HYPERLINK("http://geochem.nrcan.gc.ca/cdogs/content/bdl/bdl210134_e.htm", "21:0134")</f>
        <v>21:0134</v>
      </c>
      <c r="D7587" s="1" t="str">
        <f t="shared" ref="D7587:D7650" si="276">HYPERLINK("http://geochem.nrcan.gc.ca/cdogs/content/svy/svy210078_e.htm", "21:0078")</f>
        <v>21:0078</v>
      </c>
      <c r="E7587" t="s">
        <v>25194</v>
      </c>
      <c r="F7587" t="s">
        <v>27338</v>
      </c>
      <c r="H7587">
        <v>53.135995200000004</v>
      </c>
      <c r="I7587">
        <v>-66.371331400000003</v>
      </c>
      <c r="J7587" t="s">
        <v>46</v>
      </c>
      <c r="K7587" t="s">
        <v>1032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25">
      <c r="A7588" t="s">
        <v>27339</v>
      </c>
      <c r="B7588" t="s">
        <v>27340</v>
      </c>
      <c r="C7588" s="1" t="str">
        <f t="shared" si="275"/>
        <v>21:0134</v>
      </c>
      <c r="D7588" s="1" t="str">
        <f t="shared" si="276"/>
        <v>21:0078</v>
      </c>
      <c r="E7588" t="s">
        <v>25221</v>
      </c>
      <c r="F7588" t="s">
        <v>27341</v>
      </c>
      <c r="H7588">
        <v>52.874958700000001</v>
      </c>
      <c r="I7588">
        <v>-67.113878</v>
      </c>
      <c r="J7588" t="s">
        <v>46</v>
      </c>
      <c r="K7588" t="s">
        <v>1032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25">
      <c r="A7589" t="s">
        <v>27342</v>
      </c>
      <c r="B7589" t="s">
        <v>27343</v>
      </c>
      <c r="C7589" s="1" t="str">
        <f t="shared" si="275"/>
        <v>21:0134</v>
      </c>
      <c r="D7589" s="1" t="str">
        <f t="shared" si="276"/>
        <v>21:0078</v>
      </c>
      <c r="E7589" t="s">
        <v>27344</v>
      </c>
      <c r="F7589" t="s">
        <v>27345</v>
      </c>
      <c r="H7589">
        <v>54.226723900000003</v>
      </c>
      <c r="I7589">
        <v>-59.315373200000003</v>
      </c>
      <c r="J7589" t="s">
        <v>46</v>
      </c>
      <c r="K7589" t="s">
        <v>1032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25">
      <c r="A7590" t="s">
        <v>27346</v>
      </c>
      <c r="B7590" t="s">
        <v>27347</v>
      </c>
      <c r="C7590" s="1" t="str">
        <f t="shared" si="275"/>
        <v>21:0134</v>
      </c>
      <c r="D7590" s="1" t="str">
        <f t="shared" si="276"/>
        <v>21:0078</v>
      </c>
      <c r="E7590" t="s">
        <v>25229</v>
      </c>
      <c r="F7590" t="s">
        <v>27348</v>
      </c>
      <c r="H7590">
        <v>52.931685299999998</v>
      </c>
      <c r="I7590">
        <v>-67.008736600000006</v>
      </c>
      <c r="J7590" t="s">
        <v>46</v>
      </c>
      <c r="K7590" t="s">
        <v>1032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25">
      <c r="A7591" t="s">
        <v>27349</v>
      </c>
      <c r="B7591" t="s">
        <v>27350</v>
      </c>
      <c r="C7591" s="1" t="str">
        <f t="shared" si="275"/>
        <v>21:0134</v>
      </c>
      <c r="D7591" s="1" t="str">
        <f t="shared" si="276"/>
        <v>21:0078</v>
      </c>
      <c r="E7591" t="s">
        <v>25445</v>
      </c>
      <c r="F7591" t="s">
        <v>27351</v>
      </c>
      <c r="H7591">
        <v>53.813385799999999</v>
      </c>
      <c r="I7591">
        <v>-60.992770800000002</v>
      </c>
      <c r="J7591" t="s">
        <v>46</v>
      </c>
      <c r="K7591" t="s">
        <v>1032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25">
      <c r="A7592" t="s">
        <v>27352</v>
      </c>
      <c r="B7592" t="s">
        <v>27353</v>
      </c>
      <c r="C7592" s="1" t="str">
        <f t="shared" si="275"/>
        <v>21:0134</v>
      </c>
      <c r="D7592" s="1" t="str">
        <f t="shared" si="276"/>
        <v>21:0078</v>
      </c>
      <c r="E7592" t="s">
        <v>25572</v>
      </c>
      <c r="F7592" t="s">
        <v>27354</v>
      </c>
      <c r="H7592">
        <v>53.495665099999997</v>
      </c>
      <c r="I7592">
        <v>-60.651841699999999</v>
      </c>
      <c r="J7592" t="s">
        <v>46</v>
      </c>
      <c r="K7592" t="s">
        <v>1032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25">
      <c r="A7593" t="s">
        <v>27355</v>
      </c>
      <c r="B7593" t="s">
        <v>27356</v>
      </c>
      <c r="C7593" s="1" t="str">
        <f t="shared" si="275"/>
        <v>21:0134</v>
      </c>
      <c r="D7593" s="1" t="str">
        <f t="shared" si="276"/>
        <v>21:0078</v>
      </c>
      <c r="E7593" t="s">
        <v>27357</v>
      </c>
      <c r="F7593" t="s">
        <v>27358</v>
      </c>
      <c r="H7593">
        <v>53.054746999999999</v>
      </c>
      <c r="I7593">
        <v>-61.562582800000001</v>
      </c>
      <c r="J7593" t="s">
        <v>46</v>
      </c>
      <c r="K7593" t="s">
        <v>1032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25">
      <c r="A7594" t="s">
        <v>27359</v>
      </c>
      <c r="B7594" t="s">
        <v>27360</v>
      </c>
      <c r="C7594" s="1" t="str">
        <f t="shared" si="275"/>
        <v>21:0134</v>
      </c>
      <c r="D7594" s="1" t="str">
        <f t="shared" si="276"/>
        <v>21:0078</v>
      </c>
      <c r="E7594" t="s">
        <v>25600</v>
      </c>
      <c r="F7594" t="s">
        <v>27361</v>
      </c>
      <c r="H7594">
        <v>52.925968599999997</v>
      </c>
      <c r="I7594">
        <v>-65.072762900000001</v>
      </c>
      <c r="J7594" t="s">
        <v>46</v>
      </c>
      <c r="K7594" t="s">
        <v>1032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25">
      <c r="A7595" t="s">
        <v>27362</v>
      </c>
      <c r="B7595" t="s">
        <v>27363</v>
      </c>
      <c r="C7595" s="1" t="str">
        <f t="shared" si="275"/>
        <v>21:0134</v>
      </c>
      <c r="D7595" s="1" t="str">
        <f t="shared" si="276"/>
        <v>21:0078</v>
      </c>
      <c r="E7595" t="s">
        <v>25632</v>
      </c>
      <c r="F7595" t="s">
        <v>27364</v>
      </c>
      <c r="H7595">
        <v>53.802802800000002</v>
      </c>
      <c r="I7595">
        <v>-67.0709102</v>
      </c>
      <c r="J7595" t="s">
        <v>46</v>
      </c>
      <c r="K7595" t="s">
        <v>1032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25">
      <c r="A7596" t="s">
        <v>27365</v>
      </c>
      <c r="B7596" t="s">
        <v>27366</v>
      </c>
      <c r="C7596" s="1" t="str">
        <f t="shared" si="275"/>
        <v>21:0134</v>
      </c>
      <c r="D7596" s="1" t="str">
        <f t="shared" si="276"/>
        <v>21:0078</v>
      </c>
      <c r="E7596" t="s">
        <v>25636</v>
      </c>
      <c r="F7596" t="s">
        <v>27367</v>
      </c>
      <c r="H7596">
        <v>53.8249037</v>
      </c>
      <c r="I7596">
        <v>-67.221231700000004</v>
      </c>
      <c r="J7596" t="s">
        <v>46</v>
      </c>
      <c r="K7596" t="s">
        <v>1032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25">
      <c r="A7597" t="s">
        <v>27368</v>
      </c>
      <c r="B7597" t="s">
        <v>27369</v>
      </c>
      <c r="C7597" s="1" t="str">
        <f t="shared" si="275"/>
        <v>21:0134</v>
      </c>
      <c r="D7597" s="1" t="str">
        <f t="shared" si="276"/>
        <v>21:0078</v>
      </c>
      <c r="E7597" t="s">
        <v>25780</v>
      </c>
      <c r="F7597" t="s">
        <v>27370</v>
      </c>
      <c r="H7597">
        <v>52.748147500000002</v>
      </c>
      <c r="I7597">
        <v>-66.751146399999996</v>
      </c>
      <c r="J7597" t="s">
        <v>46</v>
      </c>
      <c r="K7597" t="s">
        <v>1032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25">
      <c r="A7598" t="s">
        <v>27371</v>
      </c>
      <c r="B7598" t="s">
        <v>27372</v>
      </c>
      <c r="C7598" s="1" t="str">
        <f t="shared" si="275"/>
        <v>21:0134</v>
      </c>
      <c r="D7598" s="1" t="str">
        <f t="shared" si="276"/>
        <v>21:0078</v>
      </c>
      <c r="E7598" t="s">
        <v>25824</v>
      </c>
      <c r="F7598" t="s">
        <v>27373</v>
      </c>
      <c r="H7598">
        <v>52.2465653</v>
      </c>
      <c r="I7598">
        <v>-66.675977799999998</v>
      </c>
      <c r="J7598" t="s">
        <v>46</v>
      </c>
      <c r="K7598" t="s">
        <v>1032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25">
      <c r="A7599" t="s">
        <v>27374</v>
      </c>
      <c r="B7599" t="s">
        <v>27375</v>
      </c>
      <c r="C7599" s="1" t="str">
        <f t="shared" si="275"/>
        <v>21:0134</v>
      </c>
      <c r="D7599" s="1" t="str">
        <f t="shared" si="276"/>
        <v>21:0078</v>
      </c>
      <c r="E7599" t="s">
        <v>25860</v>
      </c>
      <c r="F7599" t="s">
        <v>27376</v>
      </c>
      <c r="H7599">
        <v>52.159413399999998</v>
      </c>
      <c r="I7599">
        <v>-65.438089399999996</v>
      </c>
      <c r="J7599" t="s">
        <v>46</v>
      </c>
      <c r="K7599" t="s">
        <v>1032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25">
      <c r="A7600" t="s">
        <v>27377</v>
      </c>
      <c r="B7600" t="s">
        <v>27378</v>
      </c>
      <c r="C7600" s="1" t="str">
        <f t="shared" si="275"/>
        <v>21:0134</v>
      </c>
      <c r="D7600" s="1" t="str">
        <f t="shared" si="276"/>
        <v>21:0078</v>
      </c>
      <c r="E7600" t="s">
        <v>27379</v>
      </c>
      <c r="F7600" t="s">
        <v>27380</v>
      </c>
      <c r="H7600">
        <v>54.816139999999997</v>
      </c>
      <c r="I7600">
        <v>-60.443672200000002</v>
      </c>
      <c r="J7600" t="s">
        <v>46</v>
      </c>
      <c r="K7600" t="s">
        <v>1032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25">
      <c r="A7601" t="s">
        <v>27381</v>
      </c>
      <c r="B7601" t="s">
        <v>27382</v>
      </c>
      <c r="C7601" s="1" t="str">
        <f t="shared" si="275"/>
        <v>21:0134</v>
      </c>
      <c r="D7601" s="1" t="str">
        <f t="shared" si="276"/>
        <v>21:0078</v>
      </c>
      <c r="E7601" t="s">
        <v>27383</v>
      </c>
      <c r="F7601" t="s">
        <v>27384</v>
      </c>
      <c r="H7601">
        <v>54.227278599999998</v>
      </c>
      <c r="I7601">
        <v>-59.554764300000002</v>
      </c>
      <c r="J7601" t="s">
        <v>46</v>
      </c>
      <c r="K7601" t="s">
        <v>1032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25">
      <c r="A7602" t="s">
        <v>27385</v>
      </c>
      <c r="B7602" t="s">
        <v>27386</v>
      </c>
      <c r="C7602" s="1" t="str">
        <f t="shared" si="275"/>
        <v>21:0134</v>
      </c>
      <c r="D7602" s="1" t="str">
        <f t="shared" si="276"/>
        <v>21:0078</v>
      </c>
      <c r="E7602" t="s">
        <v>25940</v>
      </c>
      <c r="F7602" t="s">
        <v>27387</v>
      </c>
      <c r="H7602">
        <v>53.052797699999999</v>
      </c>
      <c r="I7602">
        <v>-67.159530799999999</v>
      </c>
      <c r="J7602" t="s">
        <v>46</v>
      </c>
      <c r="K7602" t="s">
        <v>1032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25">
      <c r="A7603" t="s">
        <v>27388</v>
      </c>
      <c r="B7603" t="s">
        <v>27389</v>
      </c>
      <c r="C7603" s="1" t="str">
        <f t="shared" si="275"/>
        <v>21:0134</v>
      </c>
      <c r="D7603" s="1" t="str">
        <f t="shared" si="276"/>
        <v>21:0078</v>
      </c>
      <c r="E7603" t="s">
        <v>25992</v>
      </c>
      <c r="F7603" t="s">
        <v>27390</v>
      </c>
      <c r="H7603">
        <v>52.791573800000002</v>
      </c>
      <c r="I7603">
        <v>-67.0017955</v>
      </c>
      <c r="J7603" t="s">
        <v>46</v>
      </c>
      <c r="K7603" t="s">
        <v>1032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25">
      <c r="A7604" t="s">
        <v>27391</v>
      </c>
      <c r="B7604" t="s">
        <v>27392</v>
      </c>
      <c r="C7604" s="1" t="str">
        <f t="shared" si="275"/>
        <v>21:0134</v>
      </c>
      <c r="D7604" s="1" t="str">
        <f t="shared" si="276"/>
        <v>21:0078</v>
      </c>
      <c r="E7604" t="s">
        <v>26235</v>
      </c>
      <c r="F7604" t="s">
        <v>27393</v>
      </c>
      <c r="H7604">
        <v>55.199399</v>
      </c>
      <c r="I7604">
        <v>-60.8206919</v>
      </c>
      <c r="J7604" t="s">
        <v>46</v>
      </c>
      <c r="K7604" t="s">
        <v>1032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25">
      <c r="A7605" t="s">
        <v>27394</v>
      </c>
      <c r="B7605" t="s">
        <v>27395</v>
      </c>
      <c r="C7605" s="1" t="str">
        <f t="shared" si="275"/>
        <v>21:0134</v>
      </c>
      <c r="D7605" s="1" t="str">
        <f t="shared" si="276"/>
        <v>21:0078</v>
      </c>
      <c r="E7605" t="s">
        <v>26693</v>
      </c>
      <c r="F7605" t="s">
        <v>27396</v>
      </c>
      <c r="H7605">
        <v>55.221297900000003</v>
      </c>
      <c r="I7605">
        <v>-66.101705499999994</v>
      </c>
      <c r="J7605" t="s">
        <v>46</v>
      </c>
      <c r="K7605" t="s">
        <v>1032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25">
      <c r="A7606" t="s">
        <v>27397</v>
      </c>
      <c r="B7606" t="s">
        <v>27398</v>
      </c>
      <c r="C7606" s="1" t="str">
        <f t="shared" si="275"/>
        <v>21:0134</v>
      </c>
      <c r="D7606" s="1" t="str">
        <f t="shared" si="276"/>
        <v>21:0078</v>
      </c>
      <c r="E7606" t="s">
        <v>27399</v>
      </c>
      <c r="F7606" t="s">
        <v>27400</v>
      </c>
      <c r="H7606">
        <v>54.308501300000003</v>
      </c>
      <c r="I7606">
        <v>-59.561335100000001</v>
      </c>
      <c r="J7606" t="s">
        <v>46</v>
      </c>
      <c r="K7606" t="s">
        <v>1032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25">
      <c r="A7607" t="s">
        <v>27401</v>
      </c>
      <c r="B7607" t="s">
        <v>27402</v>
      </c>
      <c r="C7607" s="1" t="str">
        <f t="shared" si="275"/>
        <v>21:0134</v>
      </c>
      <c r="D7607" s="1" t="str">
        <f t="shared" si="276"/>
        <v>21:0078</v>
      </c>
      <c r="E7607" t="s">
        <v>27403</v>
      </c>
      <c r="F7607" t="s">
        <v>27404</v>
      </c>
      <c r="H7607">
        <v>54.364424499999998</v>
      </c>
      <c r="I7607">
        <v>-59.6156255</v>
      </c>
      <c r="J7607" t="s">
        <v>46</v>
      </c>
      <c r="K7607" t="s">
        <v>1032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25">
      <c r="A7608" t="s">
        <v>27405</v>
      </c>
      <c r="B7608" t="s">
        <v>27406</v>
      </c>
      <c r="C7608" s="1" t="str">
        <f t="shared" si="275"/>
        <v>21:0134</v>
      </c>
      <c r="D7608" s="1" t="str">
        <f t="shared" si="276"/>
        <v>21:0078</v>
      </c>
      <c r="E7608" t="s">
        <v>27407</v>
      </c>
      <c r="F7608" t="s">
        <v>27408</v>
      </c>
      <c r="H7608">
        <v>54.342721699999998</v>
      </c>
      <c r="I7608">
        <v>-59.541616599999998</v>
      </c>
      <c r="J7608" t="s">
        <v>46</v>
      </c>
      <c r="K7608" t="s">
        <v>1032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25">
      <c r="A7609" t="s">
        <v>27409</v>
      </c>
      <c r="B7609" t="s">
        <v>27410</v>
      </c>
      <c r="C7609" s="1" t="str">
        <f t="shared" si="275"/>
        <v>21:0134</v>
      </c>
      <c r="D7609" s="1" t="str">
        <f t="shared" si="276"/>
        <v>21:0078</v>
      </c>
      <c r="E7609" t="s">
        <v>27411</v>
      </c>
      <c r="F7609" t="s">
        <v>27412</v>
      </c>
      <c r="H7609">
        <v>54.385295200000002</v>
      </c>
      <c r="I7609">
        <v>-59.590001299999997</v>
      </c>
      <c r="J7609" t="s">
        <v>46</v>
      </c>
      <c r="K7609" t="s">
        <v>1032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25">
      <c r="A7610" t="s">
        <v>27413</v>
      </c>
      <c r="B7610" t="s">
        <v>27414</v>
      </c>
      <c r="C7610" s="1" t="str">
        <f t="shared" si="275"/>
        <v>21:0134</v>
      </c>
      <c r="D7610" s="1" t="str">
        <f t="shared" si="276"/>
        <v>21:0078</v>
      </c>
      <c r="E7610" t="s">
        <v>27415</v>
      </c>
      <c r="F7610" t="s">
        <v>27416</v>
      </c>
      <c r="H7610">
        <v>54.700676199999997</v>
      </c>
      <c r="I7610">
        <v>-59.442422399999998</v>
      </c>
      <c r="J7610" t="s">
        <v>46</v>
      </c>
      <c r="K7610" t="s">
        <v>1032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25">
      <c r="A7611" t="s">
        <v>27417</v>
      </c>
      <c r="B7611" t="s">
        <v>27418</v>
      </c>
      <c r="C7611" s="1" t="str">
        <f t="shared" si="275"/>
        <v>21:0134</v>
      </c>
      <c r="D7611" s="1" t="str">
        <f t="shared" si="276"/>
        <v>21:0078</v>
      </c>
      <c r="E7611" t="s">
        <v>27419</v>
      </c>
      <c r="F7611" t="s">
        <v>27420</v>
      </c>
      <c r="H7611">
        <v>54.700517499999997</v>
      </c>
      <c r="I7611">
        <v>-59.265473999999998</v>
      </c>
      <c r="J7611" t="s">
        <v>46</v>
      </c>
      <c r="K7611" t="s">
        <v>1032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25">
      <c r="A7612" t="s">
        <v>27421</v>
      </c>
      <c r="B7612" t="s">
        <v>27422</v>
      </c>
      <c r="C7612" s="1" t="str">
        <f t="shared" si="275"/>
        <v>21:0134</v>
      </c>
      <c r="D7612" s="1" t="str">
        <f t="shared" si="276"/>
        <v>21:0078</v>
      </c>
      <c r="E7612" t="s">
        <v>27423</v>
      </c>
      <c r="F7612" t="s">
        <v>27424</v>
      </c>
      <c r="H7612">
        <v>54.089097099999996</v>
      </c>
      <c r="I7612">
        <v>-60.251559200000003</v>
      </c>
      <c r="J7612" t="s">
        <v>46</v>
      </c>
      <c r="K7612" t="s">
        <v>1032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25">
      <c r="A7613" t="s">
        <v>27425</v>
      </c>
      <c r="B7613" t="s">
        <v>27426</v>
      </c>
      <c r="C7613" s="1" t="str">
        <f t="shared" si="275"/>
        <v>21:0134</v>
      </c>
      <c r="D7613" s="1" t="str">
        <f t="shared" si="276"/>
        <v>21:0078</v>
      </c>
      <c r="E7613" t="s">
        <v>27427</v>
      </c>
      <c r="F7613" t="s">
        <v>27428</v>
      </c>
      <c r="H7613">
        <v>53.9867542</v>
      </c>
      <c r="I7613">
        <v>-60.258306400000002</v>
      </c>
      <c r="J7613" t="s">
        <v>46</v>
      </c>
      <c r="K7613" t="s">
        <v>1032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25">
      <c r="A7614" t="s">
        <v>27429</v>
      </c>
      <c r="B7614" t="s">
        <v>27430</v>
      </c>
      <c r="C7614" s="1" t="str">
        <f t="shared" si="275"/>
        <v>21:0134</v>
      </c>
      <c r="D7614" s="1" t="str">
        <f t="shared" si="276"/>
        <v>21:0078</v>
      </c>
      <c r="E7614" t="s">
        <v>27431</v>
      </c>
      <c r="F7614" t="s">
        <v>27432</v>
      </c>
      <c r="H7614">
        <v>54.063688900000002</v>
      </c>
      <c r="I7614">
        <v>-60.118732999999999</v>
      </c>
      <c r="J7614" t="s">
        <v>46</v>
      </c>
      <c r="K7614" t="s">
        <v>1032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25">
      <c r="A7615" t="s">
        <v>27433</v>
      </c>
      <c r="B7615" t="s">
        <v>27434</v>
      </c>
      <c r="C7615" s="1" t="str">
        <f t="shared" si="275"/>
        <v>21:0134</v>
      </c>
      <c r="D7615" s="1" t="str">
        <f t="shared" si="276"/>
        <v>21:0078</v>
      </c>
      <c r="E7615" t="s">
        <v>27435</v>
      </c>
      <c r="F7615" t="s">
        <v>27436</v>
      </c>
      <c r="H7615">
        <v>54.866234800000001</v>
      </c>
      <c r="I7615">
        <v>-60.389846400000003</v>
      </c>
      <c r="J7615" t="s">
        <v>46</v>
      </c>
      <c r="K7615" t="s">
        <v>1032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25">
      <c r="A7616" t="s">
        <v>27437</v>
      </c>
      <c r="B7616" t="s">
        <v>27438</v>
      </c>
      <c r="C7616" s="1" t="str">
        <f t="shared" si="275"/>
        <v>21:0134</v>
      </c>
      <c r="D7616" s="1" t="str">
        <f t="shared" si="276"/>
        <v>21:0078</v>
      </c>
      <c r="E7616" t="s">
        <v>27439</v>
      </c>
      <c r="F7616" t="s">
        <v>27440</v>
      </c>
      <c r="H7616">
        <v>54.076582500000001</v>
      </c>
      <c r="I7616">
        <v>-60.097810099999997</v>
      </c>
      <c r="J7616" t="s">
        <v>46</v>
      </c>
      <c r="K7616" t="s">
        <v>1032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25">
      <c r="A7617" t="s">
        <v>27441</v>
      </c>
      <c r="B7617" t="s">
        <v>27442</v>
      </c>
      <c r="C7617" s="1" t="str">
        <f t="shared" si="275"/>
        <v>21:0134</v>
      </c>
      <c r="D7617" s="1" t="str">
        <f t="shared" si="276"/>
        <v>21:0078</v>
      </c>
      <c r="E7617" t="s">
        <v>27443</v>
      </c>
      <c r="F7617" t="s">
        <v>27444</v>
      </c>
      <c r="H7617">
        <v>54.086158500000003</v>
      </c>
      <c r="I7617">
        <v>-60.103411700000002</v>
      </c>
      <c r="J7617" t="s">
        <v>46</v>
      </c>
      <c r="K7617" t="s">
        <v>1032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25">
      <c r="A7618" t="s">
        <v>27445</v>
      </c>
      <c r="B7618" t="s">
        <v>27446</v>
      </c>
      <c r="C7618" s="1" t="str">
        <f t="shared" si="275"/>
        <v>21:0134</v>
      </c>
      <c r="D7618" s="1" t="str">
        <f t="shared" si="276"/>
        <v>21:0078</v>
      </c>
      <c r="E7618" t="s">
        <v>27447</v>
      </c>
      <c r="F7618" t="s">
        <v>27448</v>
      </c>
      <c r="H7618">
        <v>54.130787499999997</v>
      </c>
      <c r="I7618">
        <v>-59.848112299999997</v>
      </c>
      <c r="J7618" t="s">
        <v>46</v>
      </c>
      <c r="K7618" t="s">
        <v>1032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25">
      <c r="A7619" t="s">
        <v>27449</v>
      </c>
      <c r="B7619" t="s">
        <v>27450</v>
      </c>
      <c r="C7619" s="1" t="str">
        <f t="shared" si="275"/>
        <v>21:0134</v>
      </c>
      <c r="D7619" s="1" t="str">
        <f t="shared" si="276"/>
        <v>21:0078</v>
      </c>
      <c r="E7619" t="s">
        <v>27451</v>
      </c>
      <c r="F7619" t="s">
        <v>27452</v>
      </c>
      <c r="H7619">
        <v>54.503347900000001</v>
      </c>
      <c r="I7619">
        <v>-59.464780099999999</v>
      </c>
      <c r="J7619" t="s">
        <v>46</v>
      </c>
      <c r="K7619" t="s">
        <v>1032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25">
      <c r="A7620" t="s">
        <v>27453</v>
      </c>
      <c r="B7620" t="s">
        <v>27454</v>
      </c>
      <c r="C7620" s="1" t="str">
        <f t="shared" si="275"/>
        <v>21:0134</v>
      </c>
      <c r="D7620" s="1" t="str">
        <f t="shared" si="276"/>
        <v>21:0078</v>
      </c>
      <c r="E7620" t="s">
        <v>27455</v>
      </c>
      <c r="F7620" t="s">
        <v>27456</v>
      </c>
      <c r="H7620">
        <v>54.852919999999997</v>
      </c>
      <c r="I7620">
        <v>-59.5147081</v>
      </c>
      <c r="J7620" t="s">
        <v>46</v>
      </c>
      <c r="K7620" t="s">
        <v>1032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25">
      <c r="A7621" t="s">
        <v>27457</v>
      </c>
      <c r="B7621" t="s">
        <v>27458</v>
      </c>
      <c r="C7621" s="1" t="str">
        <f t="shared" si="275"/>
        <v>21:0134</v>
      </c>
      <c r="D7621" s="1" t="str">
        <f t="shared" si="276"/>
        <v>21:0078</v>
      </c>
      <c r="E7621" t="s">
        <v>27459</v>
      </c>
      <c r="F7621" t="s">
        <v>27460</v>
      </c>
      <c r="H7621">
        <v>54.815805599999997</v>
      </c>
      <c r="I7621">
        <v>-59.394103200000004</v>
      </c>
      <c r="J7621" t="s">
        <v>46</v>
      </c>
      <c r="K7621" t="s">
        <v>1032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25">
      <c r="A7622" t="s">
        <v>27461</v>
      </c>
      <c r="B7622" t="s">
        <v>27462</v>
      </c>
      <c r="C7622" s="1" t="str">
        <f t="shared" si="275"/>
        <v>21:0134</v>
      </c>
      <c r="D7622" s="1" t="str">
        <f t="shared" si="276"/>
        <v>21:0078</v>
      </c>
      <c r="E7622" t="s">
        <v>27463</v>
      </c>
      <c r="F7622" t="s">
        <v>27464</v>
      </c>
      <c r="H7622">
        <v>54.810432499999997</v>
      </c>
      <c r="I7622">
        <v>-59.252163600000003</v>
      </c>
      <c r="J7622" t="s">
        <v>46</v>
      </c>
      <c r="K7622" t="s">
        <v>1032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25">
      <c r="A7623" t="s">
        <v>27465</v>
      </c>
      <c r="B7623" t="s">
        <v>27466</v>
      </c>
      <c r="C7623" s="1" t="str">
        <f t="shared" si="275"/>
        <v>21:0134</v>
      </c>
      <c r="D7623" s="1" t="str">
        <f t="shared" si="276"/>
        <v>21:0078</v>
      </c>
      <c r="E7623" t="s">
        <v>27467</v>
      </c>
      <c r="F7623" t="s">
        <v>27468</v>
      </c>
      <c r="H7623">
        <v>54.753047299999999</v>
      </c>
      <c r="I7623">
        <v>-59.093570700000001</v>
      </c>
      <c r="J7623" t="s">
        <v>46</v>
      </c>
      <c r="K7623" t="s">
        <v>1032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25">
      <c r="A7624" t="s">
        <v>27469</v>
      </c>
      <c r="B7624" t="s">
        <v>27470</v>
      </c>
      <c r="C7624" s="1" t="str">
        <f t="shared" si="275"/>
        <v>21:0134</v>
      </c>
      <c r="D7624" s="1" t="str">
        <f t="shared" si="276"/>
        <v>21:0078</v>
      </c>
      <c r="E7624" t="s">
        <v>27471</v>
      </c>
      <c r="F7624" t="s">
        <v>27472</v>
      </c>
      <c r="H7624">
        <v>54.6593309</v>
      </c>
      <c r="I7624">
        <v>-59.0546401</v>
      </c>
      <c r="J7624" t="s">
        <v>46</v>
      </c>
      <c r="K7624" t="s">
        <v>1032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25">
      <c r="A7625" t="s">
        <v>27473</v>
      </c>
      <c r="B7625" t="s">
        <v>27474</v>
      </c>
      <c r="C7625" s="1" t="str">
        <f t="shared" si="275"/>
        <v>21:0134</v>
      </c>
      <c r="D7625" s="1" t="str">
        <f t="shared" si="276"/>
        <v>21:0078</v>
      </c>
      <c r="E7625" t="s">
        <v>27475</v>
      </c>
      <c r="F7625" t="s">
        <v>27476</v>
      </c>
      <c r="H7625">
        <v>54.667896300000002</v>
      </c>
      <c r="I7625">
        <v>-58.8286607</v>
      </c>
      <c r="J7625" t="s">
        <v>46</v>
      </c>
      <c r="K7625" t="s">
        <v>1032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25">
      <c r="A7626" t="s">
        <v>27477</v>
      </c>
      <c r="B7626" t="s">
        <v>27478</v>
      </c>
      <c r="C7626" s="1" t="str">
        <f t="shared" si="275"/>
        <v>21:0134</v>
      </c>
      <c r="D7626" s="1" t="str">
        <f t="shared" si="276"/>
        <v>21:0078</v>
      </c>
      <c r="E7626" t="s">
        <v>27479</v>
      </c>
      <c r="F7626" t="s">
        <v>27480</v>
      </c>
      <c r="H7626">
        <v>54.834154099999999</v>
      </c>
      <c r="I7626">
        <v>-60.240069699999999</v>
      </c>
      <c r="J7626" t="s">
        <v>46</v>
      </c>
      <c r="K7626" t="s">
        <v>1032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25">
      <c r="A7627" t="s">
        <v>27481</v>
      </c>
      <c r="B7627" t="s">
        <v>27482</v>
      </c>
      <c r="C7627" s="1" t="str">
        <f t="shared" si="275"/>
        <v>21:0134</v>
      </c>
      <c r="D7627" s="1" t="str">
        <f t="shared" si="276"/>
        <v>21:0078</v>
      </c>
      <c r="E7627" t="s">
        <v>26850</v>
      </c>
      <c r="F7627" t="s">
        <v>27483</v>
      </c>
      <c r="H7627">
        <v>54.731967900000001</v>
      </c>
      <c r="I7627">
        <v>-58.517033599999998</v>
      </c>
      <c r="J7627" t="s">
        <v>46</v>
      </c>
      <c r="K7627" t="s">
        <v>1032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25">
      <c r="A7628" t="s">
        <v>27484</v>
      </c>
      <c r="B7628" t="s">
        <v>27485</v>
      </c>
      <c r="C7628" s="1" t="str">
        <f t="shared" si="275"/>
        <v>21:0134</v>
      </c>
      <c r="D7628" s="1" t="str">
        <f t="shared" si="276"/>
        <v>21:0078</v>
      </c>
      <c r="E7628" t="s">
        <v>27486</v>
      </c>
      <c r="F7628" t="s">
        <v>27487</v>
      </c>
      <c r="H7628">
        <v>54.601430800000003</v>
      </c>
      <c r="I7628">
        <v>-58.636804499999997</v>
      </c>
      <c r="J7628" t="s">
        <v>46</v>
      </c>
      <c r="K7628" t="s">
        <v>1032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25">
      <c r="A7629" t="s">
        <v>27488</v>
      </c>
      <c r="B7629" t="s">
        <v>27489</v>
      </c>
      <c r="C7629" s="1" t="str">
        <f t="shared" si="275"/>
        <v>21:0134</v>
      </c>
      <c r="D7629" s="1" t="str">
        <f t="shared" si="276"/>
        <v>21:0078</v>
      </c>
      <c r="E7629" t="s">
        <v>27490</v>
      </c>
      <c r="F7629" t="s">
        <v>27491</v>
      </c>
      <c r="H7629">
        <v>54.4669223</v>
      </c>
      <c r="I7629">
        <v>-58.646855500000001</v>
      </c>
      <c r="J7629" t="s">
        <v>46</v>
      </c>
      <c r="K7629" t="s">
        <v>1032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25">
      <c r="A7630" t="s">
        <v>27492</v>
      </c>
      <c r="B7630" t="s">
        <v>27493</v>
      </c>
      <c r="C7630" s="1" t="str">
        <f t="shared" si="275"/>
        <v>21:0134</v>
      </c>
      <c r="D7630" s="1" t="str">
        <f t="shared" si="276"/>
        <v>21:0078</v>
      </c>
      <c r="E7630" t="s">
        <v>27494</v>
      </c>
      <c r="F7630" t="s">
        <v>27495</v>
      </c>
      <c r="H7630">
        <v>54.132567399999999</v>
      </c>
      <c r="I7630">
        <v>-59.652267799999997</v>
      </c>
      <c r="J7630" t="s">
        <v>46</v>
      </c>
      <c r="K7630" t="s">
        <v>1032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25">
      <c r="A7631" t="s">
        <v>27496</v>
      </c>
      <c r="B7631" t="s">
        <v>27497</v>
      </c>
      <c r="C7631" s="1" t="str">
        <f t="shared" si="275"/>
        <v>21:0134</v>
      </c>
      <c r="D7631" s="1" t="str">
        <f t="shared" si="276"/>
        <v>21:0078</v>
      </c>
      <c r="E7631" t="s">
        <v>26854</v>
      </c>
      <c r="F7631" t="s">
        <v>27498</v>
      </c>
      <c r="H7631">
        <v>54.096793400000003</v>
      </c>
      <c r="I7631">
        <v>-59.581610599999998</v>
      </c>
      <c r="J7631" t="s">
        <v>46</v>
      </c>
      <c r="K7631" t="s">
        <v>1032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25">
      <c r="A7632" t="s">
        <v>27499</v>
      </c>
      <c r="B7632" t="s">
        <v>27500</v>
      </c>
      <c r="C7632" s="1" t="str">
        <f t="shared" si="275"/>
        <v>21:0134</v>
      </c>
      <c r="D7632" s="1" t="str">
        <f t="shared" si="276"/>
        <v>21:0078</v>
      </c>
      <c r="E7632" t="s">
        <v>27501</v>
      </c>
      <c r="F7632" t="s">
        <v>27502</v>
      </c>
      <c r="H7632">
        <v>54.159714600000001</v>
      </c>
      <c r="I7632">
        <v>-59.496983299999997</v>
      </c>
      <c r="J7632" t="s">
        <v>46</v>
      </c>
      <c r="K7632" t="s">
        <v>1032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25">
      <c r="A7633" t="s">
        <v>27503</v>
      </c>
      <c r="B7633" t="s">
        <v>27504</v>
      </c>
      <c r="C7633" s="1" t="str">
        <f t="shared" si="275"/>
        <v>21:0134</v>
      </c>
      <c r="D7633" s="1" t="str">
        <f t="shared" si="276"/>
        <v>21:0078</v>
      </c>
      <c r="E7633" t="s">
        <v>26858</v>
      </c>
      <c r="F7633" t="s">
        <v>27505</v>
      </c>
      <c r="H7633">
        <v>54.188815200000001</v>
      </c>
      <c r="I7633">
        <v>-59.369357899999997</v>
      </c>
      <c r="J7633" t="s">
        <v>46</v>
      </c>
      <c r="K7633" t="s">
        <v>1032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25">
      <c r="A7634" t="s">
        <v>27506</v>
      </c>
      <c r="B7634" t="s">
        <v>27507</v>
      </c>
      <c r="C7634" s="1" t="str">
        <f t="shared" si="275"/>
        <v>21:0134</v>
      </c>
      <c r="D7634" s="1" t="str">
        <f t="shared" si="276"/>
        <v>21:0078</v>
      </c>
      <c r="E7634" t="s">
        <v>27508</v>
      </c>
      <c r="F7634" t="s">
        <v>27509</v>
      </c>
      <c r="H7634">
        <v>54.105913700000002</v>
      </c>
      <c r="I7634">
        <v>-59.645975900000003</v>
      </c>
      <c r="J7634" t="s">
        <v>46</v>
      </c>
      <c r="K7634" t="s">
        <v>1032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25">
      <c r="A7635" t="s">
        <v>27510</v>
      </c>
      <c r="B7635" t="s">
        <v>27511</v>
      </c>
      <c r="C7635" s="1" t="str">
        <f t="shared" si="275"/>
        <v>21:0134</v>
      </c>
      <c r="D7635" s="1" t="str">
        <f t="shared" si="276"/>
        <v>21:0078</v>
      </c>
      <c r="E7635" t="s">
        <v>26862</v>
      </c>
      <c r="F7635" t="s">
        <v>27512</v>
      </c>
      <c r="H7635">
        <v>54.209602599999997</v>
      </c>
      <c r="I7635">
        <v>-59.615943899999998</v>
      </c>
      <c r="J7635" t="s">
        <v>46</v>
      </c>
      <c r="K7635" t="s">
        <v>1032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25">
      <c r="A7636" t="s">
        <v>27513</v>
      </c>
      <c r="B7636" t="s">
        <v>27514</v>
      </c>
      <c r="C7636" s="1" t="str">
        <f t="shared" si="275"/>
        <v>21:0134</v>
      </c>
      <c r="D7636" s="1" t="str">
        <f t="shared" si="276"/>
        <v>21:0078</v>
      </c>
      <c r="E7636" t="s">
        <v>27515</v>
      </c>
      <c r="F7636" t="s">
        <v>27516</v>
      </c>
      <c r="H7636">
        <v>54.2855518</v>
      </c>
      <c r="I7636">
        <v>-59.734315000000002</v>
      </c>
      <c r="J7636" t="s">
        <v>46</v>
      </c>
      <c r="K7636" t="s">
        <v>1032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25">
      <c r="A7637" t="s">
        <v>27517</v>
      </c>
      <c r="B7637" t="s">
        <v>27518</v>
      </c>
      <c r="C7637" s="1" t="str">
        <f t="shared" si="275"/>
        <v>21:0134</v>
      </c>
      <c r="D7637" s="1" t="str">
        <f t="shared" si="276"/>
        <v>21:0078</v>
      </c>
      <c r="E7637" t="s">
        <v>27519</v>
      </c>
      <c r="F7637" t="s">
        <v>27520</v>
      </c>
      <c r="H7637">
        <v>54.845731600000001</v>
      </c>
      <c r="I7637">
        <v>-60.119318300000003</v>
      </c>
      <c r="J7637" t="s">
        <v>46</v>
      </c>
      <c r="K7637" t="s">
        <v>1032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25">
      <c r="A7638" t="s">
        <v>27521</v>
      </c>
      <c r="B7638" t="s">
        <v>27522</v>
      </c>
      <c r="C7638" s="1" t="str">
        <f t="shared" si="275"/>
        <v>21:0134</v>
      </c>
      <c r="D7638" s="1" t="str">
        <f t="shared" si="276"/>
        <v>21:0078</v>
      </c>
      <c r="E7638" t="s">
        <v>27523</v>
      </c>
      <c r="F7638" t="s">
        <v>27524</v>
      </c>
      <c r="H7638">
        <v>54.335728199999998</v>
      </c>
      <c r="I7638">
        <v>-59.673799099999997</v>
      </c>
      <c r="J7638" t="s">
        <v>46</v>
      </c>
      <c r="K7638" t="s">
        <v>1032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25">
      <c r="A7639" t="s">
        <v>27525</v>
      </c>
      <c r="B7639" t="s">
        <v>27526</v>
      </c>
      <c r="C7639" s="1" t="str">
        <f t="shared" si="275"/>
        <v>21:0134</v>
      </c>
      <c r="D7639" s="1" t="str">
        <f t="shared" si="276"/>
        <v>21:0078</v>
      </c>
      <c r="E7639" t="s">
        <v>26866</v>
      </c>
      <c r="F7639" t="s">
        <v>27527</v>
      </c>
      <c r="H7639">
        <v>54.292643200000001</v>
      </c>
      <c r="I7639">
        <v>-59.4461643</v>
      </c>
      <c r="J7639" t="s">
        <v>46</v>
      </c>
      <c r="K7639" t="s">
        <v>1032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25">
      <c r="A7640" t="s">
        <v>27528</v>
      </c>
      <c r="B7640" t="s">
        <v>27529</v>
      </c>
      <c r="C7640" s="1" t="str">
        <f t="shared" si="275"/>
        <v>21:0134</v>
      </c>
      <c r="D7640" s="1" t="str">
        <f t="shared" si="276"/>
        <v>21:0078</v>
      </c>
      <c r="E7640" t="s">
        <v>27530</v>
      </c>
      <c r="F7640" t="s">
        <v>27531</v>
      </c>
      <c r="H7640">
        <v>54.246566199999997</v>
      </c>
      <c r="I7640">
        <v>-59.556724000000003</v>
      </c>
      <c r="J7640" t="s">
        <v>46</v>
      </c>
      <c r="K7640" t="s">
        <v>1032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25">
      <c r="A7641" t="s">
        <v>27532</v>
      </c>
      <c r="B7641" t="s">
        <v>27533</v>
      </c>
      <c r="C7641" s="1" t="str">
        <f t="shared" si="275"/>
        <v>21:0134</v>
      </c>
      <c r="D7641" s="1" t="str">
        <f t="shared" si="276"/>
        <v>21:0078</v>
      </c>
      <c r="E7641" t="s">
        <v>27534</v>
      </c>
      <c r="F7641" t="s">
        <v>27535</v>
      </c>
      <c r="H7641">
        <v>54.6530402</v>
      </c>
      <c r="I7641">
        <v>-59.998198000000002</v>
      </c>
      <c r="J7641" t="s">
        <v>46</v>
      </c>
      <c r="K7641" t="s">
        <v>1032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25">
      <c r="A7642" t="s">
        <v>27536</v>
      </c>
      <c r="B7642" t="s">
        <v>27537</v>
      </c>
      <c r="C7642" s="1" t="str">
        <f t="shared" si="275"/>
        <v>21:0134</v>
      </c>
      <c r="D7642" s="1" t="str">
        <f t="shared" si="276"/>
        <v>21:0078</v>
      </c>
      <c r="E7642" t="s">
        <v>27538</v>
      </c>
      <c r="F7642" t="s">
        <v>27539</v>
      </c>
      <c r="H7642">
        <v>54.675361299999999</v>
      </c>
      <c r="I7642">
        <v>-59.646128099999999</v>
      </c>
      <c r="J7642" t="s">
        <v>46</v>
      </c>
      <c r="K7642" t="s">
        <v>1032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25">
      <c r="A7643" t="s">
        <v>27540</v>
      </c>
      <c r="B7643" t="s">
        <v>27541</v>
      </c>
      <c r="C7643" s="1" t="str">
        <f t="shared" si="275"/>
        <v>21:0134</v>
      </c>
      <c r="D7643" s="1" t="str">
        <f t="shared" si="276"/>
        <v>21:0078</v>
      </c>
      <c r="E7643" t="s">
        <v>27542</v>
      </c>
      <c r="F7643" t="s">
        <v>27543</v>
      </c>
      <c r="H7643">
        <v>54.726206900000001</v>
      </c>
      <c r="I7643">
        <v>-59.512759199999998</v>
      </c>
      <c r="J7643" t="s">
        <v>46</v>
      </c>
      <c r="K7643" t="s">
        <v>1032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25">
      <c r="A7644" t="s">
        <v>27544</v>
      </c>
      <c r="B7644" t="s">
        <v>27545</v>
      </c>
      <c r="C7644" s="1" t="str">
        <f t="shared" si="275"/>
        <v>21:0134</v>
      </c>
      <c r="D7644" s="1" t="str">
        <f t="shared" si="276"/>
        <v>21:0078</v>
      </c>
      <c r="E7644" t="s">
        <v>27546</v>
      </c>
      <c r="F7644" t="s">
        <v>27547</v>
      </c>
      <c r="H7644">
        <v>54.674652299999998</v>
      </c>
      <c r="I7644">
        <v>-59.395103200000001</v>
      </c>
      <c r="J7644" t="s">
        <v>46</v>
      </c>
      <c r="K7644" t="s">
        <v>1032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25">
      <c r="A7645" t="s">
        <v>27548</v>
      </c>
      <c r="B7645" t="s">
        <v>27549</v>
      </c>
      <c r="C7645" s="1" t="str">
        <f t="shared" si="275"/>
        <v>21:0134</v>
      </c>
      <c r="D7645" s="1" t="str">
        <f t="shared" si="276"/>
        <v>21:0078</v>
      </c>
      <c r="E7645" t="s">
        <v>27550</v>
      </c>
      <c r="F7645" t="s">
        <v>27551</v>
      </c>
      <c r="H7645">
        <v>54.629137499999999</v>
      </c>
      <c r="I7645">
        <v>-59.085654099999999</v>
      </c>
      <c r="J7645" t="s">
        <v>46</v>
      </c>
      <c r="K7645" t="s">
        <v>1032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25">
      <c r="A7646" t="s">
        <v>27552</v>
      </c>
      <c r="B7646" t="s">
        <v>27553</v>
      </c>
      <c r="C7646" s="1" t="str">
        <f t="shared" si="275"/>
        <v>21:0134</v>
      </c>
      <c r="D7646" s="1" t="str">
        <f t="shared" si="276"/>
        <v>21:0078</v>
      </c>
      <c r="E7646" t="s">
        <v>26870</v>
      </c>
      <c r="F7646" t="s">
        <v>27554</v>
      </c>
      <c r="H7646">
        <v>54.532125100000002</v>
      </c>
      <c r="I7646">
        <v>-59.133257800000003</v>
      </c>
      <c r="J7646" t="s">
        <v>46</v>
      </c>
      <c r="K7646" t="s">
        <v>1032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25">
      <c r="A7647" t="s">
        <v>27555</v>
      </c>
      <c r="B7647" t="s">
        <v>27556</v>
      </c>
      <c r="C7647" s="1" t="str">
        <f t="shared" si="275"/>
        <v>21:0134</v>
      </c>
      <c r="D7647" s="1" t="str">
        <f t="shared" si="276"/>
        <v>21:0078</v>
      </c>
      <c r="E7647" t="s">
        <v>27557</v>
      </c>
      <c r="F7647" t="s">
        <v>27558</v>
      </c>
      <c r="H7647">
        <v>54.370359499999999</v>
      </c>
      <c r="I7647">
        <v>-59.371960299999998</v>
      </c>
      <c r="J7647" t="s">
        <v>46</v>
      </c>
      <c r="K7647" t="s">
        <v>1032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25">
      <c r="A7648" t="s">
        <v>27559</v>
      </c>
      <c r="B7648" t="s">
        <v>27560</v>
      </c>
      <c r="C7648" s="1" t="str">
        <f t="shared" si="275"/>
        <v>21:0134</v>
      </c>
      <c r="D7648" s="1" t="str">
        <f t="shared" si="276"/>
        <v>21:0078</v>
      </c>
      <c r="E7648" t="s">
        <v>26768</v>
      </c>
      <c r="F7648" t="s">
        <v>27561</v>
      </c>
      <c r="H7648">
        <v>54.822548099999999</v>
      </c>
      <c r="I7648">
        <v>-60.052458700000003</v>
      </c>
      <c r="J7648" t="s">
        <v>46</v>
      </c>
      <c r="K7648" t="s">
        <v>1032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25">
      <c r="A7649" t="s">
        <v>27562</v>
      </c>
      <c r="B7649" t="s">
        <v>27563</v>
      </c>
      <c r="C7649" s="1" t="str">
        <f t="shared" si="275"/>
        <v>21:0134</v>
      </c>
      <c r="D7649" s="1" t="str">
        <f t="shared" si="276"/>
        <v>21:0078</v>
      </c>
      <c r="E7649" t="s">
        <v>27564</v>
      </c>
      <c r="F7649" t="s">
        <v>27565</v>
      </c>
      <c r="H7649">
        <v>54.603990199999998</v>
      </c>
      <c r="I7649">
        <v>-59.836157700000001</v>
      </c>
      <c r="J7649" t="s">
        <v>46</v>
      </c>
      <c r="K7649" t="s">
        <v>1032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25">
      <c r="A7650" t="s">
        <v>27566</v>
      </c>
      <c r="B7650" t="s">
        <v>27567</v>
      </c>
      <c r="C7650" s="1" t="str">
        <f t="shared" si="275"/>
        <v>21:0134</v>
      </c>
      <c r="D7650" s="1" t="str">
        <f t="shared" si="276"/>
        <v>21:0078</v>
      </c>
      <c r="E7650" t="s">
        <v>27568</v>
      </c>
      <c r="F7650" t="s">
        <v>27569</v>
      </c>
      <c r="H7650">
        <v>54.3394233</v>
      </c>
      <c r="I7650">
        <v>-59.807901800000003</v>
      </c>
      <c r="J7650" t="s">
        <v>46</v>
      </c>
      <c r="K7650" t="s">
        <v>1032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25">
      <c r="A7651" t="s">
        <v>27570</v>
      </c>
      <c r="B7651" t="s">
        <v>27571</v>
      </c>
      <c r="C7651" s="1" t="str">
        <f t="shared" ref="C7651:C7714" si="277">HYPERLINK("http://geochem.nrcan.gc.ca/cdogs/content/bdl/bdl210134_e.htm", "21:0134")</f>
        <v>21:0134</v>
      </c>
      <c r="D7651" s="1" t="str">
        <f t="shared" ref="D7651:D7714" si="278">HYPERLINK("http://geochem.nrcan.gc.ca/cdogs/content/svy/svy210078_e.htm", "21:0078")</f>
        <v>21:0078</v>
      </c>
      <c r="E7651" t="s">
        <v>27572</v>
      </c>
      <c r="F7651" t="s">
        <v>27573</v>
      </c>
      <c r="H7651">
        <v>54.224976699999999</v>
      </c>
      <c r="I7651">
        <v>-59.932087299999999</v>
      </c>
      <c r="J7651" t="s">
        <v>46</v>
      </c>
      <c r="K7651" t="s">
        <v>1032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25">
      <c r="A7652" t="s">
        <v>27574</v>
      </c>
      <c r="B7652" t="s">
        <v>27575</v>
      </c>
      <c r="C7652" s="1" t="str">
        <f t="shared" si="277"/>
        <v>21:0134</v>
      </c>
      <c r="D7652" s="1" t="str">
        <f t="shared" si="278"/>
        <v>21:0078</v>
      </c>
      <c r="E7652" t="s">
        <v>27576</v>
      </c>
      <c r="F7652" t="s">
        <v>27577</v>
      </c>
      <c r="H7652">
        <v>54.160762499999997</v>
      </c>
      <c r="I7652">
        <v>-59.929074399999998</v>
      </c>
      <c r="J7652" t="s">
        <v>46</v>
      </c>
      <c r="K7652" t="s">
        <v>1032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25">
      <c r="A7653" t="s">
        <v>27578</v>
      </c>
      <c r="B7653" t="s">
        <v>27579</v>
      </c>
      <c r="C7653" s="1" t="str">
        <f t="shared" si="277"/>
        <v>21:0134</v>
      </c>
      <c r="D7653" s="1" t="str">
        <f t="shared" si="278"/>
        <v>21:0078</v>
      </c>
      <c r="E7653" t="s">
        <v>27580</v>
      </c>
      <c r="F7653" t="s">
        <v>27581</v>
      </c>
      <c r="H7653">
        <v>54.159678800000002</v>
      </c>
      <c r="I7653">
        <v>-60.0431223</v>
      </c>
      <c r="J7653" t="s">
        <v>46</v>
      </c>
      <c r="K7653" t="s">
        <v>1032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25">
      <c r="A7654" t="s">
        <v>27582</v>
      </c>
      <c r="B7654" t="s">
        <v>27583</v>
      </c>
      <c r="C7654" s="1" t="str">
        <f t="shared" si="277"/>
        <v>21:0134</v>
      </c>
      <c r="D7654" s="1" t="str">
        <f t="shared" si="278"/>
        <v>21:0078</v>
      </c>
      <c r="E7654" t="s">
        <v>27584</v>
      </c>
      <c r="F7654" t="s">
        <v>27585</v>
      </c>
      <c r="H7654">
        <v>54.154717699999999</v>
      </c>
      <c r="I7654">
        <v>-60.097857699999999</v>
      </c>
      <c r="J7654" t="s">
        <v>46</v>
      </c>
      <c r="K7654" t="s">
        <v>1032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25">
      <c r="A7655" t="s">
        <v>27586</v>
      </c>
      <c r="B7655" t="s">
        <v>27587</v>
      </c>
      <c r="C7655" s="1" t="str">
        <f t="shared" si="277"/>
        <v>21:0134</v>
      </c>
      <c r="D7655" s="1" t="str">
        <f t="shared" si="278"/>
        <v>21:0078</v>
      </c>
      <c r="E7655" t="s">
        <v>27588</v>
      </c>
      <c r="F7655" t="s">
        <v>27589</v>
      </c>
      <c r="H7655">
        <v>54.183956100000003</v>
      </c>
      <c r="I7655">
        <v>-60.117269899999997</v>
      </c>
      <c r="J7655" t="s">
        <v>46</v>
      </c>
      <c r="K7655" t="s">
        <v>1032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25">
      <c r="A7656" t="s">
        <v>27590</v>
      </c>
      <c r="B7656" t="s">
        <v>27591</v>
      </c>
      <c r="C7656" s="1" t="str">
        <f t="shared" si="277"/>
        <v>21:0134</v>
      </c>
      <c r="D7656" s="1" t="str">
        <f t="shared" si="278"/>
        <v>21:0078</v>
      </c>
      <c r="E7656" t="s">
        <v>27592</v>
      </c>
      <c r="F7656" t="s">
        <v>27593</v>
      </c>
      <c r="H7656">
        <v>54.294048500000002</v>
      </c>
      <c r="I7656">
        <v>-60.096513600000002</v>
      </c>
      <c r="J7656" t="s">
        <v>46</v>
      </c>
      <c r="K7656" t="s">
        <v>1032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25">
      <c r="A7657" t="s">
        <v>27594</v>
      </c>
      <c r="B7657" t="s">
        <v>27595</v>
      </c>
      <c r="C7657" s="1" t="str">
        <f t="shared" si="277"/>
        <v>21:0134</v>
      </c>
      <c r="D7657" s="1" t="str">
        <f t="shared" si="278"/>
        <v>21:0078</v>
      </c>
      <c r="E7657" t="s">
        <v>27596</v>
      </c>
      <c r="F7657" t="s">
        <v>27597</v>
      </c>
      <c r="H7657">
        <v>54.371119499999999</v>
      </c>
      <c r="I7657">
        <v>-60.012537199999997</v>
      </c>
      <c r="J7657" t="s">
        <v>46</v>
      </c>
      <c r="K7657" t="s">
        <v>1032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25">
      <c r="A7658" t="s">
        <v>27598</v>
      </c>
      <c r="B7658" t="s">
        <v>27599</v>
      </c>
      <c r="C7658" s="1" t="str">
        <f t="shared" si="277"/>
        <v>21:0134</v>
      </c>
      <c r="D7658" s="1" t="str">
        <f t="shared" si="278"/>
        <v>21:0078</v>
      </c>
      <c r="E7658" t="s">
        <v>27600</v>
      </c>
      <c r="F7658" t="s">
        <v>27601</v>
      </c>
      <c r="H7658">
        <v>54.581506699999998</v>
      </c>
      <c r="I7658">
        <v>-60.0710628</v>
      </c>
      <c r="J7658" t="s">
        <v>46</v>
      </c>
      <c r="K7658" t="s">
        <v>1032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25">
      <c r="A7659" t="s">
        <v>27602</v>
      </c>
      <c r="B7659" t="s">
        <v>27603</v>
      </c>
      <c r="C7659" s="1" t="str">
        <f t="shared" si="277"/>
        <v>21:0134</v>
      </c>
      <c r="D7659" s="1" t="str">
        <f t="shared" si="278"/>
        <v>21:0078</v>
      </c>
      <c r="E7659" t="s">
        <v>27604</v>
      </c>
      <c r="F7659" t="s">
        <v>27605</v>
      </c>
      <c r="H7659">
        <v>54.579433000000002</v>
      </c>
      <c r="I7659">
        <v>-59.8785618</v>
      </c>
      <c r="J7659" t="s">
        <v>46</v>
      </c>
      <c r="K7659" t="s">
        <v>1032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25">
      <c r="A7660" t="s">
        <v>27606</v>
      </c>
      <c r="B7660" t="s">
        <v>27607</v>
      </c>
      <c r="C7660" s="1" t="str">
        <f t="shared" si="277"/>
        <v>21:0134</v>
      </c>
      <c r="D7660" s="1" t="str">
        <f t="shared" si="278"/>
        <v>21:0078</v>
      </c>
      <c r="E7660" t="s">
        <v>27608</v>
      </c>
      <c r="F7660" t="s">
        <v>27609</v>
      </c>
      <c r="H7660">
        <v>54.569103400000003</v>
      </c>
      <c r="I7660">
        <v>-60.019728399999998</v>
      </c>
      <c r="J7660" t="s">
        <v>46</v>
      </c>
      <c r="K7660" t="s">
        <v>1032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25">
      <c r="A7661" t="s">
        <v>27610</v>
      </c>
      <c r="B7661" t="s">
        <v>27611</v>
      </c>
      <c r="C7661" s="1" t="str">
        <f t="shared" si="277"/>
        <v>21:0134</v>
      </c>
      <c r="D7661" s="1" t="str">
        <f t="shared" si="278"/>
        <v>21:0078</v>
      </c>
      <c r="E7661" t="s">
        <v>27612</v>
      </c>
      <c r="F7661" t="s">
        <v>27613</v>
      </c>
      <c r="H7661">
        <v>54.561169</v>
      </c>
      <c r="I7661">
        <v>-60.137885699999998</v>
      </c>
      <c r="J7661" t="s">
        <v>46</v>
      </c>
      <c r="K7661" t="s">
        <v>1032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25">
      <c r="A7662" t="s">
        <v>27614</v>
      </c>
      <c r="B7662" t="s">
        <v>27615</v>
      </c>
      <c r="C7662" s="1" t="str">
        <f t="shared" si="277"/>
        <v>21:0134</v>
      </c>
      <c r="D7662" s="1" t="str">
        <f t="shared" si="278"/>
        <v>21:0078</v>
      </c>
      <c r="E7662" t="s">
        <v>27616</v>
      </c>
      <c r="F7662" t="s">
        <v>27617</v>
      </c>
      <c r="H7662">
        <v>54.496487000000002</v>
      </c>
      <c r="I7662">
        <v>-60.140093999999998</v>
      </c>
      <c r="J7662" t="s">
        <v>46</v>
      </c>
      <c r="K7662" t="s">
        <v>1032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25">
      <c r="A7663" t="s">
        <v>27618</v>
      </c>
      <c r="B7663" t="s">
        <v>27619</v>
      </c>
      <c r="C7663" s="1" t="str">
        <f t="shared" si="277"/>
        <v>21:0134</v>
      </c>
      <c r="D7663" s="1" t="str">
        <f t="shared" si="278"/>
        <v>21:0078</v>
      </c>
      <c r="E7663" t="s">
        <v>27620</v>
      </c>
      <c r="F7663" t="s">
        <v>27621</v>
      </c>
      <c r="H7663">
        <v>54.816671900000003</v>
      </c>
      <c r="I7663">
        <v>-59.735841800000003</v>
      </c>
      <c r="J7663" t="s">
        <v>46</v>
      </c>
      <c r="K7663" t="s">
        <v>1032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25">
      <c r="A7664" t="s">
        <v>27622</v>
      </c>
      <c r="B7664" t="s">
        <v>27623</v>
      </c>
      <c r="C7664" s="1" t="str">
        <f t="shared" si="277"/>
        <v>21:0134</v>
      </c>
      <c r="D7664" s="1" t="str">
        <f t="shared" si="278"/>
        <v>21:0078</v>
      </c>
      <c r="E7664" t="s">
        <v>27624</v>
      </c>
      <c r="F7664" t="s">
        <v>27625</v>
      </c>
      <c r="H7664">
        <v>54.840482999999999</v>
      </c>
      <c r="I7664">
        <v>-59.675925399999997</v>
      </c>
      <c r="J7664" t="s">
        <v>46</v>
      </c>
      <c r="K7664" t="s">
        <v>1032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25">
      <c r="A7665" t="s">
        <v>27626</v>
      </c>
      <c r="B7665" t="s">
        <v>27627</v>
      </c>
      <c r="C7665" s="1" t="str">
        <f t="shared" si="277"/>
        <v>21:0134</v>
      </c>
      <c r="D7665" s="1" t="str">
        <f t="shared" si="278"/>
        <v>21:0078</v>
      </c>
      <c r="E7665" t="s">
        <v>27628</v>
      </c>
      <c r="F7665" t="s">
        <v>27629</v>
      </c>
      <c r="H7665">
        <v>54.8909831</v>
      </c>
      <c r="I7665">
        <v>-59.585698200000003</v>
      </c>
      <c r="J7665" t="s">
        <v>46</v>
      </c>
      <c r="K7665" t="s">
        <v>1032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25">
      <c r="A7666" t="s">
        <v>27630</v>
      </c>
      <c r="B7666" t="s">
        <v>27631</v>
      </c>
      <c r="C7666" s="1" t="str">
        <f t="shared" si="277"/>
        <v>21:0134</v>
      </c>
      <c r="D7666" s="1" t="str">
        <f t="shared" si="278"/>
        <v>21:0078</v>
      </c>
      <c r="E7666" t="s">
        <v>27632</v>
      </c>
      <c r="F7666" t="s">
        <v>27633</v>
      </c>
      <c r="H7666">
        <v>55.479773899999998</v>
      </c>
      <c r="I7666">
        <v>-61.097620999999997</v>
      </c>
      <c r="J7666" t="s">
        <v>46</v>
      </c>
      <c r="K7666" t="s">
        <v>1032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25">
      <c r="A7667" t="s">
        <v>27634</v>
      </c>
      <c r="B7667" t="s">
        <v>27635</v>
      </c>
      <c r="C7667" s="1" t="str">
        <f t="shared" si="277"/>
        <v>21:0134</v>
      </c>
      <c r="D7667" s="1" t="str">
        <f t="shared" si="278"/>
        <v>21:0078</v>
      </c>
      <c r="E7667" t="s">
        <v>27636</v>
      </c>
      <c r="F7667" t="s">
        <v>27637</v>
      </c>
      <c r="H7667">
        <v>55.4840296</v>
      </c>
      <c r="I7667">
        <v>-61.111264499999997</v>
      </c>
      <c r="J7667" t="s">
        <v>46</v>
      </c>
      <c r="K7667" t="s">
        <v>1032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25">
      <c r="A7668" t="s">
        <v>27638</v>
      </c>
      <c r="B7668" t="s">
        <v>27639</v>
      </c>
      <c r="C7668" s="1" t="str">
        <f t="shared" si="277"/>
        <v>21:0134</v>
      </c>
      <c r="D7668" s="1" t="str">
        <f t="shared" si="278"/>
        <v>21:0078</v>
      </c>
      <c r="E7668" t="s">
        <v>27640</v>
      </c>
      <c r="F7668" t="s">
        <v>27641</v>
      </c>
      <c r="H7668">
        <v>55.5565985</v>
      </c>
      <c r="I7668">
        <v>-61.110957200000001</v>
      </c>
      <c r="J7668" t="s">
        <v>46</v>
      </c>
      <c r="K7668" t="s">
        <v>1032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25">
      <c r="A7669" t="s">
        <v>27642</v>
      </c>
      <c r="B7669" t="s">
        <v>27643</v>
      </c>
      <c r="C7669" s="1" t="str">
        <f t="shared" si="277"/>
        <v>21:0134</v>
      </c>
      <c r="D7669" s="1" t="str">
        <f t="shared" si="278"/>
        <v>21:0078</v>
      </c>
      <c r="E7669" t="s">
        <v>27644</v>
      </c>
      <c r="F7669" t="s">
        <v>27645</v>
      </c>
      <c r="H7669">
        <v>55.583199299999997</v>
      </c>
      <c r="I7669">
        <v>-61.285004700000002</v>
      </c>
      <c r="J7669" t="s">
        <v>46</v>
      </c>
      <c r="K7669" t="s">
        <v>1032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25">
      <c r="A7670" t="s">
        <v>27646</v>
      </c>
      <c r="B7670" t="s">
        <v>27647</v>
      </c>
      <c r="C7670" s="1" t="str">
        <f t="shared" si="277"/>
        <v>21:0134</v>
      </c>
      <c r="D7670" s="1" t="str">
        <f t="shared" si="278"/>
        <v>21:0078</v>
      </c>
      <c r="E7670" t="s">
        <v>27648</v>
      </c>
      <c r="F7670" t="s">
        <v>27649</v>
      </c>
      <c r="H7670">
        <v>54.490053199999998</v>
      </c>
      <c r="I7670">
        <v>-60.0965287</v>
      </c>
      <c r="J7670" t="s">
        <v>46</v>
      </c>
      <c r="K7670" t="s">
        <v>1032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25">
      <c r="A7671" t="s">
        <v>27650</v>
      </c>
      <c r="B7671" t="s">
        <v>27651</v>
      </c>
      <c r="C7671" s="1" t="str">
        <f t="shared" si="277"/>
        <v>21:0134</v>
      </c>
      <c r="D7671" s="1" t="str">
        <f t="shared" si="278"/>
        <v>21:0078</v>
      </c>
      <c r="E7671" t="s">
        <v>27652</v>
      </c>
      <c r="F7671" t="s">
        <v>27653</v>
      </c>
      <c r="H7671">
        <v>54.636646399999997</v>
      </c>
      <c r="I7671">
        <v>-60.031525899999998</v>
      </c>
      <c r="J7671" t="s">
        <v>46</v>
      </c>
      <c r="K7671" t="s">
        <v>1032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25">
      <c r="A7672" t="s">
        <v>27654</v>
      </c>
      <c r="B7672" t="s">
        <v>27655</v>
      </c>
      <c r="C7672" s="1" t="str">
        <f t="shared" si="277"/>
        <v>21:0134</v>
      </c>
      <c r="D7672" s="1" t="str">
        <f t="shared" si="278"/>
        <v>21:0078</v>
      </c>
      <c r="E7672" t="s">
        <v>26874</v>
      </c>
      <c r="F7672" t="s">
        <v>27656</v>
      </c>
      <c r="H7672">
        <v>55.554304700000003</v>
      </c>
      <c r="I7672">
        <v>-61.651692199999999</v>
      </c>
      <c r="J7672" t="s">
        <v>46</v>
      </c>
      <c r="K7672" t="s">
        <v>1032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25">
      <c r="A7673" t="s">
        <v>27657</v>
      </c>
      <c r="B7673" t="s">
        <v>27658</v>
      </c>
      <c r="C7673" s="1" t="str">
        <f t="shared" si="277"/>
        <v>21:0134</v>
      </c>
      <c r="D7673" s="1" t="str">
        <f t="shared" si="278"/>
        <v>21:0078</v>
      </c>
      <c r="E7673" t="s">
        <v>26882</v>
      </c>
      <c r="F7673" t="s">
        <v>27659</v>
      </c>
      <c r="H7673">
        <v>55.537142600000003</v>
      </c>
      <c r="I7673">
        <v>-61.7493391</v>
      </c>
      <c r="J7673" t="s">
        <v>46</v>
      </c>
      <c r="K7673" t="s">
        <v>1032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25">
      <c r="A7674" t="s">
        <v>27660</v>
      </c>
      <c r="B7674" t="s">
        <v>27661</v>
      </c>
      <c r="C7674" s="1" t="str">
        <f t="shared" si="277"/>
        <v>21:0134</v>
      </c>
      <c r="D7674" s="1" t="str">
        <f t="shared" si="278"/>
        <v>21:0078</v>
      </c>
      <c r="E7674" t="s">
        <v>27662</v>
      </c>
      <c r="F7674" t="s">
        <v>27663</v>
      </c>
      <c r="H7674">
        <v>55.593683300000002</v>
      </c>
      <c r="I7674">
        <v>-61.881238500000002</v>
      </c>
      <c r="J7674" t="s">
        <v>46</v>
      </c>
      <c r="K7674" t="s">
        <v>1032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25">
      <c r="A7675" t="s">
        <v>27664</v>
      </c>
      <c r="B7675" t="s">
        <v>27665</v>
      </c>
      <c r="C7675" s="1" t="str">
        <f t="shared" si="277"/>
        <v>21:0134</v>
      </c>
      <c r="D7675" s="1" t="str">
        <f t="shared" si="278"/>
        <v>21:0078</v>
      </c>
      <c r="E7675" t="s">
        <v>27666</v>
      </c>
      <c r="F7675" t="s">
        <v>27667</v>
      </c>
      <c r="H7675">
        <v>55.759082100000001</v>
      </c>
      <c r="I7675">
        <v>-61.887265399999997</v>
      </c>
      <c r="J7675" t="s">
        <v>46</v>
      </c>
      <c r="K7675" t="s">
        <v>1032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25">
      <c r="A7676" t="s">
        <v>27668</v>
      </c>
      <c r="B7676" t="s">
        <v>27669</v>
      </c>
      <c r="C7676" s="1" t="str">
        <f t="shared" si="277"/>
        <v>21:0134</v>
      </c>
      <c r="D7676" s="1" t="str">
        <f t="shared" si="278"/>
        <v>21:0078</v>
      </c>
      <c r="E7676" t="s">
        <v>27670</v>
      </c>
      <c r="F7676" t="s">
        <v>27671</v>
      </c>
      <c r="H7676">
        <v>55.950178200000003</v>
      </c>
      <c r="I7676">
        <v>-61.498635800000002</v>
      </c>
      <c r="J7676" t="s">
        <v>46</v>
      </c>
      <c r="K7676" t="s">
        <v>1032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25">
      <c r="A7677" t="s">
        <v>27672</v>
      </c>
      <c r="B7677" t="s">
        <v>27673</v>
      </c>
      <c r="C7677" s="1" t="str">
        <f t="shared" si="277"/>
        <v>21:0134</v>
      </c>
      <c r="D7677" s="1" t="str">
        <f t="shared" si="278"/>
        <v>21:0078</v>
      </c>
      <c r="E7677" t="s">
        <v>27674</v>
      </c>
      <c r="F7677" t="s">
        <v>27675</v>
      </c>
      <c r="H7677">
        <v>55.866237699999999</v>
      </c>
      <c r="I7677">
        <v>-61.300994899999999</v>
      </c>
      <c r="J7677" t="s">
        <v>46</v>
      </c>
      <c r="K7677" t="s">
        <v>1032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25">
      <c r="A7678" t="s">
        <v>27676</v>
      </c>
      <c r="B7678" t="s">
        <v>27677</v>
      </c>
      <c r="C7678" s="1" t="str">
        <f t="shared" si="277"/>
        <v>21:0134</v>
      </c>
      <c r="D7678" s="1" t="str">
        <f t="shared" si="278"/>
        <v>21:0078</v>
      </c>
      <c r="E7678" t="s">
        <v>27678</v>
      </c>
      <c r="F7678" t="s">
        <v>27679</v>
      </c>
      <c r="H7678">
        <v>55.773417000000002</v>
      </c>
      <c r="I7678">
        <v>-61.053446100000002</v>
      </c>
      <c r="J7678" t="s">
        <v>46</v>
      </c>
      <c r="K7678" t="s">
        <v>1032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25">
      <c r="A7679" t="s">
        <v>27680</v>
      </c>
      <c r="B7679" t="s">
        <v>27681</v>
      </c>
      <c r="C7679" s="1" t="str">
        <f t="shared" si="277"/>
        <v>21:0134</v>
      </c>
      <c r="D7679" s="1" t="str">
        <f t="shared" si="278"/>
        <v>21:0078</v>
      </c>
      <c r="E7679" t="s">
        <v>27682</v>
      </c>
      <c r="F7679" t="s">
        <v>27683</v>
      </c>
      <c r="H7679">
        <v>55.540919299999999</v>
      </c>
      <c r="I7679">
        <v>-61.056630499999997</v>
      </c>
      <c r="J7679" t="s">
        <v>46</v>
      </c>
      <c r="K7679" t="s">
        <v>1032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25">
      <c r="A7680" t="s">
        <v>27684</v>
      </c>
      <c r="B7680" t="s">
        <v>27685</v>
      </c>
      <c r="C7680" s="1" t="str">
        <f t="shared" si="277"/>
        <v>21:0134</v>
      </c>
      <c r="D7680" s="1" t="str">
        <f t="shared" si="278"/>
        <v>21:0078</v>
      </c>
      <c r="E7680" t="s">
        <v>27686</v>
      </c>
      <c r="F7680" t="s">
        <v>27687</v>
      </c>
      <c r="H7680">
        <v>55.530529999999999</v>
      </c>
      <c r="I7680">
        <v>-61.067442300000003</v>
      </c>
      <c r="J7680" t="s">
        <v>46</v>
      </c>
      <c r="K7680" t="s">
        <v>1032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25">
      <c r="A7681" t="s">
        <v>27688</v>
      </c>
      <c r="B7681" t="s">
        <v>27689</v>
      </c>
      <c r="C7681" s="1" t="str">
        <f t="shared" si="277"/>
        <v>21:0134</v>
      </c>
      <c r="D7681" s="1" t="str">
        <f t="shared" si="278"/>
        <v>21:0078</v>
      </c>
      <c r="E7681" t="s">
        <v>26886</v>
      </c>
      <c r="F7681" t="s">
        <v>27690</v>
      </c>
      <c r="H7681">
        <v>55.518499800000001</v>
      </c>
      <c r="I7681">
        <v>-61.073972099999999</v>
      </c>
      <c r="J7681" t="s">
        <v>46</v>
      </c>
      <c r="K7681" t="s">
        <v>1032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25">
      <c r="A7682" t="s">
        <v>27691</v>
      </c>
      <c r="B7682" t="s">
        <v>27692</v>
      </c>
      <c r="C7682" s="1" t="str">
        <f t="shared" si="277"/>
        <v>21:0134</v>
      </c>
      <c r="D7682" s="1" t="str">
        <f t="shared" si="278"/>
        <v>21:0078</v>
      </c>
      <c r="E7682" t="s">
        <v>27693</v>
      </c>
      <c r="F7682" t="s">
        <v>27694</v>
      </c>
      <c r="H7682">
        <v>54.682690700000002</v>
      </c>
      <c r="I7682">
        <v>-60.061448200000001</v>
      </c>
      <c r="J7682" t="s">
        <v>46</v>
      </c>
      <c r="K7682" t="s">
        <v>1032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25">
      <c r="A7683" t="s">
        <v>27695</v>
      </c>
      <c r="B7683" t="s">
        <v>27696</v>
      </c>
      <c r="C7683" s="1" t="str">
        <f t="shared" si="277"/>
        <v>21:0134</v>
      </c>
      <c r="D7683" s="1" t="str">
        <f t="shared" si="278"/>
        <v>21:0078</v>
      </c>
      <c r="E7683" t="s">
        <v>27697</v>
      </c>
      <c r="F7683" t="s">
        <v>27698</v>
      </c>
      <c r="H7683">
        <v>55.517397500000001</v>
      </c>
      <c r="I7683">
        <v>-61.104122699999998</v>
      </c>
      <c r="J7683" t="s">
        <v>46</v>
      </c>
      <c r="K7683" t="s">
        <v>1032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25">
      <c r="A7684" t="s">
        <v>27699</v>
      </c>
      <c r="B7684" t="s">
        <v>27700</v>
      </c>
      <c r="C7684" s="1" t="str">
        <f t="shared" si="277"/>
        <v>21:0134</v>
      </c>
      <c r="D7684" s="1" t="str">
        <f t="shared" si="278"/>
        <v>21:0078</v>
      </c>
      <c r="E7684" t="s">
        <v>27701</v>
      </c>
      <c r="F7684" t="s">
        <v>27702</v>
      </c>
      <c r="H7684">
        <v>55.530019600000003</v>
      </c>
      <c r="I7684">
        <v>-61.106684899999998</v>
      </c>
      <c r="J7684" t="s">
        <v>46</v>
      </c>
      <c r="K7684" t="s">
        <v>1032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25">
      <c r="A7685" t="s">
        <v>27703</v>
      </c>
      <c r="B7685" t="s">
        <v>27704</v>
      </c>
      <c r="C7685" s="1" t="str">
        <f t="shared" si="277"/>
        <v>21:0134</v>
      </c>
      <c r="D7685" s="1" t="str">
        <f t="shared" si="278"/>
        <v>21:0078</v>
      </c>
      <c r="E7685" t="s">
        <v>27705</v>
      </c>
      <c r="F7685" t="s">
        <v>27706</v>
      </c>
      <c r="H7685">
        <v>55.516881300000001</v>
      </c>
      <c r="I7685">
        <v>-61.143747699999999</v>
      </c>
      <c r="J7685" t="s">
        <v>46</v>
      </c>
      <c r="K7685" t="s">
        <v>1032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25">
      <c r="A7686" t="s">
        <v>27707</v>
      </c>
      <c r="B7686" t="s">
        <v>27708</v>
      </c>
      <c r="C7686" s="1" t="str">
        <f t="shared" si="277"/>
        <v>21:0134</v>
      </c>
      <c r="D7686" s="1" t="str">
        <f t="shared" si="278"/>
        <v>21:0078</v>
      </c>
      <c r="E7686" t="s">
        <v>27709</v>
      </c>
      <c r="F7686" t="s">
        <v>27710</v>
      </c>
      <c r="H7686">
        <v>55.542793600000003</v>
      </c>
      <c r="I7686">
        <v>-61.133809599999999</v>
      </c>
      <c r="J7686" t="s">
        <v>46</v>
      </c>
      <c r="K7686" t="s">
        <v>1032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25">
      <c r="A7687" t="s">
        <v>27711</v>
      </c>
      <c r="B7687" t="s">
        <v>27712</v>
      </c>
      <c r="C7687" s="1" t="str">
        <f t="shared" si="277"/>
        <v>21:0134</v>
      </c>
      <c r="D7687" s="1" t="str">
        <f t="shared" si="278"/>
        <v>21:0078</v>
      </c>
      <c r="E7687" t="s">
        <v>27713</v>
      </c>
      <c r="F7687" t="s">
        <v>27714</v>
      </c>
      <c r="H7687">
        <v>55.550535799999999</v>
      </c>
      <c r="I7687">
        <v>-61.140577</v>
      </c>
      <c r="J7687" t="s">
        <v>46</v>
      </c>
      <c r="K7687" t="s">
        <v>1032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25">
      <c r="A7688" t="s">
        <v>27715</v>
      </c>
      <c r="B7688" t="s">
        <v>27716</v>
      </c>
      <c r="C7688" s="1" t="str">
        <f t="shared" si="277"/>
        <v>21:0134</v>
      </c>
      <c r="D7688" s="1" t="str">
        <f t="shared" si="278"/>
        <v>21:0078</v>
      </c>
      <c r="E7688" t="s">
        <v>26890</v>
      </c>
      <c r="F7688" t="s">
        <v>27717</v>
      </c>
      <c r="H7688">
        <v>55.563574099999997</v>
      </c>
      <c r="I7688">
        <v>-61.164859499999999</v>
      </c>
      <c r="J7688" t="s">
        <v>46</v>
      </c>
      <c r="K7688" t="s">
        <v>1032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25">
      <c r="A7689" t="s">
        <v>27718</v>
      </c>
      <c r="B7689" t="s">
        <v>27719</v>
      </c>
      <c r="C7689" s="1" t="str">
        <f t="shared" si="277"/>
        <v>21:0134</v>
      </c>
      <c r="D7689" s="1" t="str">
        <f t="shared" si="278"/>
        <v>21:0078</v>
      </c>
      <c r="E7689" t="s">
        <v>27720</v>
      </c>
      <c r="F7689" t="s">
        <v>27721</v>
      </c>
      <c r="H7689">
        <v>55.551798300000002</v>
      </c>
      <c r="I7689">
        <v>-61.164694699999998</v>
      </c>
      <c r="J7689" t="s">
        <v>46</v>
      </c>
      <c r="K7689" t="s">
        <v>1032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25">
      <c r="A7690" t="s">
        <v>27722</v>
      </c>
      <c r="B7690" t="s">
        <v>27723</v>
      </c>
      <c r="C7690" s="1" t="str">
        <f t="shared" si="277"/>
        <v>21:0134</v>
      </c>
      <c r="D7690" s="1" t="str">
        <f t="shared" si="278"/>
        <v>21:0078</v>
      </c>
      <c r="E7690" t="s">
        <v>27724</v>
      </c>
      <c r="F7690" t="s">
        <v>27725</v>
      </c>
      <c r="H7690">
        <v>55.547248400000001</v>
      </c>
      <c r="I7690">
        <v>-61.160943600000003</v>
      </c>
      <c r="J7690" t="s">
        <v>46</v>
      </c>
      <c r="K7690" t="s">
        <v>1032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25">
      <c r="A7691" t="s">
        <v>27726</v>
      </c>
      <c r="B7691" t="s">
        <v>27727</v>
      </c>
      <c r="C7691" s="1" t="str">
        <f t="shared" si="277"/>
        <v>21:0134</v>
      </c>
      <c r="D7691" s="1" t="str">
        <f t="shared" si="278"/>
        <v>21:0078</v>
      </c>
      <c r="E7691" t="s">
        <v>27728</v>
      </c>
      <c r="F7691" t="s">
        <v>27729</v>
      </c>
      <c r="H7691">
        <v>55.536028000000002</v>
      </c>
      <c r="I7691">
        <v>-61.1618633</v>
      </c>
      <c r="J7691" t="s">
        <v>46</v>
      </c>
      <c r="K7691" t="s">
        <v>1032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25">
      <c r="A7692" t="s">
        <v>27730</v>
      </c>
      <c r="B7692" t="s">
        <v>27731</v>
      </c>
      <c r="C7692" s="1" t="str">
        <f t="shared" si="277"/>
        <v>21:0134</v>
      </c>
      <c r="D7692" s="1" t="str">
        <f t="shared" si="278"/>
        <v>21:0078</v>
      </c>
      <c r="E7692" t="s">
        <v>27732</v>
      </c>
      <c r="F7692" t="s">
        <v>27733</v>
      </c>
      <c r="H7692">
        <v>55.529634100000003</v>
      </c>
      <c r="I7692">
        <v>-61.155031200000003</v>
      </c>
      <c r="J7692" t="s">
        <v>46</v>
      </c>
      <c r="K7692" t="s">
        <v>1032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25">
      <c r="A7693" t="s">
        <v>27734</v>
      </c>
      <c r="B7693" t="s">
        <v>27735</v>
      </c>
      <c r="C7693" s="1" t="str">
        <f t="shared" si="277"/>
        <v>21:0134</v>
      </c>
      <c r="D7693" s="1" t="str">
        <f t="shared" si="278"/>
        <v>21:0078</v>
      </c>
      <c r="E7693" t="s">
        <v>27736</v>
      </c>
      <c r="F7693" t="s">
        <v>27737</v>
      </c>
      <c r="H7693">
        <v>54.418571800000002</v>
      </c>
      <c r="I7693">
        <v>-60.608770100000001</v>
      </c>
      <c r="J7693" t="s">
        <v>46</v>
      </c>
      <c r="K7693" t="s">
        <v>1032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25">
      <c r="A7694" t="s">
        <v>27738</v>
      </c>
      <c r="B7694" t="s">
        <v>27739</v>
      </c>
      <c r="C7694" s="1" t="str">
        <f t="shared" si="277"/>
        <v>21:0134</v>
      </c>
      <c r="D7694" s="1" t="str">
        <f t="shared" si="278"/>
        <v>21:0078</v>
      </c>
      <c r="E7694" t="s">
        <v>27740</v>
      </c>
      <c r="F7694" t="s">
        <v>27741</v>
      </c>
      <c r="H7694">
        <v>55.516728999999998</v>
      </c>
      <c r="I7694">
        <v>-61.193650300000002</v>
      </c>
      <c r="J7694" t="s">
        <v>46</v>
      </c>
      <c r="K7694" t="s">
        <v>1032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25">
      <c r="A7695" t="s">
        <v>27742</v>
      </c>
      <c r="B7695" t="s">
        <v>27743</v>
      </c>
      <c r="C7695" s="1" t="str">
        <f t="shared" si="277"/>
        <v>21:0134</v>
      </c>
      <c r="D7695" s="1" t="str">
        <f t="shared" si="278"/>
        <v>21:0078</v>
      </c>
      <c r="E7695" t="s">
        <v>27744</v>
      </c>
      <c r="F7695" t="s">
        <v>27745</v>
      </c>
      <c r="H7695">
        <v>55.5298509</v>
      </c>
      <c r="I7695">
        <v>-61.1997833</v>
      </c>
      <c r="J7695" t="s">
        <v>46</v>
      </c>
      <c r="K7695" t="s">
        <v>1032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25">
      <c r="A7696" t="s">
        <v>27746</v>
      </c>
      <c r="B7696" t="s">
        <v>27747</v>
      </c>
      <c r="C7696" s="1" t="str">
        <f t="shared" si="277"/>
        <v>21:0134</v>
      </c>
      <c r="D7696" s="1" t="str">
        <f t="shared" si="278"/>
        <v>21:0078</v>
      </c>
      <c r="E7696" t="s">
        <v>27748</v>
      </c>
      <c r="F7696" t="s">
        <v>27749</v>
      </c>
      <c r="H7696">
        <v>55.548699800000001</v>
      </c>
      <c r="I7696">
        <v>-61.198129600000001</v>
      </c>
      <c r="J7696" t="s">
        <v>46</v>
      </c>
      <c r="K7696" t="s">
        <v>1032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25">
      <c r="A7697" t="s">
        <v>27750</v>
      </c>
      <c r="B7697" t="s">
        <v>27751</v>
      </c>
      <c r="C7697" s="1" t="str">
        <f t="shared" si="277"/>
        <v>21:0134</v>
      </c>
      <c r="D7697" s="1" t="str">
        <f t="shared" si="278"/>
        <v>21:0078</v>
      </c>
      <c r="E7697" t="s">
        <v>27752</v>
      </c>
      <c r="F7697" t="s">
        <v>27753</v>
      </c>
      <c r="H7697">
        <v>55.5623845</v>
      </c>
      <c r="I7697">
        <v>-61.196710500000002</v>
      </c>
      <c r="J7697" t="s">
        <v>46</v>
      </c>
      <c r="K7697" t="s">
        <v>1032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25">
      <c r="A7698" t="s">
        <v>27754</v>
      </c>
      <c r="B7698" t="s">
        <v>27755</v>
      </c>
      <c r="C7698" s="1" t="str">
        <f t="shared" si="277"/>
        <v>21:0134</v>
      </c>
      <c r="D7698" s="1" t="str">
        <f t="shared" si="278"/>
        <v>21:0078</v>
      </c>
      <c r="E7698" t="s">
        <v>27756</v>
      </c>
      <c r="F7698" t="s">
        <v>27757</v>
      </c>
      <c r="H7698">
        <v>55.583242400000003</v>
      </c>
      <c r="I7698">
        <v>-61.194168099999999</v>
      </c>
      <c r="J7698" t="s">
        <v>46</v>
      </c>
      <c r="K7698" t="s">
        <v>1032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25">
      <c r="A7699" t="s">
        <v>27758</v>
      </c>
      <c r="B7699" t="s">
        <v>27759</v>
      </c>
      <c r="C7699" s="1" t="str">
        <f t="shared" si="277"/>
        <v>21:0134</v>
      </c>
      <c r="D7699" s="1" t="str">
        <f t="shared" si="278"/>
        <v>21:0078</v>
      </c>
      <c r="E7699" t="s">
        <v>27760</v>
      </c>
      <c r="F7699" t="s">
        <v>27761</v>
      </c>
      <c r="H7699">
        <v>55.568728200000002</v>
      </c>
      <c r="I7699">
        <v>-61.140114400000002</v>
      </c>
      <c r="J7699" t="s">
        <v>46</v>
      </c>
      <c r="K7699" t="s">
        <v>1032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25">
      <c r="A7700" t="s">
        <v>27762</v>
      </c>
      <c r="B7700" t="s">
        <v>27763</v>
      </c>
      <c r="C7700" s="1" t="str">
        <f t="shared" si="277"/>
        <v>21:0134</v>
      </c>
      <c r="D7700" s="1" t="str">
        <f t="shared" si="278"/>
        <v>21:0078</v>
      </c>
      <c r="E7700" t="s">
        <v>27764</v>
      </c>
      <c r="F7700" t="s">
        <v>27765</v>
      </c>
      <c r="H7700">
        <v>55.560893900000003</v>
      </c>
      <c r="I7700">
        <v>-61.142070099999998</v>
      </c>
      <c r="J7700" t="s">
        <v>46</v>
      </c>
      <c r="K7700" t="s">
        <v>1032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25">
      <c r="A7701" t="s">
        <v>27766</v>
      </c>
      <c r="B7701" t="s">
        <v>27767</v>
      </c>
      <c r="C7701" s="1" t="str">
        <f t="shared" si="277"/>
        <v>21:0134</v>
      </c>
      <c r="D7701" s="1" t="str">
        <f t="shared" si="278"/>
        <v>21:0078</v>
      </c>
      <c r="E7701" t="s">
        <v>27768</v>
      </c>
      <c r="F7701" t="s">
        <v>27769</v>
      </c>
      <c r="H7701">
        <v>56.0979496</v>
      </c>
      <c r="I7701">
        <v>-61.713139699999999</v>
      </c>
      <c r="J7701" t="s">
        <v>46</v>
      </c>
      <c r="K7701" t="s">
        <v>1032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25">
      <c r="A7702" t="s">
        <v>27770</v>
      </c>
      <c r="B7702" t="s">
        <v>27771</v>
      </c>
      <c r="C7702" s="1" t="str">
        <f t="shared" si="277"/>
        <v>21:0134</v>
      </c>
      <c r="D7702" s="1" t="str">
        <f t="shared" si="278"/>
        <v>21:0078</v>
      </c>
      <c r="E7702" t="s">
        <v>27772</v>
      </c>
      <c r="F7702" t="s">
        <v>27773</v>
      </c>
      <c r="H7702">
        <v>55.942748000000002</v>
      </c>
      <c r="I7702">
        <v>-61.7375021</v>
      </c>
      <c r="J7702" t="s">
        <v>46</v>
      </c>
      <c r="K7702" t="s">
        <v>1032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25">
      <c r="A7703" t="s">
        <v>27774</v>
      </c>
      <c r="B7703" t="s">
        <v>27775</v>
      </c>
      <c r="C7703" s="1" t="str">
        <f t="shared" si="277"/>
        <v>21:0134</v>
      </c>
      <c r="D7703" s="1" t="str">
        <f t="shared" si="278"/>
        <v>21:0078</v>
      </c>
      <c r="E7703" t="s">
        <v>27776</v>
      </c>
      <c r="F7703" t="s">
        <v>27777</v>
      </c>
      <c r="H7703">
        <v>55.534908299999998</v>
      </c>
      <c r="I7703">
        <v>-61.226096099999999</v>
      </c>
      <c r="J7703" t="s">
        <v>46</v>
      </c>
      <c r="K7703" t="s">
        <v>1032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25">
      <c r="A7704" t="s">
        <v>27778</v>
      </c>
      <c r="B7704" t="s">
        <v>27779</v>
      </c>
      <c r="C7704" s="1" t="str">
        <f t="shared" si="277"/>
        <v>21:0134</v>
      </c>
      <c r="D7704" s="1" t="str">
        <f t="shared" si="278"/>
        <v>21:0078</v>
      </c>
      <c r="E7704" t="s">
        <v>27780</v>
      </c>
      <c r="F7704" t="s">
        <v>27781</v>
      </c>
      <c r="H7704">
        <v>54.640645900000003</v>
      </c>
      <c r="I7704">
        <v>-59.707732</v>
      </c>
      <c r="J7704" t="s">
        <v>46</v>
      </c>
      <c r="K7704" t="s">
        <v>1032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25">
      <c r="A7705" t="s">
        <v>27782</v>
      </c>
      <c r="B7705" t="s">
        <v>27783</v>
      </c>
      <c r="C7705" s="1" t="str">
        <f t="shared" si="277"/>
        <v>21:0134</v>
      </c>
      <c r="D7705" s="1" t="str">
        <f t="shared" si="278"/>
        <v>21:0078</v>
      </c>
      <c r="E7705" t="s">
        <v>26894</v>
      </c>
      <c r="F7705" t="s">
        <v>27784</v>
      </c>
      <c r="H7705">
        <v>55.5236868</v>
      </c>
      <c r="I7705">
        <v>-61.2551171</v>
      </c>
      <c r="J7705" t="s">
        <v>46</v>
      </c>
      <c r="K7705" t="s">
        <v>1032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25">
      <c r="A7706" t="s">
        <v>27785</v>
      </c>
      <c r="B7706" t="s">
        <v>27786</v>
      </c>
      <c r="C7706" s="1" t="str">
        <f t="shared" si="277"/>
        <v>21:0134</v>
      </c>
      <c r="D7706" s="1" t="str">
        <f t="shared" si="278"/>
        <v>21:0078</v>
      </c>
      <c r="E7706" t="s">
        <v>27787</v>
      </c>
      <c r="F7706" t="s">
        <v>27788</v>
      </c>
      <c r="H7706">
        <v>55.632382900000003</v>
      </c>
      <c r="I7706">
        <v>-61.220503299999997</v>
      </c>
      <c r="J7706" t="s">
        <v>46</v>
      </c>
      <c r="K7706" t="s">
        <v>1032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25">
      <c r="A7707" t="s">
        <v>27789</v>
      </c>
      <c r="B7707" t="s">
        <v>27790</v>
      </c>
      <c r="C7707" s="1" t="str">
        <f t="shared" si="277"/>
        <v>21:0134</v>
      </c>
      <c r="D7707" s="1" t="str">
        <f t="shared" si="278"/>
        <v>21:0078</v>
      </c>
      <c r="E7707" t="s">
        <v>27791</v>
      </c>
      <c r="F7707" t="s">
        <v>27792</v>
      </c>
      <c r="H7707">
        <v>55.700299999999999</v>
      </c>
      <c r="I7707">
        <v>-61.224976400000003</v>
      </c>
      <c r="J7707" t="s">
        <v>46</v>
      </c>
      <c r="K7707" t="s">
        <v>1032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25">
      <c r="A7708" t="s">
        <v>27793</v>
      </c>
      <c r="B7708" t="s">
        <v>27794</v>
      </c>
      <c r="C7708" s="1" t="str">
        <f t="shared" si="277"/>
        <v>21:0134</v>
      </c>
      <c r="D7708" s="1" t="str">
        <f t="shared" si="278"/>
        <v>21:0078</v>
      </c>
      <c r="E7708" t="s">
        <v>27795</v>
      </c>
      <c r="F7708" t="s">
        <v>27796</v>
      </c>
      <c r="H7708">
        <v>55.727012000000002</v>
      </c>
      <c r="I7708">
        <v>-61.2078396</v>
      </c>
      <c r="J7708" t="s">
        <v>46</v>
      </c>
      <c r="K7708" t="s">
        <v>1032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25">
      <c r="A7709" t="s">
        <v>27797</v>
      </c>
      <c r="B7709" t="s">
        <v>27798</v>
      </c>
      <c r="C7709" s="1" t="str">
        <f t="shared" si="277"/>
        <v>21:0134</v>
      </c>
      <c r="D7709" s="1" t="str">
        <f t="shared" si="278"/>
        <v>21:0078</v>
      </c>
      <c r="E7709" t="s">
        <v>27799</v>
      </c>
      <c r="F7709" t="s">
        <v>27800</v>
      </c>
      <c r="H7709">
        <v>55.737928400000001</v>
      </c>
      <c r="I7709">
        <v>-61.186233000000001</v>
      </c>
      <c r="J7709" t="s">
        <v>46</v>
      </c>
      <c r="K7709" t="s">
        <v>1032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25">
      <c r="A7710" t="s">
        <v>27801</v>
      </c>
      <c r="B7710" t="s">
        <v>27802</v>
      </c>
      <c r="C7710" s="1" t="str">
        <f t="shared" si="277"/>
        <v>21:0134</v>
      </c>
      <c r="D7710" s="1" t="str">
        <f t="shared" si="278"/>
        <v>21:0078</v>
      </c>
      <c r="E7710" t="s">
        <v>27803</v>
      </c>
      <c r="F7710" t="s">
        <v>27804</v>
      </c>
      <c r="H7710">
        <v>55.734208299999999</v>
      </c>
      <c r="I7710">
        <v>-61.239364799999997</v>
      </c>
      <c r="J7710" t="s">
        <v>46</v>
      </c>
      <c r="K7710" t="s">
        <v>1032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25">
      <c r="A7711" t="s">
        <v>27805</v>
      </c>
      <c r="B7711" t="s">
        <v>27806</v>
      </c>
      <c r="C7711" s="1" t="str">
        <f t="shared" si="277"/>
        <v>21:0134</v>
      </c>
      <c r="D7711" s="1" t="str">
        <f t="shared" si="278"/>
        <v>21:0078</v>
      </c>
      <c r="E7711" t="s">
        <v>27807</v>
      </c>
      <c r="F7711" t="s">
        <v>27808</v>
      </c>
      <c r="H7711">
        <v>55.709203199999997</v>
      </c>
      <c r="I7711">
        <v>-61.250438199999998</v>
      </c>
      <c r="J7711" t="s">
        <v>46</v>
      </c>
      <c r="K7711" t="s">
        <v>1032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25">
      <c r="A7712" t="s">
        <v>27809</v>
      </c>
      <c r="B7712" t="s">
        <v>27810</v>
      </c>
      <c r="C7712" s="1" t="str">
        <f t="shared" si="277"/>
        <v>21:0134</v>
      </c>
      <c r="D7712" s="1" t="str">
        <f t="shared" si="278"/>
        <v>21:0078</v>
      </c>
      <c r="E7712" t="s">
        <v>27811</v>
      </c>
      <c r="F7712" t="s">
        <v>27812</v>
      </c>
      <c r="H7712">
        <v>55.711911700000002</v>
      </c>
      <c r="I7712">
        <v>-61.315581999999999</v>
      </c>
      <c r="J7712" t="s">
        <v>46</v>
      </c>
      <c r="K7712" t="s">
        <v>1032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25">
      <c r="A7713" t="s">
        <v>27813</v>
      </c>
      <c r="B7713" t="s">
        <v>27814</v>
      </c>
      <c r="C7713" s="1" t="str">
        <f t="shared" si="277"/>
        <v>21:0134</v>
      </c>
      <c r="D7713" s="1" t="str">
        <f t="shared" si="278"/>
        <v>21:0078</v>
      </c>
      <c r="E7713" t="s">
        <v>26898</v>
      </c>
      <c r="F7713" t="s">
        <v>27815</v>
      </c>
      <c r="H7713">
        <v>55.741567699999997</v>
      </c>
      <c r="I7713">
        <v>-61.382405499999997</v>
      </c>
      <c r="J7713" t="s">
        <v>46</v>
      </c>
      <c r="K7713" t="s">
        <v>1032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25">
      <c r="A7714" t="s">
        <v>27816</v>
      </c>
      <c r="B7714" t="s">
        <v>27817</v>
      </c>
      <c r="C7714" s="1" t="str">
        <f t="shared" si="277"/>
        <v>21:0134</v>
      </c>
      <c r="D7714" s="1" t="str">
        <f t="shared" si="278"/>
        <v>21:0078</v>
      </c>
      <c r="E7714" t="s">
        <v>27818</v>
      </c>
      <c r="F7714" t="s">
        <v>27819</v>
      </c>
      <c r="H7714">
        <v>55.731818400000002</v>
      </c>
      <c r="I7714">
        <v>-61.392762599999998</v>
      </c>
      <c r="J7714" t="s">
        <v>46</v>
      </c>
      <c r="K7714" t="s">
        <v>1032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25">
      <c r="A7715" t="s">
        <v>27820</v>
      </c>
      <c r="B7715" t="s">
        <v>27821</v>
      </c>
      <c r="C7715" s="1" t="str">
        <f t="shared" ref="C7715:C7778" si="279">HYPERLINK("http://geochem.nrcan.gc.ca/cdogs/content/bdl/bdl210134_e.htm", "21:0134")</f>
        <v>21:0134</v>
      </c>
      <c r="D7715" s="1" t="str">
        <f t="shared" ref="D7715:D7778" si="280">HYPERLINK("http://geochem.nrcan.gc.ca/cdogs/content/svy/svy210078_e.htm", "21:0078")</f>
        <v>21:0078</v>
      </c>
      <c r="E7715" t="s">
        <v>27822</v>
      </c>
      <c r="F7715" t="s">
        <v>27823</v>
      </c>
      <c r="H7715">
        <v>54.655002000000003</v>
      </c>
      <c r="I7715">
        <v>-60.608852300000002</v>
      </c>
      <c r="J7715" t="s">
        <v>46</v>
      </c>
      <c r="K7715" t="s">
        <v>1032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25">
      <c r="A7716" t="s">
        <v>27824</v>
      </c>
      <c r="B7716" t="s">
        <v>27825</v>
      </c>
      <c r="C7716" s="1" t="str">
        <f t="shared" si="279"/>
        <v>21:0134</v>
      </c>
      <c r="D7716" s="1" t="str">
        <f t="shared" si="280"/>
        <v>21:0078</v>
      </c>
      <c r="E7716" t="s">
        <v>27826</v>
      </c>
      <c r="F7716" t="s">
        <v>27827</v>
      </c>
      <c r="H7716">
        <v>55.734687399999999</v>
      </c>
      <c r="I7716">
        <v>-61.430471500000003</v>
      </c>
      <c r="J7716" t="s">
        <v>46</v>
      </c>
      <c r="K7716" t="s">
        <v>1032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25">
      <c r="A7717" t="s">
        <v>27828</v>
      </c>
      <c r="B7717" t="s">
        <v>27829</v>
      </c>
      <c r="C7717" s="1" t="str">
        <f t="shared" si="279"/>
        <v>21:0134</v>
      </c>
      <c r="D7717" s="1" t="str">
        <f t="shared" si="280"/>
        <v>21:0078</v>
      </c>
      <c r="E7717" t="s">
        <v>27830</v>
      </c>
      <c r="F7717" t="s">
        <v>27831</v>
      </c>
      <c r="H7717">
        <v>55.721542599999999</v>
      </c>
      <c r="I7717">
        <v>-61.4497863</v>
      </c>
      <c r="J7717" t="s">
        <v>46</v>
      </c>
      <c r="K7717" t="s">
        <v>1032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25">
      <c r="A7718" t="s">
        <v>27832</v>
      </c>
      <c r="B7718" t="s">
        <v>27833</v>
      </c>
      <c r="C7718" s="1" t="str">
        <f t="shared" si="279"/>
        <v>21:0134</v>
      </c>
      <c r="D7718" s="1" t="str">
        <f t="shared" si="280"/>
        <v>21:0078</v>
      </c>
      <c r="E7718" t="s">
        <v>27834</v>
      </c>
      <c r="F7718" t="s">
        <v>27835</v>
      </c>
      <c r="H7718">
        <v>55.702080600000002</v>
      </c>
      <c r="I7718">
        <v>-61.456445000000002</v>
      </c>
      <c r="J7718" t="s">
        <v>46</v>
      </c>
      <c r="K7718" t="s">
        <v>1032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25">
      <c r="A7719" t="s">
        <v>27836</v>
      </c>
      <c r="B7719" t="s">
        <v>27837</v>
      </c>
      <c r="C7719" s="1" t="str">
        <f t="shared" si="279"/>
        <v>21:0134</v>
      </c>
      <c r="D7719" s="1" t="str">
        <f t="shared" si="280"/>
        <v>21:0078</v>
      </c>
      <c r="E7719" t="s">
        <v>27838</v>
      </c>
      <c r="F7719" t="s">
        <v>27839</v>
      </c>
      <c r="H7719">
        <v>55.699757499999997</v>
      </c>
      <c r="I7719">
        <v>-61.432667500000001</v>
      </c>
      <c r="J7719" t="s">
        <v>46</v>
      </c>
      <c r="K7719" t="s">
        <v>1032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25">
      <c r="A7720" t="s">
        <v>27840</v>
      </c>
      <c r="B7720" t="s">
        <v>27841</v>
      </c>
      <c r="C7720" s="1" t="str">
        <f t="shared" si="279"/>
        <v>21:0134</v>
      </c>
      <c r="D7720" s="1" t="str">
        <f t="shared" si="280"/>
        <v>21:0078</v>
      </c>
      <c r="E7720" t="s">
        <v>27842</v>
      </c>
      <c r="F7720" t="s">
        <v>27843</v>
      </c>
      <c r="H7720">
        <v>55.681169300000001</v>
      </c>
      <c r="I7720">
        <v>-61.402396000000003</v>
      </c>
      <c r="J7720" t="s">
        <v>46</v>
      </c>
      <c r="K7720" t="s">
        <v>1032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25">
      <c r="A7721" t="s">
        <v>27844</v>
      </c>
      <c r="B7721" t="s">
        <v>27845</v>
      </c>
      <c r="C7721" s="1" t="str">
        <f t="shared" si="279"/>
        <v>21:0134</v>
      </c>
      <c r="D7721" s="1" t="str">
        <f t="shared" si="280"/>
        <v>21:0078</v>
      </c>
      <c r="E7721" t="s">
        <v>27846</v>
      </c>
      <c r="F7721" t="s">
        <v>27847</v>
      </c>
      <c r="H7721">
        <v>55.670600800000003</v>
      </c>
      <c r="I7721">
        <v>-61.384540600000001</v>
      </c>
      <c r="J7721" t="s">
        <v>46</v>
      </c>
      <c r="K7721" t="s">
        <v>1032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25">
      <c r="A7722" t="s">
        <v>27848</v>
      </c>
      <c r="B7722" t="s">
        <v>27849</v>
      </c>
      <c r="C7722" s="1" t="str">
        <f t="shared" si="279"/>
        <v>21:0134</v>
      </c>
      <c r="D7722" s="1" t="str">
        <f t="shared" si="280"/>
        <v>21:0078</v>
      </c>
      <c r="E7722" t="s">
        <v>27850</v>
      </c>
      <c r="F7722" t="s">
        <v>27851</v>
      </c>
      <c r="H7722">
        <v>55.638966400000001</v>
      </c>
      <c r="I7722">
        <v>-61.354066400000001</v>
      </c>
      <c r="J7722" t="s">
        <v>46</v>
      </c>
      <c r="K7722" t="s">
        <v>1032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25">
      <c r="A7723" t="s">
        <v>27852</v>
      </c>
      <c r="B7723" t="s">
        <v>27853</v>
      </c>
      <c r="C7723" s="1" t="str">
        <f t="shared" si="279"/>
        <v>21:0134</v>
      </c>
      <c r="D7723" s="1" t="str">
        <f t="shared" si="280"/>
        <v>21:0078</v>
      </c>
      <c r="E7723" t="s">
        <v>27854</v>
      </c>
      <c r="F7723" t="s">
        <v>27855</v>
      </c>
      <c r="H7723">
        <v>55.6147797</v>
      </c>
      <c r="I7723">
        <v>-61.343171099999999</v>
      </c>
      <c r="J7723" t="s">
        <v>46</v>
      </c>
      <c r="K7723" t="s">
        <v>1032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25">
      <c r="A7724" t="s">
        <v>27856</v>
      </c>
      <c r="B7724" t="s">
        <v>27857</v>
      </c>
      <c r="C7724" s="1" t="str">
        <f t="shared" si="279"/>
        <v>21:0134</v>
      </c>
      <c r="D7724" s="1" t="str">
        <f t="shared" si="280"/>
        <v>21:0078</v>
      </c>
      <c r="E7724" t="s">
        <v>27858</v>
      </c>
      <c r="F7724" t="s">
        <v>27859</v>
      </c>
      <c r="H7724">
        <v>55.592806299999999</v>
      </c>
      <c r="I7724">
        <v>-61.346477800000002</v>
      </c>
      <c r="J7724" t="s">
        <v>46</v>
      </c>
      <c r="K7724" t="s">
        <v>1032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25">
      <c r="A7725" t="s">
        <v>27860</v>
      </c>
      <c r="B7725" t="s">
        <v>27861</v>
      </c>
      <c r="C7725" s="1" t="str">
        <f t="shared" si="279"/>
        <v>21:0134</v>
      </c>
      <c r="D7725" s="1" t="str">
        <f t="shared" si="280"/>
        <v>21:0078</v>
      </c>
      <c r="E7725" t="s">
        <v>27862</v>
      </c>
      <c r="F7725" t="s">
        <v>27863</v>
      </c>
      <c r="H7725">
        <v>55.580914800000002</v>
      </c>
      <c r="I7725">
        <v>-61.3644289</v>
      </c>
      <c r="J7725" t="s">
        <v>46</v>
      </c>
      <c r="K7725" t="s">
        <v>1032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25">
      <c r="A7726" t="s">
        <v>27864</v>
      </c>
      <c r="B7726" t="s">
        <v>27865</v>
      </c>
      <c r="C7726" s="1" t="str">
        <f t="shared" si="279"/>
        <v>21:0134</v>
      </c>
      <c r="D7726" s="1" t="str">
        <f t="shared" si="280"/>
        <v>21:0078</v>
      </c>
      <c r="E7726" t="s">
        <v>26772</v>
      </c>
      <c r="F7726" t="s">
        <v>27866</v>
      </c>
      <c r="H7726">
        <v>54.619266199999998</v>
      </c>
      <c r="I7726">
        <v>-60.7859914</v>
      </c>
      <c r="J7726" t="s">
        <v>46</v>
      </c>
      <c r="K7726" t="s">
        <v>1032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25">
      <c r="A7727" t="s">
        <v>27867</v>
      </c>
      <c r="B7727" t="s">
        <v>27868</v>
      </c>
      <c r="C7727" s="1" t="str">
        <f t="shared" si="279"/>
        <v>21:0134</v>
      </c>
      <c r="D7727" s="1" t="str">
        <f t="shared" si="280"/>
        <v>21:0078</v>
      </c>
      <c r="E7727" t="s">
        <v>27869</v>
      </c>
      <c r="F7727" t="s">
        <v>27870</v>
      </c>
      <c r="H7727">
        <v>55.552622900000003</v>
      </c>
      <c r="I7727">
        <v>-61.283561400000004</v>
      </c>
      <c r="J7727" t="s">
        <v>46</v>
      </c>
      <c r="K7727" t="s">
        <v>1032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25">
      <c r="A7728" t="s">
        <v>27871</v>
      </c>
      <c r="B7728" t="s">
        <v>27872</v>
      </c>
      <c r="C7728" s="1" t="str">
        <f t="shared" si="279"/>
        <v>21:0134</v>
      </c>
      <c r="D7728" s="1" t="str">
        <f t="shared" si="280"/>
        <v>21:0078</v>
      </c>
      <c r="E7728" t="s">
        <v>27873</v>
      </c>
      <c r="F7728" t="s">
        <v>27874</v>
      </c>
      <c r="H7728">
        <v>55.502037999999999</v>
      </c>
      <c r="I7728">
        <v>-61.2030314</v>
      </c>
      <c r="J7728" t="s">
        <v>46</v>
      </c>
      <c r="K7728" t="s">
        <v>1032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25">
      <c r="A7729" t="s">
        <v>27875</v>
      </c>
      <c r="B7729" t="s">
        <v>27876</v>
      </c>
      <c r="C7729" s="1" t="str">
        <f t="shared" si="279"/>
        <v>21:0134</v>
      </c>
      <c r="D7729" s="1" t="str">
        <f t="shared" si="280"/>
        <v>21:0078</v>
      </c>
      <c r="E7729" t="s">
        <v>27877</v>
      </c>
      <c r="F7729" t="s">
        <v>27878</v>
      </c>
      <c r="H7729">
        <v>55.428402499999997</v>
      </c>
      <c r="I7729">
        <v>-60.987641099999998</v>
      </c>
      <c r="J7729" t="s">
        <v>46</v>
      </c>
      <c r="K7729" t="s">
        <v>1032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25">
      <c r="A7730" t="s">
        <v>27879</v>
      </c>
      <c r="B7730" t="s">
        <v>27880</v>
      </c>
      <c r="C7730" s="1" t="str">
        <f t="shared" si="279"/>
        <v>21:0134</v>
      </c>
      <c r="D7730" s="1" t="str">
        <f t="shared" si="280"/>
        <v>21:0078</v>
      </c>
      <c r="E7730" t="s">
        <v>26902</v>
      </c>
      <c r="F7730" t="s">
        <v>27881</v>
      </c>
      <c r="H7730">
        <v>55.473861999999997</v>
      </c>
      <c r="I7730">
        <v>-60.8237679</v>
      </c>
      <c r="J7730" t="s">
        <v>46</v>
      </c>
      <c r="K7730" t="s">
        <v>1032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25">
      <c r="A7731" t="s">
        <v>27882</v>
      </c>
      <c r="B7731" t="s">
        <v>27883</v>
      </c>
      <c r="C7731" s="1" t="str">
        <f t="shared" si="279"/>
        <v>21:0134</v>
      </c>
      <c r="D7731" s="1" t="str">
        <f t="shared" si="280"/>
        <v>21:0078</v>
      </c>
      <c r="E7731" t="s">
        <v>27884</v>
      </c>
      <c r="F7731" t="s">
        <v>27885</v>
      </c>
      <c r="H7731">
        <v>55.609583399999998</v>
      </c>
      <c r="I7731">
        <v>-60.724953599999999</v>
      </c>
      <c r="J7731" t="s">
        <v>46</v>
      </c>
      <c r="K7731" t="s">
        <v>1032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25">
      <c r="A7732" t="s">
        <v>27886</v>
      </c>
      <c r="B7732" t="s">
        <v>27887</v>
      </c>
      <c r="C7732" s="1" t="str">
        <f t="shared" si="279"/>
        <v>21:0134</v>
      </c>
      <c r="D7732" s="1" t="str">
        <f t="shared" si="280"/>
        <v>21:0078</v>
      </c>
      <c r="E7732" t="s">
        <v>27888</v>
      </c>
      <c r="F7732" t="s">
        <v>27889</v>
      </c>
      <c r="H7732">
        <v>55.605432200000003</v>
      </c>
      <c r="I7732">
        <v>-60.805373000000003</v>
      </c>
      <c r="J7732" t="s">
        <v>46</v>
      </c>
      <c r="K7732" t="s">
        <v>1032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25">
      <c r="A7733" t="s">
        <v>27890</v>
      </c>
      <c r="B7733" t="s">
        <v>27891</v>
      </c>
      <c r="C7733" s="1" t="str">
        <f t="shared" si="279"/>
        <v>21:0134</v>
      </c>
      <c r="D7733" s="1" t="str">
        <f t="shared" si="280"/>
        <v>21:0078</v>
      </c>
      <c r="E7733" t="s">
        <v>27892</v>
      </c>
      <c r="F7733" t="s">
        <v>27893</v>
      </c>
      <c r="H7733">
        <v>55.5815196</v>
      </c>
      <c r="I7733">
        <v>-60.942369999999997</v>
      </c>
      <c r="J7733" t="s">
        <v>46</v>
      </c>
      <c r="K7733" t="s">
        <v>1032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25">
      <c r="A7734" t="s">
        <v>27894</v>
      </c>
      <c r="B7734" t="s">
        <v>27895</v>
      </c>
      <c r="C7734" s="1" t="str">
        <f t="shared" si="279"/>
        <v>21:0134</v>
      </c>
      <c r="D7734" s="1" t="str">
        <f t="shared" si="280"/>
        <v>21:0078</v>
      </c>
      <c r="E7734" t="s">
        <v>27896</v>
      </c>
      <c r="F7734" t="s">
        <v>27897</v>
      </c>
      <c r="H7734">
        <v>55.494353199999999</v>
      </c>
      <c r="I7734">
        <v>-61.739218999999999</v>
      </c>
      <c r="J7734" t="s">
        <v>46</v>
      </c>
      <c r="K7734" t="s">
        <v>1032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25">
      <c r="A7735" t="s">
        <v>27898</v>
      </c>
      <c r="B7735" t="s">
        <v>27899</v>
      </c>
      <c r="C7735" s="1" t="str">
        <f t="shared" si="279"/>
        <v>21:0134</v>
      </c>
      <c r="D7735" s="1" t="str">
        <f t="shared" si="280"/>
        <v>21:0078</v>
      </c>
      <c r="E7735" t="s">
        <v>27900</v>
      </c>
      <c r="F7735" t="s">
        <v>27901</v>
      </c>
      <c r="H7735">
        <v>55.617560599999997</v>
      </c>
      <c r="I7735">
        <v>-61.748368499999998</v>
      </c>
      <c r="J7735" t="s">
        <v>46</v>
      </c>
      <c r="K7735" t="s">
        <v>1032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25">
      <c r="A7736" t="s">
        <v>27902</v>
      </c>
      <c r="B7736" t="s">
        <v>27903</v>
      </c>
      <c r="C7736" s="1" t="str">
        <f t="shared" si="279"/>
        <v>21:0134</v>
      </c>
      <c r="D7736" s="1" t="str">
        <f t="shared" si="280"/>
        <v>21:0078</v>
      </c>
      <c r="E7736" t="s">
        <v>27904</v>
      </c>
      <c r="F7736" t="s">
        <v>27905</v>
      </c>
      <c r="H7736">
        <v>55.620539899999997</v>
      </c>
      <c r="I7736">
        <v>-61.7764606</v>
      </c>
      <c r="J7736" t="s">
        <v>46</v>
      </c>
      <c r="K7736" t="s">
        <v>1032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25">
      <c r="A7737" t="s">
        <v>27906</v>
      </c>
      <c r="B7737" t="s">
        <v>27907</v>
      </c>
      <c r="C7737" s="1" t="str">
        <f t="shared" si="279"/>
        <v>21:0134</v>
      </c>
      <c r="D7737" s="1" t="str">
        <f t="shared" si="280"/>
        <v>21:0078</v>
      </c>
      <c r="E7737" t="s">
        <v>27908</v>
      </c>
      <c r="F7737" t="s">
        <v>27909</v>
      </c>
      <c r="H7737">
        <v>54.546181400000002</v>
      </c>
      <c r="I7737">
        <v>-60.845616999999997</v>
      </c>
      <c r="J7737" t="s">
        <v>46</v>
      </c>
      <c r="K7737" t="s">
        <v>1032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25">
      <c r="A7738" t="s">
        <v>27910</v>
      </c>
      <c r="B7738" t="s">
        <v>27911</v>
      </c>
      <c r="C7738" s="1" t="str">
        <f t="shared" si="279"/>
        <v>21:0134</v>
      </c>
      <c r="D7738" s="1" t="str">
        <f t="shared" si="280"/>
        <v>21:0078</v>
      </c>
      <c r="E7738" t="s">
        <v>26906</v>
      </c>
      <c r="F7738" t="s">
        <v>27912</v>
      </c>
      <c r="H7738">
        <v>55.617243600000002</v>
      </c>
      <c r="I7738">
        <v>-61.806732500000003</v>
      </c>
      <c r="J7738" t="s">
        <v>46</v>
      </c>
      <c r="K7738" t="s">
        <v>1032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25">
      <c r="A7739" t="s">
        <v>27913</v>
      </c>
      <c r="B7739" t="s">
        <v>27914</v>
      </c>
      <c r="C7739" s="1" t="str">
        <f t="shared" si="279"/>
        <v>21:0134</v>
      </c>
      <c r="D7739" s="1" t="str">
        <f t="shared" si="280"/>
        <v>21:0078</v>
      </c>
      <c r="E7739" t="s">
        <v>27915</v>
      </c>
      <c r="F7739" t="s">
        <v>27916</v>
      </c>
      <c r="H7739">
        <v>55.643362000000003</v>
      </c>
      <c r="I7739">
        <v>-61.639578</v>
      </c>
      <c r="J7739" t="s">
        <v>46</v>
      </c>
      <c r="K7739" t="s">
        <v>1032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25">
      <c r="A7740" t="s">
        <v>27917</v>
      </c>
      <c r="B7740" t="s">
        <v>27918</v>
      </c>
      <c r="C7740" s="1" t="str">
        <f t="shared" si="279"/>
        <v>21:0134</v>
      </c>
      <c r="D7740" s="1" t="str">
        <f t="shared" si="280"/>
        <v>21:0078</v>
      </c>
      <c r="E7740" t="s">
        <v>27919</v>
      </c>
      <c r="F7740" t="s">
        <v>27920</v>
      </c>
      <c r="H7740">
        <v>55.6362746</v>
      </c>
      <c r="I7740">
        <v>-61.673502999999997</v>
      </c>
      <c r="J7740" t="s">
        <v>46</v>
      </c>
      <c r="K7740" t="s">
        <v>1032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25">
      <c r="A7741" t="s">
        <v>27921</v>
      </c>
      <c r="B7741" t="s">
        <v>27922</v>
      </c>
      <c r="C7741" s="1" t="str">
        <f t="shared" si="279"/>
        <v>21:0134</v>
      </c>
      <c r="D7741" s="1" t="str">
        <f t="shared" si="280"/>
        <v>21:0078</v>
      </c>
      <c r="E7741" t="s">
        <v>27923</v>
      </c>
      <c r="F7741" t="s">
        <v>27924</v>
      </c>
      <c r="H7741">
        <v>55.6335427</v>
      </c>
      <c r="I7741">
        <v>-61.703777500000001</v>
      </c>
      <c r="J7741" t="s">
        <v>46</v>
      </c>
      <c r="K7741" t="s">
        <v>1032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25">
      <c r="A7742" t="s">
        <v>27925</v>
      </c>
      <c r="B7742" t="s">
        <v>27926</v>
      </c>
      <c r="C7742" s="1" t="str">
        <f t="shared" si="279"/>
        <v>21:0134</v>
      </c>
      <c r="D7742" s="1" t="str">
        <f t="shared" si="280"/>
        <v>21:0078</v>
      </c>
      <c r="E7742" t="s">
        <v>26910</v>
      </c>
      <c r="F7742" t="s">
        <v>27927</v>
      </c>
      <c r="H7742">
        <v>55.633678000000003</v>
      </c>
      <c r="I7742">
        <v>-61.742692099999999</v>
      </c>
      <c r="J7742" t="s">
        <v>46</v>
      </c>
      <c r="K7742" t="s">
        <v>1032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25">
      <c r="A7743" t="s">
        <v>27928</v>
      </c>
      <c r="B7743" t="s">
        <v>27929</v>
      </c>
      <c r="C7743" s="1" t="str">
        <f t="shared" si="279"/>
        <v>21:0134</v>
      </c>
      <c r="D7743" s="1" t="str">
        <f t="shared" si="280"/>
        <v>21:0078</v>
      </c>
      <c r="E7743" t="s">
        <v>27930</v>
      </c>
      <c r="F7743" t="s">
        <v>27931</v>
      </c>
      <c r="H7743">
        <v>55.648918600000002</v>
      </c>
      <c r="I7743">
        <v>-61.662746200000001</v>
      </c>
      <c r="J7743" t="s">
        <v>46</v>
      </c>
      <c r="K7743" t="s">
        <v>1032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25">
      <c r="A7744" t="s">
        <v>27932</v>
      </c>
      <c r="B7744" t="s">
        <v>27933</v>
      </c>
      <c r="C7744" s="1" t="str">
        <f t="shared" si="279"/>
        <v>21:0134</v>
      </c>
      <c r="D7744" s="1" t="str">
        <f t="shared" si="280"/>
        <v>21:0078</v>
      </c>
      <c r="E7744" t="s">
        <v>27934</v>
      </c>
      <c r="F7744" t="s">
        <v>27935</v>
      </c>
      <c r="H7744">
        <v>55.675534499999998</v>
      </c>
      <c r="I7744">
        <v>-61.664223900000003</v>
      </c>
      <c r="J7744" t="s">
        <v>46</v>
      </c>
      <c r="K7744" t="s">
        <v>1032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25">
      <c r="A7745" t="s">
        <v>27936</v>
      </c>
      <c r="B7745" t="s">
        <v>27937</v>
      </c>
      <c r="C7745" s="1" t="str">
        <f t="shared" si="279"/>
        <v>21:0134</v>
      </c>
      <c r="D7745" s="1" t="str">
        <f t="shared" si="280"/>
        <v>21:0078</v>
      </c>
      <c r="E7745" t="s">
        <v>26914</v>
      </c>
      <c r="F7745" t="s">
        <v>27938</v>
      </c>
      <c r="H7745">
        <v>55.684068000000003</v>
      </c>
      <c r="I7745">
        <v>-61.688905300000002</v>
      </c>
      <c r="J7745" t="s">
        <v>46</v>
      </c>
      <c r="K7745" t="s">
        <v>1032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25">
      <c r="A7746" t="s">
        <v>27939</v>
      </c>
      <c r="B7746" t="s">
        <v>27940</v>
      </c>
      <c r="C7746" s="1" t="str">
        <f t="shared" si="279"/>
        <v>21:0134</v>
      </c>
      <c r="D7746" s="1" t="str">
        <f t="shared" si="280"/>
        <v>21:0078</v>
      </c>
      <c r="E7746" t="s">
        <v>27941</v>
      </c>
      <c r="F7746" t="s">
        <v>27942</v>
      </c>
      <c r="H7746">
        <v>55.6800614</v>
      </c>
      <c r="I7746">
        <v>-61.709396599999998</v>
      </c>
      <c r="J7746" t="s">
        <v>46</v>
      </c>
      <c r="K7746" t="s">
        <v>1032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25">
      <c r="A7747" t="s">
        <v>27943</v>
      </c>
      <c r="B7747" t="s">
        <v>27944</v>
      </c>
      <c r="C7747" s="1" t="str">
        <f t="shared" si="279"/>
        <v>21:0134</v>
      </c>
      <c r="D7747" s="1" t="str">
        <f t="shared" si="280"/>
        <v>21:0078</v>
      </c>
      <c r="E7747" t="s">
        <v>27945</v>
      </c>
      <c r="F7747" t="s">
        <v>27946</v>
      </c>
      <c r="H7747">
        <v>55.664805100000002</v>
      </c>
      <c r="I7747">
        <v>-61.754889800000001</v>
      </c>
      <c r="J7747" t="s">
        <v>46</v>
      </c>
      <c r="K7747" t="s">
        <v>1032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25">
      <c r="A7748" t="s">
        <v>27947</v>
      </c>
      <c r="B7748" t="s">
        <v>27948</v>
      </c>
      <c r="C7748" s="1" t="str">
        <f t="shared" si="279"/>
        <v>21:0134</v>
      </c>
      <c r="D7748" s="1" t="str">
        <f t="shared" si="280"/>
        <v>21:0078</v>
      </c>
      <c r="E7748" t="s">
        <v>27949</v>
      </c>
      <c r="F7748" t="s">
        <v>27950</v>
      </c>
      <c r="H7748">
        <v>54.471778100000002</v>
      </c>
      <c r="I7748">
        <v>-60.857247600000001</v>
      </c>
      <c r="J7748" t="s">
        <v>46</v>
      </c>
      <c r="K7748" t="s">
        <v>1032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25">
      <c r="A7749" t="s">
        <v>27951</v>
      </c>
      <c r="B7749" t="s">
        <v>27952</v>
      </c>
      <c r="C7749" s="1" t="str">
        <f t="shared" si="279"/>
        <v>21:0134</v>
      </c>
      <c r="D7749" s="1" t="str">
        <f t="shared" si="280"/>
        <v>21:0078</v>
      </c>
      <c r="E7749" t="s">
        <v>27953</v>
      </c>
      <c r="F7749" t="s">
        <v>27954</v>
      </c>
      <c r="H7749">
        <v>55.658098799999998</v>
      </c>
      <c r="I7749">
        <v>-61.803423799999997</v>
      </c>
      <c r="J7749" t="s">
        <v>46</v>
      </c>
      <c r="K7749" t="s">
        <v>1032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25">
      <c r="A7750" t="s">
        <v>27955</v>
      </c>
      <c r="B7750" t="s">
        <v>27956</v>
      </c>
      <c r="C7750" s="1" t="str">
        <f t="shared" si="279"/>
        <v>21:0134</v>
      </c>
      <c r="D7750" s="1" t="str">
        <f t="shared" si="280"/>
        <v>21:0078</v>
      </c>
      <c r="E7750" t="s">
        <v>26918</v>
      </c>
      <c r="F7750" t="s">
        <v>27957</v>
      </c>
      <c r="H7750">
        <v>55.7053206</v>
      </c>
      <c r="I7750">
        <v>-61.684692699999999</v>
      </c>
      <c r="J7750" t="s">
        <v>46</v>
      </c>
      <c r="K7750" t="s">
        <v>1032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25">
      <c r="A7751" t="s">
        <v>27958</v>
      </c>
      <c r="B7751" t="s">
        <v>27959</v>
      </c>
      <c r="C7751" s="1" t="str">
        <f t="shared" si="279"/>
        <v>21:0134</v>
      </c>
      <c r="D7751" s="1" t="str">
        <f t="shared" si="280"/>
        <v>21:0078</v>
      </c>
      <c r="E7751" t="s">
        <v>27960</v>
      </c>
      <c r="F7751" t="s">
        <v>27961</v>
      </c>
      <c r="H7751">
        <v>55.691869099999998</v>
      </c>
      <c r="I7751">
        <v>-61.704235099999998</v>
      </c>
      <c r="J7751" t="s">
        <v>46</v>
      </c>
      <c r="K7751" t="s">
        <v>1032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25">
      <c r="A7752" t="s">
        <v>27962</v>
      </c>
      <c r="B7752" t="s">
        <v>27963</v>
      </c>
      <c r="C7752" s="1" t="str">
        <f t="shared" si="279"/>
        <v>21:0134</v>
      </c>
      <c r="D7752" s="1" t="str">
        <f t="shared" si="280"/>
        <v>21:0078</v>
      </c>
      <c r="E7752" t="s">
        <v>27964</v>
      </c>
      <c r="F7752" t="s">
        <v>27965</v>
      </c>
      <c r="H7752">
        <v>55.684096799999999</v>
      </c>
      <c r="I7752">
        <v>-61.752050199999999</v>
      </c>
      <c r="J7752" t="s">
        <v>46</v>
      </c>
      <c r="K7752" t="s">
        <v>1032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25">
      <c r="A7753" t="s">
        <v>27966</v>
      </c>
      <c r="B7753" t="s">
        <v>27967</v>
      </c>
      <c r="C7753" s="1" t="str">
        <f t="shared" si="279"/>
        <v>21:0134</v>
      </c>
      <c r="D7753" s="1" t="str">
        <f t="shared" si="280"/>
        <v>21:0078</v>
      </c>
      <c r="E7753" t="s">
        <v>27968</v>
      </c>
      <c r="F7753" t="s">
        <v>27969</v>
      </c>
      <c r="H7753">
        <v>55.699337800000002</v>
      </c>
      <c r="I7753">
        <v>-61.5830561</v>
      </c>
      <c r="J7753" t="s">
        <v>46</v>
      </c>
      <c r="K7753" t="s">
        <v>1032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25">
      <c r="A7754" t="s">
        <v>27970</v>
      </c>
      <c r="B7754" t="s">
        <v>27971</v>
      </c>
      <c r="C7754" s="1" t="str">
        <f t="shared" si="279"/>
        <v>21:0134</v>
      </c>
      <c r="D7754" s="1" t="str">
        <f t="shared" si="280"/>
        <v>21:0078</v>
      </c>
      <c r="E7754" t="s">
        <v>27972</v>
      </c>
      <c r="F7754" t="s">
        <v>27973</v>
      </c>
      <c r="H7754">
        <v>55.616697799999997</v>
      </c>
      <c r="I7754">
        <v>-61.423915299999997</v>
      </c>
      <c r="J7754" t="s">
        <v>46</v>
      </c>
      <c r="K7754" t="s">
        <v>1032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25">
      <c r="A7755" t="s">
        <v>27974</v>
      </c>
      <c r="B7755" t="s">
        <v>27975</v>
      </c>
      <c r="C7755" s="1" t="str">
        <f t="shared" si="279"/>
        <v>21:0134</v>
      </c>
      <c r="D7755" s="1" t="str">
        <f t="shared" si="280"/>
        <v>21:0078</v>
      </c>
      <c r="E7755" t="s">
        <v>27976</v>
      </c>
      <c r="F7755" t="s">
        <v>27977</v>
      </c>
      <c r="H7755">
        <v>55.5662387</v>
      </c>
      <c r="I7755">
        <v>-61.312703900000002</v>
      </c>
      <c r="J7755" t="s">
        <v>46</v>
      </c>
      <c r="K7755" t="s">
        <v>1032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25">
      <c r="A7756" t="s">
        <v>27978</v>
      </c>
      <c r="B7756" t="s">
        <v>27979</v>
      </c>
      <c r="C7756" s="1" t="str">
        <f t="shared" si="279"/>
        <v>21:0134</v>
      </c>
      <c r="D7756" s="1" t="str">
        <f t="shared" si="280"/>
        <v>21:0078</v>
      </c>
      <c r="E7756" t="s">
        <v>27980</v>
      </c>
      <c r="F7756" t="s">
        <v>27981</v>
      </c>
      <c r="H7756">
        <v>55.604646899999999</v>
      </c>
      <c r="I7756">
        <v>-61.009425899999997</v>
      </c>
      <c r="J7756" t="s">
        <v>46</v>
      </c>
      <c r="K7756" t="s">
        <v>1032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25">
      <c r="A7757" t="s">
        <v>27982</v>
      </c>
      <c r="B7757" t="s">
        <v>27983</v>
      </c>
      <c r="C7757" s="1" t="str">
        <f t="shared" si="279"/>
        <v>21:0134</v>
      </c>
      <c r="D7757" s="1" t="str">
        <f t="shared" si="280"/>
        <v>21:0078</v>
      </c>
      <c r="E7757" t="s">
        <v>27984</v>
      </c>
      <c r="F7757" t="s">
        <v>27985</v>
      </c>
      <c r="H7757">
        <v>55.612732299999998</v>
      </c>
      <c r="I7757">
        <v>-60.954630199999997</v>
      </c>
      <c r="J7757" t="s">
        <v>46</v>
      </c>
      <c r="K7757" t="s">
        <v>1032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25">
      <c r="A7758" t="s">
        <v>27986</v>
      </c>
      <c r="B7758" t="s">
        <v>27987</v>
      </c>
      <c r="C7758" s="1" t="str">
        <f t="shared" si="279"/>
        <v>21:0134</v>
      </c>
      <c r="D7758" s="1" t="str">
        <f t="shared" si="280"/>
        <v>21:0078</v>
      </c>
      <c r="E7758" t="s">
        <v>27988</v>
      </c>
      <c r="F7758" t="s">
        <v>27989</v>
      </c>
      <c r="H7758">
        <v>55.6094747</v>
      </c>
      <c r="I7758">
        <v>-60.934555400000001</v>
      </c>
      <c r="J7758" t="s">
        <v>46</v>
      </c>
      <c r="K7758" t="s">
        <v>1032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25">
      <c r="A7759" t="s">
        <v>27990</v>
      </c>
      <c r="B7759" t="s">
        <v>27991</v>
      </c>
      <c r="C7759" s="1" t="str">
        <f t="shared" si="279"/>
        <v>21:0134</v>
      </c>
      <c r="D7759" s="1" t="str">
        <f t="shared" si="280"/>
        <v>21:0078</v>
      </c>
      <c r="E7759" t="s">
        <v>27992</v>
      </c>
      <c r="F7759" t="s">
        <v>27993</v>
      </c>
      <c r="H7759">
        <v>54.384984000000003</v>
      </c>
      <c r="I7759">
        <v>-60.829430899999998</v>
      </c>
      <c r="J7759" t="s">
        <v>46</v>
      </c>
      <c r="K7759" t="s">
        <v>1032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25">
      <c r="A7760" t="s">
        <v>27994</v>
      </c>
      <c r="B7760" t="s">
        <v>27995</v>
      </c>
      <c r="C7760" s="1" t="str">
        <f t="shared" si="279"/>
        <v>21:0134</v>
      </c>
      <c r="D7760" s="1" t="str">
        <f t="shared" si="280"/>
        <v>21:0078</v>
      </c>
      <c r="E7760" t="s">
        <v>27996</v>
      </c>
      <c r="F7760" t="s">
        <v>27997</v>
      </c>
      <c r="H7760">
        <v>55.603002600000003</v>
      </c>
      <c r="I7760">
        <v>-60.8896503</v>
      </c>
      <c r="J7760" t="s">
        <v>46</v>
      </c>
      <c r="K7760" t="s">
        <v>1032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25">
      <c r="A7761" t="s">
        <v>27998</v>
      </c>
      <c r="B7761" t="s">
        <v>27999</v>
      </c>
      <c r="C7761" s="1" t="str">
        <f t="shared" si="279"/>
        <v>21:0134</v>
      </c>
      <c r="D7761" s="1" t="str">
        <f t="shared" si="280"/>
        <v>21:0078</v>
      </c>
      <c r="E7761" t="s">
        <v>28000</v>
      </c>
      <c r="F7761" t="s">
        <v>28001</v>
      </c>
      <c r="H7761">
        <v>55.590473299999999</v>
      </c>
      <c r="I7761">
        <v>-60.8875454</v>
      </c>
      <c r="J7761" t="s">
        <v>46</v>
      </c>
      <c r="K7761" t="s">
        <v>1032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25">
      <c r="A7762" t="s">
        <v>28002</v>
      </c>
      <c r="B7762" t="s">
        <v>28003</v>
      </c>
      <c r="C7762" s="1" t="str">
        <f t="shared" si="279"/>
        <v>21:0134</v>
      </c>
      <c r="D7762" s="1" t="str">
        <f t="shared" si="280"/>
        <v>21:0078</v>
      </c>
      <c r="E7762" t="s">
        <v>28004</v>
      </c>
      <c r="F7762" t="s">
        <v>28005</v>
      </c>
      <c r="H7762">
        <v>55.588228899999997</v>
      </c>
      <c r="I7762">
        <v>-60.967410000000001</v>
      </c>
      <c r="J7762" t="s">
        <v>46</v>
      </c>
      <c r="K7762" t="s">
        <v>1032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25">
      <c r="A7763" t="s">
        <v>28006</v>
      </c>
      <c r="B7763" t="s">
        <v>28007</v>
      </c>
      <c r="C7763" s="1" t="str">
        <f t="shared" si="279"/>
        <v>21:0134</v>
      </c>
      <c r="D7763" s="1" t="str">
        <f t="shared" si="280"/>
        <v>21:0078</v>
      </c>
      <c r="E7763" t="s">
        <v>28008</v>
      </c>
      <c r="F7763" t="s">
        <v>28009</v>
      </c>
      <c r="H7763">
        <v>55.634266099999998</v>
      </c>
      <c r="I7763">
        <v>-60.925704600000003</v>
      </c>
      <c r="J7763" t="s">
        <v>46</v>
      </c>
      <c r="K7763" t="s">
        <v>1032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25">
      <c r="A7764" t="s">
        <v>28010</v>
      </c>
      <c r="B7764" t="s">
        <v>28011</v>
      </c>
      <c r="C7764" s="1" t="str">
        <f t="shared" si="279"/>
        <v>21:0134</v>
      </c>
      <c r="D7764" s="1" t="str">
        <f t="shared" si="280"/>
        <v>21:0078</v>
      </c>
      <c r="E7764" t="s">
        <v>28012</v>
      </c>
      <c r="F7764" t="s">
        <v>28013</v>
      </c>
      <c r="H7764">
        <v>55.634731299999999</v>
      </c>
      <c r="I7764">
        <v>-60.887150599999998</v>
      </c>
      <c r="J7764" t="s">
        <v>46</v>
      </c>
      <c r="K7764" t="s">
        <v>1032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25">
      <c r="A7765" t="s">
        <v>28014</v>
      </c>
      <c r="B7765" t="s">
        <v>28015</v>
      </c>
      <c r="C7765" s="1" t="str">
        <f t="shared" si="279"/>
        <v>21:0134</v>
      </c>
      <c r="D7765" s="1" t="str">
        <f t="shared" si="280"/>
        <v>21:0078</v>
      </c>
      <c r="E7765" t="s">
        <v>28016</v>
      </c>
      <c r="F7765" t="s">
        <v>28017</v>
      </c>
      <c r="H7765">
        <v>55.650956000000001</v>
      </c>
      <c r="I7765">
        <v>-60.902966800000002</v>
      </c>
      <c r="J7765" t="s">
        <v>46</v>
      </c>
      <c r="K7765" t="s">
        <v>1032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25">
      <c r="A7766" t="s">
        <v>28018</v>
      </c>
      <c r="B7766" t="s">
        <v>28019</v>
      </c>
      <c r="C7766" s="1" t="str">
        <f t="shared" si="279"/>
        <v>21:0134</v>
      </c>
      <c r="D7766" s="1" t="str">
        <f t="shared" si="280"/>
        <v>21:0078</v>
      </c>
      <c r="E7766" t="s">
        <v>28020</v>
      </c>
      <c r="F7766" t="s">
        <v>28021</v>
      </c>
      <c r="H7766">
        <v>55.642541999999999</v>
      </c>
      <c r="I7766">
        <v>-60.936788499999999</v>
      </c>
      <c r="J7766" t="s">
        <v>46</v>
      </c>
      <c r="K7766" t="s">
        <v>1032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25">
      <c r="A7767" t="s">
        <v>28022</v>
      </c>
      <c r="B7767" t="s">
        <v>28023</v>
      </c>
      <c r="C7767" s="1" t="str">
        <f t="shared" si="279"/>
        <v>21:0134</v>
      </c>
      <c r="D7767" s="1" t="str">
        <f t="shared" si="280"/>
        <v>21:0078</v>
      </c>
      <c r="E7767" t="s">
        <v>28024</v>
      </c>
      <c r="F7767" t="s">
        <v>28025</v>
      </c>
      <c r="H7767">
        <v>55.649820200000001</v>
      </c>
      <c r="I7767">
        <v>-60.968989000000001</v>
      </c>
      <c r="J7767" t="s">
        <v>46</v>
      </c>
      <c r="K7767" t="s">
        <v>1032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25">
      <c r="A7768" t="s">
        <v>28026</v>
      </c>
      <c r="B7768" t="s">
        <v>28027</v>
      </c>
      <c r="C7768" s="1" t="str">
        <f t="shared" si="279"/>
        <v>21:0134</v>
      </c>
      <c r="D7768" s="1" t="str">
        <f t="shared" si="280"/>
        <v>21:0078</v>
      </c>
      <c r="E7768" t="s">
        <v>28028</v>
      </c>
      <c r="F7768" t="s">
        <v>28029</v>
      </c>
      <c r="H7768">
        <v>55.663864799999999</v>
      </c>
      <c r="I7768">
        <v>-61.017153499999999</v>
      </c>
      <c r="J7768" t="s">
        <v>46</v>
      </c>
      <c r="K7768" t="s">
        <v>1032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25">
      <c r="A7769" t="s">
        <v>28030</v>
      </c>
      <c r="B7769" t="s">
        <v>28031</v>
      </c>
      <c r="C7769" s="1" t="str">
        <f t="shared" si="279"/>
        <v>21:0134</v>
      </c>
      <c r="D7769" s="1" t="str">
        <f t="shared" si="280"/>
        <v>21:0078</v>
      </c>
      <c r="E7769" t="s">
        <v>28032</v>
      </c>
      <c r="F7769" t="s">
        <v>28033</v>
      </c>
      <c r="H7769">
        <v>55.657101500000003</v>
      </c>
      <c r="I7769">
        <v>-61.043725299999998</v>
      </c>
      <c r="J7769" t="s">
        <v>46</v>
      </c>
      <c r="K7769" t="s">
        <v>1032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25">
      <c r="A7770" t="s">
        <v>28034</v>
      </c>
      <c r="B7770" t="s">
        <v>28035</v>
      </c>
      <c r="C7770" s="1" t="str">
        <f t="shared" si="279"/>
        <v>21:0134</v>
      </c>
      <c r="D7770" s="1" t="str">
        <f t="shared" si="280"/>
        <v>21:0078</v>
      </c>
      <c r="E7770" t="s">
        <v>28036</v>
      </c>
      <c r="F7770" t="s">
        <v>28037</v>
      </c>
      <c r="H7770">
        <v>54.414574100000003</v>
      </c>
      <c r="I7770">
        <v>-60.212859299999998</v>
      </c>
      <c r="J7770" t="s">
        <v>46</v>
      </c>
      <c r="K7770" t="s">
        <v>1032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25">
      <c r="A7771" t="s">
        <v>28038</v>
      </c>
      <c r="B7771" t="s">
        <v>28039</v>
      </c>
      <c r="C7771" s="1" t="str">
        <f t="shared" si="279"/>
        <v>21:0134</v>
      </c>
      <c r="D7771" s="1" t="str">
        <f t="shared" si="280"/>
        <v>21:0078</v>
      </c>
      <c r="E7771" t="s">
        <v>28040</v>
      </c>
      <c r="F7771" t="s">
        <v>28041</v>
      </c>
      <c r="H7771">
        <v>55.634608399999998</v>
      </c>
      <c r="I7771">
        <v>-61.028164199999999</v>
      </c>
      <c r="J7771" t="s">
        <v>46</v>
      </c>
      <c r="K7771" t="s">
        <v>1032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25">
      <c r="A7772" t="s">
        <v>28042</v>
      </c>
      <c r="B7772" t="s">
        <v>28043</v>
      </c>
      <c r="C7772" s="1" t="str">
        <f t="shared" si="279"/>
        <v>21:0134</v>
      </c>
      <c r="D7772" s="1" t="str">
        <f t="shared" si="280"/>
        <v>21:0078</v>
      </c>
      <c r="E7772" t="s">
        <v>28044</v>
      </c>
      <c r="F7772" t="s">
        <v>28045</v>
      </c>
      <c r="H7772">
        <v>55.614794600000003</v>
      </c>
      <c r="I7772">
        <v>-61.011690799999997</v>
      </c>
      <c r="J7772" t="s">
        <v>46</v>
      </c>
      <c r="K7772" t="s">
        <v>1032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25">
      <c r="A7773" t="s">
        <v>28046</v>
      </c>
      <c r="B7773" t="s">
        <v>28047</v>
      </c>
      <c r="C7773" s="1" t="str">
        <f t="shared" si="279"/>
        <v>21:0134</v>
      </c>
      <c r="D7773" s="1" t="str">
        <f t="shared" si="280"/>
        <v>21:0078</v>
      </c>
      <c r="E7773" t="s">
        <v>28048</v>
      </c>
      <c r="F7773" t="s">
        <v>28049</v>
      </c>
      <c r="H7773">
        <v>55.591542500000003</v>
      </c>
      <c r="I7773">
        <v>-61.018818199999998</v>
      </c>
      <c r="J7773" t="s">
        <v>46</v>
      </c>
      <c r="K7773" t="s">
        <v>1032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25">
      <c r="A7774" t="s">
        <v>28050</v>
      </c>
      <c r="B7774" t="s">
        <v>28051</v>
      </c>
      <c r="C7774" s="1" t="str">
        <f t="shared" si="279"/>
        <v>21:0134</v>
      </c>
      <c r="D7774" s="1" t="str">
        <f t="shared" si="280"/>
        <v>21:0078</v>
      </c>
      <c r="E7774" t="s">
        <v>28052</v>
      </c>
      <c r="F7774" t="s">
        <v>28053</v>
      </c>
      <c r="H7774">
        <v>55.437482799999998</v>
      </c>
      <c r="I7774">
        <v>-61.153008200000002</v>
      </c>
      <c r="J7774" t="s">
        <v>46</v>
      </c>
      <c r="K7774" t="s">
        <v>1032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25">
      <c r="A7775" t="s">
        <v>28054</v>
      </c>
      <c r="B7775" t="s">
        <v>28055</v>
      </c>
      <c r="C7775" s="1" t="str">
        <f t="shared" si="279"/>
        <v>21:0134</v>
      </c>
      <c r="D7775" s="1" t="str">
        <f t="shared" si="280"/>
        <v>21:0078</v>
      </c>
      <c r="E7775" t="s">
        <v>26926</v>
      </c>
      <c r="F7775" t="s">
        <v>28056</v>
      </c>
      <c r="H7775">
        <v>55.418932099999999</v>
      </c>
      <c r="I7775">
        <v>-61.299234599999998</v>
      </c>
      <c r="J7775" t="s">
        <v>46</v>
      </c>
      <c r="K7775" t="s">
        <v>1032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25">
      <c r="A7776" t="s">
        <v>28057</v>
      </c>
      <c r="B7776" t="s">
        <v>28058</v>
      </c>
      <c r="C7776" s="1" t="str">
        <f t="shared" si="279"/>
        <v>21:0134</v>
      </c>
      <c r="D7776" s="1" t="str">
        <f t="shared" si="280"/>
        <v>21:0078</v>
      </c>
      <c r="E7776" t="s">
        <v>28059</v>
      </c>
      <c r="F7776" t="s">
        <v>28060</v>
      </c>
      <c r="H7776">
        <v>55.405212300000002</v>
      </c>
      <c r="I7776">
        <v>-61.486196200000002</v>
      </c>
      <c r="J7776" t="s">
        <v>46</v>
      </c>
      <c r="K7776" t="s">
        <v>1032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25">
      <c r="A7777" t="s">
        <v>28061</v>
      </c>
      <c r="B7777" t="s">
        <v>28062</v>
      </c>
      <c r="C7777" s="1" t="str">
        <f t="shared" si="279"/>
        <v>21:0134</v>
      </c>
      <c r="D7777" s="1" t="str">
        <f t="shared" si="280"/>
        <v>21:0078</v>
      </c>
      <c r="E7777" t="s">
        <v>28063</v>
      </c>
      <c r="F7777" t="s">
        <v>28064</v>
      </c>
      <c r="H7777">
        <v>55.397655499999999</v>
      </c>
      <c r="I7777">
        <v>-61.606496800000002</v>
      </c>
      <c r="J7777" t="s">
        <v>46</v>
      </c>
      <c r="K7777" t="s">
        <v>1032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25">
      <c r="A7778" t="s">
        <v>28065</v>
      </c>
      <c r="B7778" t="s">
        <v>28066</v>
      </c>
      <c r="C7778" s="1" t="str">
        <f t="shared" si="279"/>
        <v>21:0134</v>
      </c>
      <c r="D7778" s="1" t="str">
        <f t="shared" si="280"/>
        <v>21:0078</v>
      </c>
      <c r="E7778" t="s">
        <v>28067</v>
      </c>
      <c r="F7778" t="s">
        <v>28068</v>
      </c>
      <c r="H7778">
        <v>55.552071699999999</v>
      </c>
      <c r="I7778">
        <v>-61.851508799999998</v>
      </c>
      <c r="J7778" t="s">
        <v>46</v>
      </c>
      <c r="K7778" t="s">
        <v>1032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25">
      <c r="A7779" t="s">
        <v>28069</v>
      </c>
      <c r="B7779" t="s">
        <v>28070</v>
      </c>
      <c r="C7779" s="1" t="str">
        <f t="shared" ref="C7779:C7842" si="281">HYPERLINK("http://geochem.nrcan.gc.ca/cdogs/content/bdl/bdl210134_e.htm", "21:0134")</f>
        <v>21:0134</v>
      </c>
      <c r="D7779" s="1" t="str">
        <f t="shared" ref="D7779:D7842" si="282">HYPERLINK("http://geochem.nrcan.gc.ca/cdogs/content/svy/svy210078_e.htm", "21:0078")</f>
        <v>21:0078</v>
      </c>
      <c r="E7779" t="s">
        <v>26930</v>
      </c>
      <c r="F7779" t="s">
        <v>28071</v>
      </c>
      <c r="H7779">
        <v>55.629602400000003</v>
      </c>
      <c r="I7779">
        <v>-61.784120100000003</v>
      </c>
      <c r="J7779" t="s">
        <v>46</v>
      </c>
      <c r="K7779" t="s">
        <v>1032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25">
      <c r="A7780" t="s">
        <v>28072</v>
      </c>
      <c r="B7780" t="s">
        <v>28073</v>
      </c>
      <c r="C7780" s="1" t="str">
        <f t="shared" si="281"/>
        <v>21:0134</v>
      </c>
      <c r="D7780" s="1" t="str">
        <f t="shared" si="282"/>
        <v>21:0078</v>
      </c>
      <c r="E7780" t="s">
        <v>28074</v>
      </c>
      <c r="F7780" t="s">
        <v>28075</v>
      </c>
      <c r="H7780">
        <v>55.732657000000003</v>
      </c>
      <c r="I7780">
        <v>-61.755438699999999</v>
      </c>
      <c r="J7780" t="s">
        <v>46</v>
      </c>
      <c r="K7780" t="s">
        <v>1032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25">
      <c r="A7781" t="s">
        <v>28076</v>
      </c>
      <c r="B7781" t="s">
        <v>28077</v>
      </c>
      <c r="C7781" s="1" t="str">
        <f t="shared" si="281"/>
        <v>21:0134</v>
      </c>
      <c r="D7781" s="1" t="str">
        <f t="shared" si="282"/>
        <v>21:0078</v>
      </c>
      <c r="E7781" t="s">
        <v>28078</v>
      </c>
      <c r="F7781" t="s">
        <v>28079</v>
      </c>
      <c r="H7781">
        <v>54.5843816</v>
      </c>
      <c r="I7781">
        <v>-59.996866099999998</v>
      </c>
      <c r="J7781" t="s">
        <v>46</v>
      </c>
      <c r="K7781" t="s">
        <v>1032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25">
      <c r="A7782" t="s">
        <v>28080</v>
      </c>
      <c r="B7782" t="s">
        <v>28081</v>
      </c>
      <c r="C7782" s="1" t="str">
        <f t="shared" si="281"/>
        <v>21:0134</v>
      </c>
      <c r="D7782" s="1" t="str">
        <f t="shared" si="282"/>
        <v>21:0078</v>
      </c>
      <c r="E7782" t="s">
        <v>28082</v>
      </c>
      <c r="F7782" t="s">
        <v>28083</v>
      </c>
      <c r="H7782">
        <v>53.528029400000001</v>
      </c>
      <c r="I7782">
        <v>-63.942777800000002</v>
      </c>
      <c r="J7782" t="s">
        <v>46</v>
      </c>
      <c r="K7782" t="s">
        <v>1032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25">
      <c r="A7783" t="s">
        <v>28084</v>
      </c>
      <c r="B7783" t="s">
        <v>28085</v>
      </c>
      <c r="C7783" s="1" t="str">
        <f t="shared" si="281"/>
        <v>21:0134</v>
      </c>
      <c r="D7783" s="1" t="str">
        <f t="shared" si="282"/>
        <v>21:0078</v>
      </c>
      <c r="E7783" t="s">
        <v>26934</v>
      </c>
      <c r="F7783" t="s">
        <v>28086</v>
      </c>
      <c r="H7783">
        <v>55.933560499999999</v>
      </c>
      <c r="I7783">
        <v>-61.9042812</v>
      </c>
      <c r="J7783" t="s">
        <v>46</v>
      </c>
      <c r="K7783" t="s">
        <v>1032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25">
      <c r="A7784" t="s">
        <v>28087</v>
      </c>
      <c r="B7784" t="s">
        <v>28088</v>
      </c>
      <c r="C7784" s="1" t="str">
        <f t="shared" si="281"/>
        <v>21:0134</v>
      </c>
      <c r="D7784" s="1" t="str">
        <f t="shared" si="282"/>
        <v>21:0078</v>
      </c>
      <c r="E7784" t="s">
        <v>28089</v>
      </c>
      <c r="F7784" t="s">
        <v>28090</v>
      </c>
      <c r="H7784">
        <v>55.942025800000003</v>
      </c>
      <c r="I7784">
        <v>-61.386866099999999</v>
      </c>
      <c r="J7784" t="s">
        <v>46</v>
      </c>
      <c r="K7784" t="s">
        <v>1032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25">
      <c r="A7785" t="s">
        <v>28091</v>
      </c>
      <c r="B7785" t="s">
        <v>28092</v>
      </c>
      <c r="C7785" s="1" t="str">
        <f t="shared" si="281"/>
        <v>21:0134</v>
      </c>
      <c r="D7785" s="1" t="str">
        <f t="shared" si="282"/>
        <v>21:0078</v>
      </c>
      <c r="E7785" t="s">
        <v>28093</v>
      </c>
      <c r="F7785" t="s">
        <v>28094</v>
      </c>
      <c r="H7785">
        <v>55.930765299999997</v>
      </c>
      <c r="I7785">
        <v>-61.367724799999998</v>
      </c>
      <c r="J7785" t="s">
        <v>46</v>
      </c>
      <c r="K7785" t="s">
        <v>1032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25">
      <c r="A7786" t="s">
        <v>28095</v>
      </c>
      <c r="B7786" t="s">
        <v>28096</v>
      </c>
      <c r="C7786" s="1" t="str">
        <f t="shared" si="281"/>
        <v>21:0134</v>
      </c>
      <c r="D7786" s="1" t="str">
        <f t="shared" si="282"/>
        <v>21:0078</v>
      </c>
      <c r="E7786" t="s">
        <v>28097</v>
      </c>
      <c r="F7786" t="s">
        <v>28098</v>
      </c>
      <c r="H7786">
        <v>55.934840000000001</v>
      </c>
      <c r="I7786">
        <v>-61.404374900000001</v>
      </c>
      <c r="J7786" t="s">
        <v>46</v>
      </c>
      <c r="K7786" t="s">
        <v>1032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25">
      <c r="A7787" t="s">
        <v>28099</v>
      </c>
      <c r="B7787" t="s">
        <v>28100</v>
      </c>
      <c r="C7787" s="1" t="str">
        <f t="shared" si="281"/>
        <v>21:0134</v>
      </c>
      <c r="D7787" s="1" t="str">
        <f t="shared" si="282"/>
        <v>21:0078</v>
      </c>
      <c r="E7787" t="s">
        <v>28101</v>
      </c>
      <c r="F7787" t="s">
        <v>28102</v>
      </c>
      <c r="H7787">
        <v>55.939418699999997</v>
      </c>
      <c r="I7787">
        <v>-61.446215799999997</v>
      </c>
      <c r="J7787" t="s">
        <v>46</v>
      </c>
      <c r="K7787" t="s">
        <v>1032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25">
      <c r="A7788" t="s">
        <v>28103</v>
      </c>
      <c r="B7788" t="s">
        <v>28104</v>
      </c>
      <c r="C7788" s="1" t="str">
        <f t="shared" si="281"/>
        <v>21:0134</v>
      </c>
      <c r="D7788" s="1" t="str">
        <f t="shared" si="282"/>
        <v>21:0078</v>
      </c>
      <c r="E7788" t="s">
        <v>28105</v>
      </c>
      <c r="F7788" t="s">
        <v>28106</v>
      </c>
      <c r="H7788">
        <v>55.898820100000002</v>
      </c>
      <c r="I7788">
        <v>-61.381462800000001</v>
      </c>
      <c r="J7788" t="s">
        <v>46</v>
      </c>
      <c r="K7788" t="s">
        <v>1032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25">
      <c r="A7789" t="s">
        <v>28107</v>
      </c>
      <c r="B7789" t="s">
        <v>28108</v>
      </c>
      <c r="C7789" s="1" t="str">
        <f t="shared" si="281"/>
        <v>21:0134</v>
      </c>
      <c r="D7789" s="1" t="str">
        <f t="shared" si="282"/>
        <v>21:0078</v>
      </c>
      <c r="E7789" t="s">
        <v>28109</v>
      </c>
      <c r="F7789" t="s">
        <v>28110</v>
      </c>
      <c r="H7789">
        <v>55.902873800000002</v>
      </c>
      <c r="I7789">
        <v>-61.331705599999999</v>
      </c>
      <c r="J7789" t="s">
        <v>46</v>
      </c>
      <c r="K7789" t="s">
        <v>1032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25">
      <c r="A7790" t="s">
        <v>28111</v>
      </c>
      <c r="B7790" t="s">
        <v>28112</v>
      </c>
      <c r="C7790" s="1" t="str">
        <f t="shared" si="281"/>
        <v>21:0134</v>
      </c>
      <c r="D7790" s="1" t="str">
        <f t="shared" si="282"/>
        <v>21:0078</v>
      </c>
      <c r="E7790" t="s">
        <v>28113</v>
      </c>
      <c r="F7790" t="s">
        <v>28114</v>
      </c>
      <c r="H7790">
        <v>55.8992334</v>
      </c>
      <c r="I7790">
        <v>-61.3118683</v>
      </c>
      <c r="J7790" t="s">
        <v>46</v>
      </c>
      <c r="K7790" t="s">
        <v>1032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25">
      <c r="A7791" t="s">
        <v>28115</v>
      </c>
      <c r="B7791" t="s">
        <v>28116</v>
      </c>
      <c r="C7791" s="1" t="str">
        <f t="shared" si="281"/>
        <v>21:0134</v>
      </c>
      <c r="D7791" s="1" t="str">
        <f t="shared" si="282"/>
        <v>21:0078</v>
      </c>
      <c r="E7791" t="s">
        <v>28117</v>
      </c>
      <c r="F7791" t="s">
        <v>28118</v>
      </c>
      <c r="H7791">
        <v>55.897326100000001</v>
      </c>
      <c r="I7791">
        <v>-61.271566</v>
      </c>
      <c r="J7791" t="s">
        <v>46</v>
      </c>
      <c r="K7791" t="s">
        <v>1032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25">
      <c r="A7792" t="s">
        <v>28119</v>
      </c>
      <c r="B7792" t="s">
        <v>28120</v>
      </c>
      <c r="C7792" s="1" t="str">
        <f t="shared" si="281"/>
        <v>21:0134</v>
      </c>
      <c r="D7792" s="1" t="str">
        <f t="shared" si="282"/>
        <v>21:0078</v>
      </c>
      <c r="E7792" t="s">
        <v>28121</v>
      </c>
      <c r="F7792" t="s">
        <v>28122</v>
      </c>
      <c r="H7792">
        <v>55.830088799999999</v>
      </c>
      <c r="I7792">
        <v>-61.1144836</v>
      </c>
      <c r="J7792" t="s">
        <v>46</v>
      </c>
      <c r="K7792" t="s">
        <v>1032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25">
      <c r="A7793" t="s">
        <v>28123</v>
      </c>
      <c r="B7793" t="s">
        <v>28124</v>
      </c>
      <c r="C7793" s="1" t="str">
        <f t="shared" si="281"/>
        <v>21:0134</v>
      </c>
      <c r="D7793" s="1" t="str">
        <f t="shared" si="282"/>
        <v>21:0078</v>
      </c>
      <c r="E7793" t="s">
        <v>28125</v>
      </c>
      <c r="F7793" t="s">
        <v>28126</v>
      </c>
      <c r="H7793">
        <v>53.543947699999997</v>
      </c>
      <c r="I7793">
        <v>-63.906915499999997</v>
      </c>
      <c r="J7793" t="s">
        <v>46</v>
      </c>
      <c r="K7793" t="s">
        <v>1032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25">
      <c r="A7794" t="s">
        <v>28127</v>
      </c>
      <c r="B7794" t="s">
        <v>28128</v>
      </c>
      <c r="C7794" s="1" t="str">
        <f t="shared" si="281"/>
        <v>21:0134</v>
      </c>
      <c r="D7794" s="1" t="str">
        <f t="shared" si="282"/>
        <v>21:0078</v>
      </c>
      <c r="E7794" t="s">
        <v>28129</v>
      </c>
      <c r="F7794" t="s">
        <v>28130</v>
      </c>
      <c r="H7794">
        <v>55.838207500000003</v>
      </c>
      <c r="I7794">
        <v>-61.146031200000003</v>
      </c>
      <c r="J7794" t="s">
        <v>46</v>
      </c>
      <c r="K7794" t="s">
        <v>1032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25">
      <c r="A7795" t="s">
        <v>28131</v>
      </c>
      <c r="B7795" t="s">
        <v>28132</v>
      </c>
      <c r="C7795" s="1" t="str">
        <f t="shared" si="281"/>
        <v>21:0134</v>
      </c>
      <c r="D7795" s="1" t="str">
        <f t="shared" si="282"/>
        <v>21:0078</v>
      </c>
      <c r="E7795" t="s">
        <v>28133</v>
      </c>
      <c r="F7795" t="s">
        <v>28134</v>
      </c>
      <c r="H7795">
        <v>55.854844</v>
      </c>
      <c r="I7795">
        <v>-61.1950869</v>
      </c>
      <c r="J7795" t="s">
        <v>46</v>
      </c>
      <c r="K7795" t="s">
        <v>1032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25">
      <c r="A7796" t="s">
        <v>28135</v>
      </c>
      <c r="B7796" t="s">
        <v>28136</v>
      </c>
      <c r="C7796" s="1" t="str">
        <f t="shared" si="281"/>
        <v>21:0134</v>
      </c>
      <c r="D7796" s="1" t="str">
        <f t="shared" si="282"/>
        <v>21:0078</v>
      </c>
      <c r="E7796" t="s">
        <v>26938</v>
      </c>
      <c r="F7796" t="s">
        <v>28137</v>
      </c>
      <c r="H7796">
        <v>55.718666900000002</v>
      </c>
      <c r="I7796">
        <v>-61.145173300000003</v>
      </c>
      <c r="J7796" t="s">
        <v>46</v>
      </c>
      <c r="K7796" t="s">
        <v>1032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25">
      <c r="A7797" t="s">
        <v>28138</v>
      </c>
      <c r="B7797" t="s">
        <v>28139</v>
      </c>
      <c r="C7797" s="1" t="str">
        <f t="shared" si="281"/>
        <v>21:0134</v>
      </c>
      <c r="D7797" s="1" t="str">
        <f t="shared" si="282"/>
        <v>21:0078</v>
      </c>
      <c r="E7797" t="s">
        <v>28140</v>
      </c>
      <c r="F7797" t="s">
        <v>28141</v>
      </c>
      <c r="H7797">
        <v>55.732589900000001</v>
      </c>
      <c r="I7797">
        <v>-61.115206899999997</v>
      </c>
      <c r="J7797" t="s">
        <v>46</v>
      </c>
      <c r="K7797" t="s">
        <v>1032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25">
      <c r="A7798" t="s">
        <v>28142</v>
      </c>
      <c r="B7798" t="s">
        <v>28143</v>
      </c>
      <c r="C7798" s="1" t="str">
        <f t="shared" si="281"/>
        <v>21:0134</v>
      </c>
      <c r="D7798" s="1" t="str">
        <f t="shared" si="282"/>
        <v>21:0078</v>
      </c>
      <c r="E7798" t="s">
        <v>28144</v>
      </c>
      <c r="F7798" t="s">
        <v>28145</v>
      </c>
      <c r="H7798">
        <v>55.725750499999997</v>
      </c>
      <c r="I7798">
        <v>-61.108768599999998</v>
      </c>
      <c r="J7798" t="s">
        <v>46</v>
      </c>
      <c r="K7798" t="s">
        <v>1032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25">
      <c r="A7799" t="s">
        <v>28146</v>
      </c>
      <c r="B7799" t="s">
        <v>28147</v>
      </c>
      <c r="C7799" s="1" t="str">
        <f t="shared" si="281"/>
        <v>21:0134</v>
      </c>
      <c r="D7799" s="1" t="str">
        <f t="shared" si="282"/>
        <v>21:0078</v>
      </c>
      <c r="E7799" t="s">
        <v>28148</v>
      </c>
      <c r="F7799" t="s">
        <v>28149</v>
      </c>
      <c r="H7799">
        <v>55.717677399999999</v>
      </c>
      <c r="I7799">
        <v>-61.095227899999998</v>
      </c>
      <c r="J7799" t="s">
        <v>46</v>
      </c>
      <c r="K7799" t="s">
        <v>1032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25">
      <c r="A7800" t="s">
        <v>28150</v>
      </c>
      <c r="B7800" t="s">
        <v>28151</v>
      </c>
      <c r="C7800" s="1" t="str">
        <f t="shared" si="281"/>
        <v>21:0134</v>
      </c>
      <c r="D7800" s="1" t="str">
        <f t="shared" si="282"/>
        <v>21:0078</v>
      </c>
      <c r="E7800" t="s">
        <v>26942</v>
      </c>
      <c r="F7800" t="s">
        <v>28152</v>
      </c>
      <c r="H7800">
        <v>55.787245499999997</v>
      </c>
      <c r="I7800">
        <v>-61.163605599999997</v>
      </c>
      <c r="J7800" t="s">
        <v>46</v>
      </c>
      <c r="K7800" t="s">
        <v>1032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25">
      <c r="A7801" t="s">
        <v>28153</v>
      </c>
      <c r="B7801" t="s">
        <v>28154</v>
      </c>
      <c r="C7801" s="1" t="str">
        <f t="shared" si="281"/>
        <v>21:0134</v>
      </c>
      <c r="D7801" s="1" t="str">
        <f t="shared" si="282"/>
        <v>21:0078</v>
      </c>
      <c r="E7801" t="s">
        <v>28155</v>
      </c>
      <c r="F7801" t="s">
        <v>28156</v>
      </c>
      <c r="H7801">
        <v>55.788273699999998</v>
      </c>
      <c r="I7801">
        <v>-61.218184899999997</v>
      </c>
      <c r="J7801" t="s">
        <v>46</v>
      </c>
      <c r="K7801" t="s">
        <v>1032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25">
      <c r="A7802" t="s">
        <v>28157</v>
      </c>
      <c r="B7802" t="s">
        <v>28158</v>
      </c>
      <c r="C7802" s="1" t="str">
        <f t="shared" si="281"/>
        <v>21:0134</v>
      </c>
      <c r="D7802" s="1" t="str">
        <f t="shared" si="282"/>
        <v>21:0078</v>
      </c>
      <c r="E7802" t="s">
        <v>28159</v>
      </c>
      <c r="F7802" t="s">
        <v>28160</v>
      </c>
      <c r="H7802">
        <v>55.795020700000002</v>
      </c>
      <c r="I7802">
        <v>-61.234227799999999</v>
      </c>
      <c r="J7802" t="s">
        <v>46</v>
      </c>
      <c r="K7802" t="s">
        <v>1032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25">
      <c r="A7803" t="s">
        <v>28161</v>
      </c>
      <c r="B7803" t="s">
        <v>28162</v>
      </c>
      <c r="C7803" s="1" t="str">
        <f t="shared" si="281"/>
        <v>21:0134</v>
      </c>
      <c r="D7803" s="1" t="str">
        <f t="shared" si="282"/>
        <v>21:0078</v>
      </c>
      <c r="E7803" t="s">
        <v>28163</v>
      </c>
      <c r="F7803" t="s">
        <v>28164</v>
      </c>
      <c r="H7803">
        <v>55.579715</v>
      </c>
      <c r="I7803">
        <v>-61.153477199999998</v>
      </c>
      <c r="J7803" t="s">
        <v>46</v>
      </c>
      <c r="K7803" t="s">
        <v>1032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25">
      <c r="A7804" t="s">
        <v>28165</v>
      </c>
      <c r="B7804" t="s">
        <v>28166</v>
      </c>
      <c r="C7804" s="1" t="str">
        <f t="shared" si="281"/>
        <v>21:0134</v>
      </c>
      <c r="D7804" s="1" t="str">
        <f t="shared" si="282"/>
        <v>21:0078</v>
      </c>
      <c r="E7804" t="s">
        <v>26776</v>
      </c>
      <c r="F7804" t="s">
        <v>28167</v>
      </c>
      <c r="H7804">
        <v>53.532893799999997</v>
      </c>
      <c r="I7804">
        <v>-63.845276200000001</v>
      </c>
      <c r="J7804" t="s">
        <v>46</v>
      </c>
      <c r="K7804" t="s">
        <v>1032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25">
      <c r="A7805" t="s">
        <v>28168</v>
      </c>
      <c r="B7805" t="s">
        <v>28169</v>
      </c>
      <c r="C7805" s="1" t="str">
        <f t="shared" si="281"/>
        <v>21:0134</v>
      </c>
      <c r="D7805" s="1" t="str">
        <f t="shared" si="282"/>
        <v>21:0078</v>
      </c>
      <c r="E7805" t="s">
        <v>26946</v>
      </c>
      <c r="F7805" t="s">
        <v>28170</v>
      </c>
      <c r="H7805">
        <v>55.538407800000002</v>
      </c>
      <c r="I7805">
        <v>-61.378078100000003</v>
      </c>
      <c r="J7805" t="s">
        <v>46</v>
      </c>
      <c r="K7805" t="s">
        <v>1032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25">
      <c r="A7806" t="s">
        <v>28171</v>
      </c>
      <c r="B7806" t="s">
        <v>28172</v>
      </c>
      <c r="C7806" s="1" t="str">
        <f t="shared" si="281"/>
        <v>21:0134</v>
      </c>
      <c r="D7806" s="1" t="str">
        <f t="shared" si="282"/>
        <v>21:0078</v>
      </c>
      <c r="E7806" t="s">
        <v>28173</v>
      </c>
      <c r="F7806" t="s">
        <v>28174</v>
      </c>
      <c r="H7806">
        <v>55.542859900000003</v>
      </c>
      <c r="I7806">
        <v>-61.409197200000001</v>
      </c>
      <c r="J7806" t="s">
        <v>46</v>
      </c>
      <c r="K7806" t="s">
        <v>1032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25">
      <c r="A7807" t="s">
        <v>28175</v>
      </c>
      <c r="B7807" t="s">
        <v>28176</v>
      </c>
      <c r="C7807" s="1" t="str">
        <f t="shared" si="281"/>
        <v>21:0134</v>
      </c>
      <c r="D7807" s="1" t="str">
        <f t="shared" si="282"/>
        <v>21:0078</v>
      </c>
      <c r="E7807" t="s">
        <v>28177</v>
      </c>
      <c r="F7807" t="s">
        <v>28178</v>
      </c>
      <c r="H7807">
        <v>55.524718800000002</v>
      </c>
      <c r="I7807">
        <v>-61.448741099999999</v>
      </c>
      <c r="J7807" t="s">
        <v>46</v>
      </c>
      <c r="K7807" t="s">
        <v>1032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25">
      <c r="A7808" t="s">
        <v>28179</v>
      </c>
      <c r="B7808" t="s">
        <v>28180</v>
      </c>
      <c r="C7808" s="1" t="str">
        <f t="shared" si="281"/>
        <v>21:0134</v>
      </c>
      <c r="D7808" s="1" t="str">
        <f t="shared" si="282"/>
        <v>21:0078</v>
      </c>
      <c r="E7808" t="s">
        <v>28181</v>
      </c>
      <c r="F7808" t="s">
        <v>28182</v>
      </c>
      <c r="H7808">
        <v>55.531475800000003</v>
      </c>
      <c r="I7808">
        <v>-61.450059799999998</v>
      </c>
      <c r="J7808" t="s">
        <v>46</v>
      </c>
      <c r="K7808" t="s">
        <v>1032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25">
      <c r="A7809" t="s">
        <v>28183</v>
      </c>
      <c r="B7809" t="s">
        <v>28184</v>
      </c>
      <c r="C7809" s="1" t="str">
        <f t="shared" si="281"/>
        <v>21:0134</v>
      </c>
      <c r="D7809" s="1" t="str">
        <f t="shared" si="282"/>
        <v>21:0078</v>
      </c>
      <c r="E7809" t="s">
        <v>28185</v>
      </c>
      <c r="F7809" t="s">
        <v>28186</v>
      </c>
      <c r="H7809">
        <v>55.519897100000001</v>
      </c>
      <c r="I7809">
        <v>-61.494469899999999</v>
      </c>
      <c r="J7809" t="s">
        <v>46</v>
      </c>
      <c r="K7809" t="s">
        <v>1032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25">
      <c r="A7810" t="s">
        <v>28187</v>
      </c>
      <c r="B7810" t="s">
        <v>28188</v>
      </c>
      <c r="C7810" s="1" t="str">
        <f t="shared" si="281"/>
        <v>21:0134</v>
      </c>
      <c r="D7810" s="1" t="str">
        <f t="shared" si="282"/>
        <v>21:0078</v>
      </c>
      <c r="E7810" t="s">
        <v>28189</v>
      </c>
      <c r="F7810" t="s">
        <v>28190</v>
      </c>
      <c r="H7810">
        <v>55.527542099999998</v>
      </c>
      <c r="I7810">
        <v>-61.4949704</v>
      </c>
      <c r="J7810" t="s">
        <v>46</v>
      </c>
      <c r="K7810" t="s">
        <v>1032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25">
      <c r="A7811" t="s">
        <v>28191</v>
      </c>
      <c r="B7811" t="s">
        <v>28192</v>
      </c>
      <c r="C7811" s="1" t="str">
        <f t="shared" si="281"/>
        <v>21:0134</v>
      </c>
      <c r="D7811" s="1" t="str">
        <f t="shared" si="282"/>
        <v>21:0078</v>
      </c>
      <c r="E7811" t="s">
        <v>28193</v>
      </c>
      <c r="F7811" t="s">
        <v>28194</v>
      </c>
      <c r="H7811">
        <v>55.540146999999997</v>
      </c>
      <c r="I7811">
        <v>-61.496866599999997</v>
      </c>
      <c r="J7811" t="s">
        <v>46</v>
      </c>
      <c r="K7811" t="s">
        <v>1032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25">
      <c r="A7812" t="s">
        <v>28195</v>
      </c>
      <c r="B7812" t="s">
        <v>28196</v>
      </c>
      <c r="C7812" s="1" t="str">
        <f t="shared" si="281"/>
        <v>21:0134</v>
      </c>
      <c r="D7812" s="1" t="str">
        <f t="shared" si="282"/>
        <v>21:0078</v>
      </c>
      <c r="E7812" t="s">
        <v>28197</v>
      </c>
      <c r="F7812" t="s">
        <v>28198</v>
      </c>
      <c r="H7812">
        <v>55.546885799999998</v>
      </c>
      <c r="I7812">
        <v>-61.533858799999997</v>
      </c>
      <c r="J7812" t="s">
        <v>46</v>
      </c>
      <c r="K7812" t="s">
        <v>1032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25">
      <c r="A7813" t="s">
        <v>28199</v>
      </c>
      <c r="B7813" t="s">
        <v>28200</v>
      </c>
      <c r="C7813" s="1" t="str">
        <f t="shared" si="281"/>
        <v>21:0134</v>
      </c>
      <c r="D7813" s="1" t="str">
        <f t="shared" si="282"/>
        <v>21:0078</v>
      </c>
      <c r="E7813" t="s">
        <v>28201</v>
      </c>
      <c r="F7813" t="s">
        <v>28202</v>
      </c>
      <c r="H7813">
        <v>55.5707454</v>
      </c>
      <c r="I7813">
        <v>-61.575793099999999</v>
      </c>
      <c r="J7813" t="s">
        <v>46</v>
      </c>
      <c r="K7813" t="s">
        <v>1032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25">
      <c r="A7814" t="s">
        <v>28203</v>
      </c>
      <c r="B7814" t="s">
        <v>28204</v>
      </c>
      <c r="C7814" s="1" t="str">
        <f t="shared" si="281"/>
        <v>21:0134</v>
      </c>
      <c r="D7814" s="1" t="str">
        <f t="shared" si="282"/>
        <v>21:0078</v>
      </c>
      <c r="E7814" t="s">
        <v>28205</v>
      </c>
      <c r="F7814" t="s">
        <v>28206</v>
      </c>
      <c r="H7814">
        <v>55.582899900000001</v>
      </c>
      <c r="I7814">
        <v>-61.577733000000002</v>
      </c>
      <c r="J7814" t="s">
        <v>46</v>
      </c>
      <c r="K7814" t="s">
        <v>1032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25">
      <c r="A7815" t="s">
        <v>28207</v>
      </c>
      <c r="B7815" t="s">
        <v>28208</v>
      </c>
      <c r="C7815" s="1" t="str">
        <f t="shared" si="281"/>
        <v>21:0134</v>
      </c>
      <c r="D7815" s="1" t="str">
        <f t="shared" si="282"/>
        <v>21:0078</v>
      </c>
      <c r="E7815" t="s">
        <v>28209</v>
      </c>
      <c r="F7815" t="s">
        <v>28210</v>
      </c>
      <c r="H7815">
        <v>53.486516700000003</v>
      </c>
      <c r="I7815">
        <v>-63.750010699999997</v>
      </c>
      <c r="J7815" t="s">
        <v>46</v>
      </c>
      <c r="K7815" t="s">
        <v>1032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25">
      <c r="A7816" t="s">
        <v>28211</v>
      </c>
      <c r="B7816" t="s">
        <v>28212</v>
      </c>
      <c r="C7816" s="1" t="str">
        <f t="shared" si="281"/>
        <v>21:0134</v>
      </c>
      <c r="D7816" s="1" t="str">
        <f t="shared" si="282"/>
        <v>21:0078</v>
      </c>
      <c r="E7816" t="s">
        <v>28213</v>
      </c>
      <c r="F7816" t="s">
        <v>28214</v>
      </c>
      <c r="H7816">
        <v>55.594415900000001</v>
      </c>
      <c r="I7816">
        <v>-61.563430699999998</v>
      </c>
      <c r="J7816" t="s">
        <v>46</v>
      </c>
      <c r="K7816" t="s">
        <v>1032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25">
      <c r="A7817" t="s">
        <v>28215</v>
      </c>
      <c r="B7817" t="s">
        <v>28216</v>
      </c>
      <c r="C7817" s="1" t="str">
        <f t="shared" si="281"/>
        <v>21:0134</v>
      </c>
      <c r="D7817" s="1" t="str">
        <f t="shared" si="282"/>
        <v>21:0078</v>
      </c>
      <c r="E7817" t="s">
        <v>28217</v>
      </c>
      <c r="F7817" t="s">
        <v>28218</v>
      </c>
      <c r="H7817">
        <v>55.603254100000001</v>
      </c>
      <c r="I7817">
        <v>-61.550806100000003</v>
      </c>
      <c r="J7817" t="s">
        <v>46</v>
      </c>
      <c r="K7817" t="s">
        <v>1032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25">
      <c r="A7818" t="s">
        <v>28219</v>
      </c>
      <c r="B7818" t="s">
        <v>28220</v>
      </c>
      <c r="C7818" s="1" t="str">
        <f t="shared" si="281"/>
        <v>21:0134</v>
      </c>
      <c r="D7818" s="1" t="str">
        <f t="shared" si="282"/>
        <v>21:0078</v>
      </c>
      <c r="E7818" t="s">
        <v>28221</v>
      </c>
      <c r="F7818" t="s">
        <v>28222</v>
      </c>
      <c r="H7818">
        <v>55.635495599999999</v>
      </c>
      <c r="I7818">
        <v>-61.579800300000002</v>
      </c>
      <c r="J7818" t="s">
        <v>46</v>
      </c>
      <c r="K7818" t="s">
        <v>1032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25">
      <c r="A7819" t="s">
        <v>28223</v>
      </c>
      <c r="B7819" t="s">
        <v>28224</v>
      </c>
      <c r="C7819" s="1" t="str">
        <f t="shared" si="281"/>
        <v>21:0134</v>
      </c>
      <c r="D7819" s="1" t="str">
        <f t="shared" si="282"/>
        <v>21:0078</v>
      </c>
      <c r="E7819" t="s">
        <v>28225</v>
      </c>
      <c r="F7819" t="s">
        <v>28226</v>
      </c>
      <c r="H7819">
        <v>55.633458400000002</v>
      </c>
      <c r="I7819">
        <v>-61.559223000000003</v>
      </c>
      <c r="J7819" t="s">
        <v>46</v>
      </c>
      <c r="K7819" t="s">
        <v>1032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25">
      <c r="A7820" t="s">
        <v>28227</v>
      </c>
      <c r="B7820" t="s">
        <v>28228</v>
      </c>
      <c r="C7820" s="1" t="str">
        <f t="shared" si="281"/>
        <v>21:0134</v>
      </c>
      <c r="D7820" s="1" t="str">
        <f t="shared" si="282"/>
        <v>21:0078</v>
      </c>
      <c r="E7820" t="s">
        <v>28229</v>
      </c>
      <c r="F7820" t="s">
        <v>28230</v>
      </c>
      <c r="H7820">
        <v>55.641336600000002</v>
      </c>
      <c r="I7820">
        <v>-61.5414563</v>
      </c>
      <c r="J7820" t="s">
        <v>46</v>
      </c>
      <c r="K7820" t="s">
        <v>1032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25">
      <c r="A7821" t="s">
        <v>28231</v>
      </c>
      <c r="B7821" t="s">
        <v>28232</v>
      </c>
      <c r="C7821" s="1" t="str">
        <f t="shared" si="281"/>
        <v>21:0134</v>
      </c>
      <c r="D7821" s="1" t="str">
        <f t="shared" si="282"/>
        <v>21:0078</v>
      </c>
      <c r="E7821" t="s">
        <v>28233</v>
      </c>
      <c r="F7821" t="s">
        <v>28234</v>
      </c>
      <c r="H7821">
        <v>55.638179800000003</v>
      </c>
      <c r="I7821">
        <v>-61.521714299999999</v>
      </c>
      <c r="J7821" t="s">
        <v>46</v>
      </c>
      <c r="K7821" t="s">
        <v>1032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25">
      <c r="A7822" t="s">
        <v>28235</v>
      </c>
      <c r="B7822" t="s">
        <v>28236</v>
      </c>
      <c r="C7822" s="1" t="str">
        <f t="shared" si="281"/>
        <v>21:0134</v>
      </c>
      <c r="D7822" s="1" t="str">
        <f t="shared" si="282"/>
        <v>21:0078</v>
      </c>
      <c r="E7822" t="s">
        <v>28237</v>
      </c>
      <c r="F7822" t="s">
        <v>28238</v>
      </c>
      <c r="H7822">
        <v>55.639247500000003</v>
      </c>
      <c r="I7822">
        <v>-61.480365499999998</v>
      </c>
      <c r="J7822" t="s">
        <v>46</v>
      </c>
      <c r="K7822" t="s">
        <v>1032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25">
      <c r="A7823" t="s">
        <v>28239</v>
      </c>
      <c r="B7823" t="s">
        <v>28240</v>
      </c>
      <c r="C7823" s="1" t="str">
        <f t="shared" si="281"/>
        <v>21:0134</v>
      </c>
      <c r="D7823" s="1" t="str">
        <f t="shared" si="282"/>
        <v>21:0078</v>
      </c>
      <c r="E7823" t="s">
        <v>28241</v>
      </c>
      <c r="F7823" t="s">
        <v>28242</v>
      </c>
      <c r="H7823">
        <v>55.639188699999998</v>
      </c>
      <c r="I7823">
        <v>-61.439853599999999</v>
      </c>
      <c r="J7823" t="s">
        <v>46</v>
      </c>
      <c r="K7823" t="s">
        <v>1032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25">
      <c r="A7824" t="s">
        <v>28243</v>
      </c>
      <c r="B7824" t="s">
        <v>28244</v>
      </c>
      <c r="C7824" s="1" t="str">
        <f t="shared" si="281"/>
        <v>21:0134</v>
      </c>
      <c r="D7824" s="1" t="str">
        <f t="shared" si="282"/>
        <v>21:0078</v>
      </c>
      <c r="E7824" t="s">
        <v>28245</v>
      </c>
      <c r="F7824" t="s">
        <v>28246</v>
      </c>
      <c r="H7824">
        <v>55.606069499999997</v>
      </c>
      <c r="I7824">
        <v>-61.468155299999999</v>
      </c>
      <c r="J7824" t="s">
        <v>46</v>
      </c>
      <c r="K7824" t="s">
        <v>1032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25">
      <c r="A7825" t="s">
        <v>28247</v>
      </c>
      <c r="B7825" t="s">
        <v>28248</v>
      </c>
      <c r="C7825" s="1" t="str">
        <f t="shared" si="281"/>
        <v>21:0134</v>
      </c>
      <c r="D7825" s="1" t="str">
        <f t="shared" si="282"/>
        <v>21:0078</v>
      </c>
      <c r="E7825" t="s">
        <v>28249</v>
      </c>
      <c r="F7825" t="s">
        <v>28250</v>
      </c>
      <c r="H7825">
        <v>55.6133308</v>
      </c>
      <c r="I7825">
        <v>-61.455964100000003</v>
      </c>
      <c r="J7825" t="s">
        <v>46</v>
      </c>
      <c r="K7825" t="s">
        <v>1032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25">
      <c r="A7826" t="s">
        <v>28251</v>
      </c>
      <c r="B7826" t="s">
        <v>28252</v>
      </c>
      <c r="C7826" s="1" t="str">
        <f t="shared" si="281"/>
        <v>21:0134</v>
      </c>
      <c r="D7826" s="1" t="str">
        <f t="shared" si="282"/>
        <v>21:0078</v>
      </c>
      <c r="E7826" t="s">
        <v>28253</v>
      </c>
      <c r="F7826" t="s">
        <v>28254</v>
      </c>
      <c r="H7826">
        <v>53.492018700000003</v>
      </c>
      <c r="I7826">
        <v>-63.761261599999997</v>
      </c>
      <c r="J7826" t="s">
        <v>46</v>
      </c>
      <c r="K7826" t="s">
        <v>1032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25">
      <c r="A7827" t="s">
        <v>28255</v>
      </c>
      <c r="B7827" t="s">
        <v>28256</v>
      </c>
      <c r="C7827" s="1" t="str">
        <f t="shared" si="281"/>
        <v>21:0134</v>
      </c>
      <c r="D7827" s="1" t="str">
        <f t="shared" si="282"/>
        <v>21:0078</v>
      </c>
      <c r="E7827" t="s">
        <v>28257</v>
      </c>
      <c r="F7827" t="s">
        <v>28258</v>
      </c>
      <c r="H7827">
        <v>55.5979715</v>
      </c>
      <c r="I7827">
        <v>-61.397049799999998</v>
      </c>
      <c r="J7827" t="s">
        <v>46</v>
      </c>
      <c r="K7827" t="s">
        <v>1032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25">
      <c r="A7828" t="s">
        <v>28259</v>
      </c>
      <c r="B7828" t="s">
        <v>28260</v>
      </c>
      <c r="C7828" s="1" t="str">
        <f t="shared" si="281"/>
        <v>21:0134</v>
      </c>
      <c r="D7828" s="1" t="str">
        <f t="shared" si="282"/>
        <v>21:0078</v>
      </c>
      <c r="E7828" t="s">
        <v>28261</v>
      </c>
      <c r="F7828" t="s">
        <v>28262</v>
      </c>
      <c r="H7828">
        <v>55.596191400000002</v>
      </c>
      <c r="I7828">
        <v>-61.472349000000001</v>
      </c>
      <c r="J7828" t="s">
        <v>46</v>
      </c>
      <c r="K7828" t="s">
        <v>1032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25">
      <c r="A7829" t="s">
        <v>28263</v>
      </c>
      <c r="B7829" t="s">
        <v>28264</v>
      </c>
      <c r="C7829" s="1" t="str">
        <f t="shared" si="281"/>
        <v>21:0134</v>
      </c>
      <c r="D7829" s="1" t="str">
        <f t="shared" si="282"/>
        <v>21:0078</v>
      </c>
      <c r="E7829" t="s">
        <v>28265</v>
      </c>
      <c r="F7829" t="s">
        <v>28266</v>
      </c>
      <c r="H7829">
        <v>55.5809444</v>
      </c>
      <c r="I7829">
        <v>-61.453269300000002</v>
      </c>
      <c r="J7829" t="s">
        <v>46</v>
      </c>
      <c r="K7829" t="s">
        <v>1032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25">
      <c r="A7830" t="s">
        <v>28267</v>
      </c>
      <c r="B7830" t="s">
        <v>28268</v>
      </c>
      <c r="C7830" s="1" t="str">
        <f t="shared" si="281"/>
        <v>21:0134</v>
      </c>
      <c r="D7830" s="1" t="str">
        <f t="shared" si="282"/>
        <v>21:0078</v>
      </c>
      <c r="E7830" t="s">
        <v>28269</v>
      </c>
      <c r="F7830" t="s">
        <v>28270</v>
      </c>
      <c r="H7830">
        <v>55.584643</v>
      </c>
      <c r="I7830">
        <v>-61.408699400000003</v>
      </c>
      <c r="J7830" t="s">
        <v>46</v>
      </c>
      <c r="K7830" t="s">
        <v>1032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25">
      <c r="A7831" t="s">
        <v>28271</v>
      </c>
      <c r="B7831" t="s">
        <v>28272</v>
      </c>
      <c r="C7831" s="1" t="str">
        <f t="shared" si="281"/>
        <v>21:0134</v>
      </c>
      <c r="D7831" s="1" t="str">
        <f t="shared" si="282"/>
        <v>21:0078</v>
      </c>
      <c r="E7831" t="s">
        <v>28273</v>
      </c>
      <c r="F7831" t="s">
        <v>28274</v>
      </c>
      <c r="H7831">
        <v>55.541739300000003</v>
      </c>
      <c r="I7831">
        <v>-61.276507000000002</v>
      </c>
      <c r="J7831" t="s">
        <v>46</v>
      </c>
      <c r="K7831" t="s">
        <v>1032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25">
      <c r="A7832" t="s">
        <v>28275</v>
      </c>
      <c r="B7832" t="s">
        <v>28276</v>
      </c>
      <c r="C7832" s="1" t="str">
        <f t="shared" si="281"/>
        <v>21:0134</v>
      </c>
      <c r="D7832" s="1" t="str">
        <f t="shared" si="282"/>
        <v>21:0078</v>
      </c>
      <c r="E7832" t="s">
        <v>28277</v>
      </c>
      <c r="F7832" t="s">
        <v>28278</v>
      </c>
      <c r="H7832">
        <v>55.726159099999997</v>
      </c>
      <c r="I7832">
        <v>-61.671253999999998</v>
      </c>
      <c r="J7832" t="s">
        <v>46</v>
      </c>
      <c r="K7832" t="s">
        <v>1032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25">
      <c r="A7833" t="s">
        <v>28279</v>
      </c>
      <c r="B7833" t="s">
        <v>28280</v>
      </c>
      <c r="C7833" s="1" t="str">
        <f t="shared" si="281"/>
        <v>21:0134</v>
      </c>
      <c r="D7833" s="1" t="str">
        <f t="shared" si="282"/>
        <v>21:0078</v>
      </c>
      <c r="E7833" t="s">
        <v>28281</v>
      </c>
      <c r="F7833" t="s">
        <v>28282</v>
      </c>
      <c r="H7833">
        <v>55.718461499999997</v>
      </c>
      <c r="I7833">
        <v>-61.686639200000002</v>
      </c>
      <c r="J7833" t="s">
        <v>46</v>
      </c>
      <c r="K7833" t="s">
        <v>1032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25">
      <c r="A7834" t="s">
        <v>28283</v>
      </c>
      <c r="B7834" t="s">
        <v>28284</v>
      </c>
      <c r="C7834" s="1" t="str">
        <f t="shared" si="281"/>
        <v>21:0134</v>
      </c>
      <c r="D7834" s="1" t="str">
        <f t="shared" si="282"/>
        <v>21:0078</v>
      </c>
      <c r="E7834" t="s">
        <v>28285</v>
      </c>
      <c r="F7834" t="s">
        <v>28286</v>
      </c>
      <c r="H7834">
        <v>55.7057012</v>
      </c>
      <c r="I7834">
        <v>-61.712132599999997</v>
      </c>
      <c r="J7834" t="s">
        <v>46</v>
      </c>
      <c r="K7834" t="s">
        <v>1032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25">
      <c r="A7835" t="s">
        <v>28287</v>
      </c>
      <c r="B7835" t="s">
        <v>28288</v>
      </c>
      <c r="C7835" s="1" t="str">
        <f t="shared" si="281"/>
        <v>21:0134</v>
      </c>
      <c r="D7835" s="1" t="str">
        <f t="shared" si="282"/>
        <v>21:0078</v>
      </c>
      <c r="E7835" t="s">
        <v>28289</v>
      </c>
      <c r="F7835" t="s">
        <v>28290</v>
      </c>
      <c r="H7835">
        <v>55.719387099999999</v>
      </c>
      <c r="I7835">
        <v>-61.731980499999999</v>
      </c>
      <c r="J7835" t="s">
        <v>46</v>
      </c>
      <c r="K7835" t="s">
        <v>1032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25">
      <c r="A7836" t="s">
        <v>28291</v>
      </c>
      <c r="B7836" t="s">
        <v>28292</v>
      </c>
      <c r="C7836" s="1" t="str">
        <f t="shared" si="281"/>
        <v>21:0134</v>
      </c>
      <c r="D7836" s="1" t="str">
        <f t="shared" si="282"/>
        <v>21:0078</v>
      </c>
      <c r="E7836" t="s">
        <v>28293</v>
      </c>
      <c r="F7836" t="s">
        <v>28294</v>
      </c>
      <c r="H7836">
        <v>55.708080299999999</v>
      </c>
      <c r="I7836">
        <v>-61.746670600000002</v>
      </c>
      <c r="J7836" t="s">
        <v>46</v>
      </c>
      <c r="K7836" t="s">
        <v>1032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25">
      <c r="A7837" t="s">
        <v>28295</v>
      </c>
      <c r="B7837" t="s">
        <v>28296</v>
      </c>
      <c r="C7837" s="1" t="str">
        <f t="shared" si="281"/>
        <v>21:0134</v>
      </c>
      <c r="D7837" s="1" t="str">
        <f t="shared" si="282"/>
        <v>21:0078</v>
      </c>
      <c r="E7837" t="s">
        <v>28297</v>
      </c>
      <c r="F7837" t="s">
        <v>28298</v>
      </c>
      <c r="H7837">
        <v>53.475045999999999</v>
      </c>
      <c r="I7837">
        <v>-63.668287200000002</v>
      </c>
      <c r="J7837" t="s">
        <v>46</v>
      </c>
      <c r="K7837" t="s">
        <v>1032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25">
      <c r="A7838" t="s">
        <v>28299</v>
      </c>
      <c r="B7838" t="s">
        <v>28300</v>
      </c>
      <c r="C7838" s="1" t="str">
        <f t="shared" si="281"/>
        <v>21:0134</v>
      </c>
      <c r="D7838" s="1" t="str">
        <f t="shared" si="282"/>
        <v>21:0078</v>
      </c>
      <c r="E7838" t="s">
        <v>28301</v>
      </c>
      <c r="F7838" t="s">
        <v>28302</v>
      </c>
      <c r="H7838">
        <v>55.721981399999997</v>
      </c>
      <c r="I7838">
        <v>-61.766126900000003</v>
      </c>
      <c r="J7838" t="s">
        <v>46</v>
      </c>
      <c r="K7838" t="s">
        <v>1032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25">
      <c r="A7839" t="s">
        <v>28303</v>
      </c>
      <c r="B7839" t="s">
        <v>28304</v>
      </c>
      <c r="C7839" s="1" t="str">
        <f t="shared" si="281"/>
        <v>21:0134</v>
      </c>
      <c r="D7839" s="1" t="str">
        <f t="shared" si="282"/>
        <v>21:0078</v>
      </c>
      <c r="E7839" t="s">
        <v>28305</v>
      </c>
      <c r="F7839" t="s">
        <v>28306</v>
      </c>
      <c r="H7839">
        <v>55.754484499999997</v>
      </c>
      <c r="I7839">
        <v>-61.781433999999997</v>
      </c>
      <c r="J7839" t="s">
        <v>46</v>
      </c>
      <c r="K7839" t="s">
        <v>1032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25">
      <c r="A7840" t="s">
        <v>28307</v>
      </c>
      <c r="B7840" t="s">
        <v>28308</v>
      </c>
      <c r="C7840" s="1" t="str">
        <f t="shared" si="281"/>
        <v>21:0134</v>
      </c>
      <c r="D7840" s="1" t="str">
        <f t="shared" si="282"/>
        <v>21:0078</v>
      </c>
      <c r="E7840" t="s">
        <v>28309</v>
      </c>
      <c r="F7840" t="s">
        <v>28310</v>
      </c>
      <c r="H7840">
        <v>55.746657999999996</v>
      </c>
      <c r="I7840">
        <v>-61.718749699999996</v>
      </c>
      <c r="J7840" t="s">
        <v>46</v>
      </c>
      <c r="K7840" t="s">
        <v>1032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25">
      <c r="A7841" t="s">
        <v>28311</v>
      </c>
      <c r="B7841" t="s">
        <v>28312</v>
      </c>
      <c r="C7841" s="1" t="str">
        <f t="shared" si="281"/>
        <v>21:0134</v>
      </c>
      <c r="D7841" s="1" t="str">
        <f t="shared" si="282"/>
        <v>21:0078</v>
      </c>
      <c r="E7841" t="s">
        <v>28313</v>
      </c>
      <c r="F7841" t="s">
        <v>28314</v>
      </c>
      <c r="H7841">
        <v>55.767510600000001</v>
      </c>
      <c r="I7841">
        <v>-61.714877899999998</v>
      </c>
      <c r="J7841" t="s">
        <v>46</v>
      </c>
      <c r="K7841" t="s">
        <v>1032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25">
      <c r="A7842" t="s">
        <v>28315</v>
      </c>
      <c r="B7842" t="s">
        <v>28316</v>
      </c>
      <c r="C7842" s="1" t="str">
        <f t="shared" si="281"/>
        <v>21:0134</v>
      </c>
      <c r="D7842" s="1" t="str">
        <f t="shared" si="282"/>
        <v>21:0078</v>
      </c>
      <c r="E7842" t="s">
        <v>28317</v>
      </c>
      <c r="F7842" t="s">
        <v>28318</v>
      </c>
      <c r="H7842">
        <v>55.777200700000002</v>
      </c>
      <c r="I7842">
        <v>-61.717747799999998</v>
      </c>
      <c r="J7842" t="s">
        <v>46</v>
      </c>
      <c r="K7842" t="s">
        <v>1032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25">
      <c r="A7843" t="s">
        <v>28319</v>
      </c>
      <c r="B7843" t="s">
        <v>28320</v>
      </c>
      <c r="C7843" s="1" t="str">
        <f t="shared" ref="C7843:C7906" si="283">HYPERLINK("http://geochem.nrcan.gc.ca/cdogs/content/bdl/bdl210134_e.htm", "21:0134")</f>
        <v>21:0134</v>
      </c>
      <c r="D7843" s="1" t="str">
        <f t="shared" ref="D7843:D7906" si="284">HYPERLINK("http://geochem.nrcan.gc.ca/cdogs/content/svy/svy210078_e.htm", "21:0078")</f>
        <v>21:0078</v>
      </c>
      <c r="E7843" t="s">
        <v>28321</v>
      </c>
      <c r="F7843" t="s">
        <v>28322</v>
      </c>
      <c r="H7843">
        <v>55.785829800000002</v>
      </c>
      <c r="I7843">
        <v>-61.7051053</v>
      </c>
      <c r="J7843" t="s">
        <v>46</v>
      </c>
      <c r="K7843" t="s">
        <v>1032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25">
      <c r="A7844" t="s">
        <v>28323</v>
      </c>
      <c r="B7844" t="s">
        <v>28324</v>
      </c>
      <c r="C7844" s="1" t="str">
        <f t="shared" si="283"/>
        <v>21:0134</v>
      </c>
      <c r="D7844" s="1" t="str">
        <f t="shared" si="284"/>
        <v>21:0078</v>
      </c>
      <c r="E7844" t="s">
        <v>28325</v>
      </c>
      <c r="F7844" t="s">
        <v>28326</v>
      </c>
      <c r="H7844">
        <v>55.794641599999999</v>
      </c>
      <c r="I7844">
        <v>-61.753462900000002</v>
      </c>
      <c r="J7844" t="s">
        <v>46</v>
      </c>
      <c r="K7844" t="s">
        <v>1032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25">
      <c r="A7845" t="s">
        <v>28327</v>
      </c>
      <c r="B7845" t="s">
        <v>28328</v>
      </c>
      <c r="C7845" s="1" t="str">
        <f t="shared" si="283"/>
        <v>21:0134</v>
      </c>
      <c r="D7845" s="1" t="str">
        <f t="shared" si="284"/>
        <v>21:0078</v>
      </c>
      <c r="E7845" t="s">
        <v>28329</v>
      </c>
      <c r="F7845" t="s">
        <v>28330</v>
      </c>
      <c r="H7845">
        <v>55.801980899999997</v>
      </c>
      <c r="I7845">
        <v>-61.768384500000003</v>
      </c>
      <c r="J7845" t="s">
        <v>46</v>
      </c>
      <c r="K7845" t="s">
        <v>1032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25">
      <c r="A7846" t="s">
        <v>28331</v>
      </c>
      <c r="B7846" t="s">
        <v>28332</v>
      </c>
      <c r="C7846" s="1" t="str">
        <f t="shared" si="283"/>
        <v>21:0134</v>
      </c>
      <c r="D7846" s="1" t="str">
        <f t="shared" si="284"/>
        <v>21:0078</v>
      </c>
      <c r="E7846" t="s">
        <v>28333</v>
      </c>
      <c r="F7846" t="s">
        <v>28334</v>
      </c>
      <c r="H7846">
        <v>55.813963299999998</v>
      </c>
      <c r="I7846">
        <v>-61.775985499999997</v>
      </c>
      <c r="J7846" t="s">
        <v>46</v>
      </c>
      <c r="K7846" t="s">
        <v>1032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25">
      <c r="A7847" t="s">
        <v>28335</v>
      </c>
      <c r="B7847" t="s">
        <v>28336</v>
      </c>
      <c r="C7847" s="1" t="str">
        <f t="shared" si="283"/>
        <v>21:0134</v>
      </c>
      <c r="D7847" s="1" t="str">
        <f t="shared" si="284"/>
        <v>21:0078</v>
      </c>
      <c r="E7847" t="s">
        <v>28337</v>
      </c>
      <c r="F7847" t="s">
        <v>28338</v>
      </c>
      <c r="H7847">
        <v>55.844441500000002</v>
      </c>
      <c r="I7847">
        <v>-61.746279899999998</v>
      </c>
      <c r="J7847" t="s">
        <v>46</v>
      </c>
      <c r="K7847" t="s">
        <v>1032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25">
      <c r="A7848" t="s">
        <v>28339</v>
      </c>
      <c r="B7848" t="s">
        <v>28340</v>
      </c>
      <c r="C7848" s="1" t="str">
        <f t="shared" si="283"/>
        <v>21:0134</v>
      </c>
      <c r="D7848" s="1" t="str">
        <f t="shared" si="284"/>
        <v>21:0078</v>
      </c>
      <c r="E7848" t="s">
        <v>28341</v>
      </c>
      <c r="F7848" t="s">
        <v>28342</v>
      </c>
      <c r="H7848">
        <v>53.463686000000003</v>
      </c>
      <c r="I7848">
        <v>-63.606792400000003</v>
      </c>
      <c r="J7848" t="s">
        <v>46</v>
      </c>
      <c r="K7848" t="s">
        <v>1032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25">
      <c r="A7849" t="s">
        <v>28343</v>
      </c>
      <c r="B7849" t="s">
        <v>28344</v>
      </c>
      <c r="C7849" s="1" t="str">
        <f t="shared" si="283"/>
        <v>21:0134</v>
      </c>
      <c r="D7849" s="1" t="str">
        <f t="shared" si="284"/>
        <v>21:0078</v>
      </c>
      <c r="E7849" t="s">
        <v>28345</v>
      </c>
      <c r="F7849" t="s">
        <v>28346</v>
      </c>
      <c r="H7849">
        <v>55.8537429</v>
      </c>
      <c r="I7849">
        <v>-61.733200400000001</v>
      </c>
      <c r="J7849" t="s">
        <v>46</v>
      </c>
      <c r="K7849" t="s">
        <v>1032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25">
      <c r="A7850" t="s">
        <v>28347</v>
      </c>
      <c r="B7850" t="s">
        <v>28348</v>
      </c>
      <c r="C7850" s="1" t="str">
        <f t="shared" si="283"/>
        <v>21:0134</v>
      </c>
      <c r="D7850" s="1" t="str">
        <f t="shared" si="284"/>
        <v>21:0078</v>
      </c>
      <c r="E7850" t="s">
        <v>28349</v>
      </c>
      <c r="F7850" t="s">
        <v>28350</v>
      </c>
      <c r="H7850">
        <v>55.880151900000001</v>
      </c>
      <c r="I7850">
        <v>-61.723548299999997</v>
      </c>
      <c r="J7850" t="s">
        <v>46</v>
      </c>
      <c r="K7850" t="s">
        <v>1032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25">
      <c r="A7851" t="s">
        <v>28351</v>
      </c>
      <c r="B7851" t="s">
        <v>28352</v>
      </c>
      <c r="C7851" s="1" t="str">
        <f t="shared" si="283"/>
        <v>21:0134</v>
      </c>
      <c r="D7851" s="1" t="str">
        <f t="shared" si="284"/>
        <v>21:0078</v>
      </c>
      <c r="E7851" t="s">
        <v>28353</v>
      </c>
      <c r="F7851" t="s">
        <v>28354</v>
      </c>
      <c r="H7851">
        <v>55.884664999999998</v>
      </c>
      <c r="I7851">
        <v>-61.747381799999999</v>
      </c>
      <c r="J7851" t="s">
        <v>46</v>
      </c>
      <c r="K7851" t="s">
        <v>1032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25">
      <c r="A7852" t="s">
        <v>28355</v>
      </c>
      <c r="B7852" t="s">
        <v>28356</v>
      </c>
      <c r="C7852" s="1" t="str">
        <f t="shared" si="283"/>
        <v>21:0134</v>
      </c>
      <c r="D7852" s="1" t="str">
        <f t="shared" si="284"/>
        <v>21:0078</v>
      </c>
      <c r="E7852" t="s">
        <v>28357</v>
      </c>
      <c r="F7852" t="s">
        <v>28358</v>
      </c>
      <c r="H7852">
        <v>55.894847900000002</v>
      </c>
      <c r="I7852">
        <v>-61.754649899999997</v>
      </c>
      <c r="J7852" t="s">
        <v>46</v>
      </c>
      <c r="K7852" t="s">
        <v>1032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25">
      <c r="A7853" t="s">
        <v>28359</v>
      </c>
      <c r="B7853" t="s">
        <v>28360</v>
      </c>
      <c r="C7853" s="1" t="str">
        <f t="shared" si="283"/>
        <v>21:0134</v>
      </c>
      <c r="D7853" s="1" t="str">
        <f t="shared" si="284"/>
        <v>21:0078</v>
      </c>
      <c r="E7853" t="s">
        <v>28361</v>
      </c>
      <c r="F7853" t="s">
        <v>28362</v>
      </c>
      <c r="H7853">
        <v>55.936115999999998</v>
      </c>
      <c r="I7853">
        <v>-61.726111199999998</v>
      </c>
      <c r="J7853" t="s">
        <v>46</v>
      </c>
      <c r="K7853" t="s">
        <v>1032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25">
      <c r="A7854" t="s">
        <v>28363</v>
      </c>
      <c r="B7854" t="s">
        <v>28364</v>
      </c>
      <c r="C7854" s="1" t="str">
        <f t="shared" si="283"/>
        <v>21:0134</v>
      </c>
      <c r="D7854" s="1" t="str">
        <f t="shared" si="284"/>
        <v>21:0078</v>
      </c>
      <c r="E7854" t="s">
        <v>28365</v>
      </c>
      <c r="F7854" t="s">
        <v>28366</v>
      </c>
      <c r="H7854">
        <v>55.941763199999997</v>
      </c>
      <c r="I7854">
        <v>-61.707512899999998</v>
      </c>
      <c r="J7854" t="s">
        <v>46</v>
      </c>
      <c r="K7854" t="s">
        <v>1032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25">
      <c r="A7855" t="s">
        <v>28367</v>
      </c>
      <c r="B7855" t="s">
        <v>28368</v>
      </c>
      <c r="C7855" s="1" t="str">
        <f t="shared" si="283"/>
        <v>21:0134</v>
      </c>
      <c r="D7855" s="1" t="str">
        <f t="shared" si="284"/>
        <v>21:0078</v>
      </c>
      <c r="E7855" t="s">
        <v>28369</v>
      </c>
      <c r="F7855" t="s">
        <v>28370</v>
      </c>
      <c r="H7855">
        <v>55.946979599999999</v>
      </c>
      <c r="I7855">
        <v>-61.690925300000004</v>
      </c>
      <c r="J7855" t="s">
        <v>46</v>
      </c>
      <c r="K7855" t="s">
        <v>1032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25">
      <c r="A7856" t="s">
        <v>28371</v>
      </c>
      <c r="B7856" t="s">
        <v>28372</v>
      </c>
      <c r="C7856" s="1" t="str">
        <f t="shared" si="283"/>
        <v>21:0134</v>
      </c>
      <c r="D7856" s="1" t="str">
        <f t="shared" si="284"/>
        <v>21:0078</v>
      </c>
      <c r="E7856" t="s">
        <v>26950</v>
      </c>
      <c r="F7856" t="s">
        <v>28373</v>
      </c>
      <c r="H7856">
        <v>55.9566126</v>
      </c>
      <c r="I7856">
        <v>-61.6265298</v>
      </c>
      <c r="J7856" t="s">
        <v>46</v>
      </c>
      <c r="K7856" t="s">
        <v>1032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25">
      <c r="A7857" t="s">
        <v>28374</v>
      </c>
      <c r="B7857" t="s">
        <v>28375</v>
      </c>
      <c r="C7857" s="1" t="str">
        <f t="shared" si="283"/>
        <v>21:0134</v>
      </c>
      <c r="D7857" s="1" t="str">
        <f t="shared" si="284"/>
        <v>21:0078</v>
      </c>
      <c r="E7857" t="s">
        <v>28376</v>
      </c>
      <c r="F7857" t="s">
        <v>28377</v>
      </c>
      <c r="H7857">
        <v>55.969754100000003</v>
      </c>
      <c r="I7857">
        <v>-61.616450399999998</v>
      </c>
      <c r="J7857" t="s">
        <v>46</v>
      </c>
      <c r="K7857" t="s">
        <v>1032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25">
      <c r="A7858" t="s">
        <v>28378</v>
      </c>
      <c r="B7858" t="s">
        <v>28379</v>
      </c>
      <c r="C7858" s="1" t="str">
        <f t="shared" si="283"/>
        <v>21:0134</v>
      </c>
      <c r="D7858" s="1" t="str">
        <f t="shared" si="284"/>
        <v>21:0078</v>
      </c>
      <c r="E7858" t="s">
        <v>28380</v>
      </c>
      <c r="F7858" t="s">
        <v>28381</v>
      </c>
      <c r="H7858">
        <v>55.975329700000003</v>
      </c>
      <c r="I7858">
        <v>-61.593014400000001</v>
      </c>
      <c r="J7858" t="s">
        <v>46</v>
      </c>
      <c r="K7858" t="s">
        <v>1032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25">
      <c r="A7859" t="s">
        <v>28382</v>
      </c>
      <c r="B7859" t="s">
        <v>28383</v>
      </c>
      <c r="C7859" s="1" t="str">
        <f t="shared" si="283"/>
        <v>21:0134</v>
      </c>
      <c r="D7859" s="1" t="str">
        <f t="shared" si="284"/>
        <v>21:0078</v>
      </c>
      <c r="E7859" t="s">
        <v>28384</v>
      </c>
      <c r="F7859" t="s">
        <v>28385</v>
      </c>
      <c r="H7859">
        <v>53.450106099999999</v>
      </c>
      <c r="I7859">
        <v>-63.532815100000001</v>
      </c>
      <c r="J7859" t="s">
        <v>46</v>
      </c>
      <c r="K7859" t="s">
        <v>1032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25">
      <c r="A7860" t="s">
        <v>28386</v>
      </c>
      <c r="B7860" t="s">
        <v>28387</v>
      </c>
      <c r="C7860" s="1" t="str">
        <f t="shared" si="283"/>
        <v>21:0134</v>
      </c>
      <c r="D7860" s="1" t="str">
        <f t="shared" si="284"/>
        <v>21:0078</v>
      </c>
      <c r="E7860" t="s">
        <v>28388</v>
      </c>
      <c r="F7860" t="s">
        <v>28389</v>
      </c>
      <c r="H7860">
        <v>55.966908599999996</v>
      </c>
      <c r="I7860">
        <v>-61.564079700000001</v>
      </c>
      <c r="J7860" t="s">
        <v>46</v>
      </c>
      <c r="K7860" t="s">
        <v>1032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25">
      <c r="A7861" t="s">
        <v>28390</v>
      </c>
      <c r="B7861" t="s">
        <v>28391</v>
      </c>
      <c r="C7861" s="1" t="str">
        <f t="shared" si="283"/>
        <v>21:0134</v>
      </c>
      <c r="D7861" s="1" t="str">
        <f t="shared" si="284"/>
        <v>21:0078</v>
      </c>
      <c r="E7861" t="s">
        <v>28392</v>
      </c>
      <c r="F7861" t="s">
        <v>28393</v>
      </c>
      <c r="H7861">
        <v>55.9588362</v>
      </c>
      <c r="I7861">
        <v>-61.584802500000002</v>
      </c>
      <c r="J7861" t="s">
        <v>46</v>
      </c>
      <c r="K7861" t="s">
        <v>1032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25">
      <c r="A7862" t="s">
        <v>28394</v>
      </c>
      <c r="B7862" t="s">
        <v>28395</v>
      </c>
      <c r="C7862" s="1" t="str">
        <f t="shared" si="283"/>
        <v>21:0134</v>
      </c>
      <c r="D7862" s="1" t="str">
        <f t="shared" si="284"/>
        <v>21:0078</v>
      </c>
      <c r="E7862" t="s">
        <v>28396</v>
      </c>
      <c r="F7862" t="s">
        <v>28397</v>
      </c>
      <c r="H7862">
        <v>55.687632600000001</v>
      </c>
      <c r="I7862">
        <v>-61.581093199999998</v>
      </c>
      <c r="J7862" t="s">
        <v>46</v>
      </c>
      <c r="K7862" t="s">
        <v>1032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25">
      <c r="A7863" t="s">
        <v>28398</v>
      </c>
      <c r="B7863" t="s">
        <v>28399</v>
      </c>
      <c r="C7863" s="1" t="str">
        <f t="shared" si="283"/>
        <v>21:0134</v>
      </c>
      <c r="D7863" s="1" t="str">
        <f t="shared" si="284"/>
        <v>21:0078</v>
      </c>
      <c r="E7863" t="s">
        <v>28400</v>
      </c>
      <c r="F7863" t="s">
        <v>28401</v>
      </c>
      <c r="H7863">
        <v>55.7022507</v>
      </c>
      <c r="I7863">
        <v>-61.563059000000003</v>
      </c>
      <c r="J7863" t="s">
        <v>46</v>
      </c>
      <c r="K7863" t="s">
        <v>1032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25">
      <c r="A7864" t="s">
        <v>28402</v>
      </c>
      <c r="B7864" t="s">
        <v>28403</v>
      </c>
      <c r="C7864" s="1" t="str">
        <f t="shared" si="283"/>
        <v>21:0134</v>
      </c>
      <c r="D7864" s="1" t="str">
        <f t="shared" si="284"/>
        <v>21:0078</v>
      </c>
      <c r="E7864" t="s">
        <v>28404</v>
      </c>
      <c r="F7864" t="s">
        <v>28405</v>
      </c>
      <c r="H7864">
        <v>55.718957699999997</v>
      </c>
      <c r="I7864">
        <v>-61.550903599999998</v>
      </c>
      <c r="J7864" t="s">
        <v>46</v>
      </c>
      <c r="K7864" t="s">
        <v>1032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25">
      <c r="A7865" t="s">
        <v>28406</v>
      </c>
      <c r="B7865" t="s">
        <v>28407</v>
      </c>
      <c r="C7865" s="1" t="str">
        <f t="shared" si="283"/>
        <v>21:0134</v>
      </c>
      <c r="D7865" s="1" t="str">
        <f t="shared" si="284"/>
        <v>21:0078</v>
      </c>
      <c r="E7865" t="s">
        <v>28408</v>
      </c>
      <c r="F7865" t="s">
        <v>28409</v>
      </c>
      <c r="H7865">
        <v>55.7254869</v>
      </c>
      <c r="I7865">
        <v>-61.533146600000002</v>
      </c>
      <c r="J7865" t="s">
        <v>46</v>
      </c>
      <c r="K7865" t="s">
        <v>1032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25">
      <c r="A7866" t="s">
        <v>28410</v>
      </c>
      <c r="B7866" t="s">
        <v>28411</v>
      </c>
      <c r="C7866" s="1" t="str">
        <f t="shared" si="283"/>
        <v>21:0134</v>
      </c>
      <c r="D7866" s="1" t="str">
        <f t="shared" si="284"/>
        <v>21:0078</v>
      </c>
      <c r="E7866" t="s">
        <v>28412</v>
      </c>
      <c r="F7866" t="s">
        <v>28413</v>
      </c>
      <c r="H7866">
        <v>55.733203500000002</v>
      </c>
      <c r="I7866">
        <v>-61.520912600000003</v>
      </c>
      <c r="J7866" t="s">
        <v>46</v>
      </c>
      <c r="K7866" t="s">
        <v>1032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25">
      <c r="A7867" t="s">
        <v>28414</v>
      </c>
      <c r="B7867" t="s">
        <v>28415</v>
      </c>
      <c r="C7867" s="1" t="str">
        <f t="shared" si="283"/>
        <v>21:0134</v>
      </c>
      <c r="D7867" s="1" t="str">
        <f t="shared" si="284"/>
        <v>21:0078</v>
      </c>
      <c r="E7867" t="s">
        <v>28416</v>
      </c>
      <c r="F7867" t="s">
        <v>28417</v>
      </c>
      <c r="H7867">
        <v>55.743149899999999</v>
      </c>
      <c r="I7867">
        <v>-61.507393999999998</v>
      </c>
      <c r="J7867" t="s">
        <v>46</v>
      </c>
      <c r="K7867" t="s">
        <v>1032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25">
      <c r="A7868" t="s">
        <v>28418</v>
      </c>
      <c r="B7868" t="s">
        <v>28419</v>
      </c>
      <c r="C7868" s="1" t="str">
        <f t="shared" si="283"/>
        <v>21:0134</v>
      </c>
      <c r="D7868" s="1" t="str">
        <f t="shared" si="284"/>
        <v>21:0078</v>
      </c>
      <c r="E7868" t="s">
        <v>28420</v>
      </c>
      <c r="F7868" t="s">
        <v>28421</v>
      </c>
      <c r="H7868">
        <v>55.7602756</v>
      </c>
      <c r="I7868">
        <v>-61.493193099999999</v>
      </c>
      <c r="J7868" t="s">
        <v>46</v>
      </c>
      <c r="K7868" t="s">
        <v>1032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25">
      <c r="A7869" t="s">
        <v>28422</v>
      </c>
      <c r="B7869" t="s">
        <v>28423</v>
      </c>
      <c r="C7869" s="1" t="str">
        <f t="shared" si="283"/>
        <v>21:0134</v>
      </c>
      <c r="D7869" s="1" t="str">
        <f t="shared" si="284"/>
        <v>21:0078</v>
      </c>
      <c r="E7869" t="s">
        <v>28424</v>
      </c>
      <c r="F7869" t="s">
        <v>28425</v>
      </c>
      <c r="H7869">
        <v>55.769401600000002</v>
      </c>
      <c r="I7869">
        <v>-61.468132300000001</v>
      </c>
      <c r="J7869" t="s">
        <v>46</v>
      </c>
      <c r="K7869" t="s">
        <v>1032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25">
      <c r="A7870" t="s">
        <v>28426</v>
      </c>
      <c r="B7870" t="s">
        <v>28427</v>
      </c>
      <c r="C7870" s="1" t="str">
        <f t="shared" si="283"/>
        <v>21:0134</v>
      </c>
      <c r="D7870" s="1" t="str">
        <f t="shared" si="284"/>
        <v>21:0078</v>
      </c>
      <c r="E7870" t="s">
        <v>28428</v>
      </c>
      <c r="F7870" t="s">
        <v>28429</v>
      </c>
      <c r="H7870">
        <v>53.583990700000001</v>
      </c>
      <c r="I7870">
        <v>-63.8523438</v>
      </c>
      <c r="J7870" t="s">
        <v>46</v>
      </c>
      <c r="K7870" t="s">
        <v>1032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25">
      <c r="A7871" t="s">
        <v>28430</v>
      </c>
      <c r="B7871" t="s">
        <v>28431</v>
      </c>
      <c r="C7871" s="1" t="str">
        <f t="shared" si="283"/>
        <v>21:0134</v>
      </c>
      <c r="D7871" s="1" t="str">
        <f t="shared" si="284"/>
        <v>21:0078</v>
      </c>
      <c r="E7871" t="s">
        <v>28432</v>
      </c>
      <c r="F7871" t="s">
        <v>28433</v>
      </c>
      <c r="H7871">
        <v>55.775170299999999</v>
      </c>
      <c r="I7871">
        <v>-61.462325700000001</v>
      </c>
      <c r="J7871" t="s">
        <v>46</v>
      </c>
      <c r="K7871" t="s">
        <v>1032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25">
      <c r="A7872" t="s">
        <v>28434</v>
      </c>
      <c r="B7872" t="s">
        <v>28435</v>
      </c>
      <c r="C7872" s="1" t="str">
        <f t="shared" si="283"/>
        <v>21:0134</v>
      </c>
      <c r="D7872" s="1" t="str">
        <f t="shared" si="284"/>
        <v>21:0078</v>
      </c>
      <c r="E7872" t="s">
        <v>28436</v>
      </c>
      <c r="F7872" t="s">
        <v>28437</v>
      </c>
      <c r="H7872">
        <v>55.781146</v>
      </c>
      <c r="I7872">
        <v>-61.451565899999999</v>
      </c>
      <c r="J7872" t="s">
        <v>46</v>
      </c>
      <c r="K7872" t="s">
        <v>1032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25">
      <c r="A7873" t="s">
        <v>28438</v>
      </c>
      <c r="B7873" t="s">
        <v>28439</v>
      </c>
      <c r="C7873" s="1" t="str">
        <f t="shared" si="283"/>
        <v>21:0134</v>
      </c>
      <c r="D7873" s="1" t="str">
        <f t="shared" si="284"/>
        <v>21:0078</v>
      </c>
      <c r="E7873" t="s">
        <v>28440</v>
      </c>
      <c r="F7873" t="s">
        <v>28441</v>
      </c>
      <c r="H7873">
        <v>55.792532199999997</v>
      </c>
      <c r="I7873">
        <v>-61.431733999999999</v>
      </c>
      <c r="J7873" t="s">
        <v>46</v>
      </c>
      <c r="K7873" t="s">
        <v>1032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25">
      <c r="A7874" t="s">
        <v>28442</v>
      </c>
      <c r="B7874" t="s">
        <v>28443</v>
      </c>
      <c r="C7874" s="1" t="str">
        <f t="shared" si="283"/>
        <v>21:0134</v>
      </c>
      <c r="D7874" s="1" t="str">
        <f t="shared" si="284"/>
        <v>21:0078</v>
      </c>
      <c r="E7874" t="s">
        <v>28444</v>
      </c>
      <c r="F7874" t="s">
        <v>28445</v>
      </c>
      <c r="H7874">
        <v>55.7999674</v>
      </c>
      <c r="I7874">
        <v>-61.415880100000003</v>
      </c>
      <c r="J7874" t="s">
        <v>46</v>
      </c>
      <c r="K7874" t="s">
        <v>1032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25">
      <c r="A7875" t="s">
        <v>28446</v>
      </c>
      <c r="B7875" t="s">
        <v>28447</v>
      </c>
      <c r="C7875" s="1" t="str">
        <f t="shared" si="283"/>
        <v>21:0134</v>
      </c>
      <c r="D7875" s="1" t="str">
        <f t="shared" si="284"/>
        <v>21:0078</v>
      </c>
      <c r="E7875" t="s">
        <v>28448</v>
      </c>
      <c r="F7875" t="s">
        <v>28449</v>
      </c>
      <c r="H7875">
        <v>55.837661300000001</v>
      </c>
      <c r="I7875">
        <v>-61.377617700000002</v>
      </c>
      <c r="J7875" t="s">
        <v>46</v>
      </c>
      <c r="K7875" t="s">
        <v>1032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25">
      <c r="A7876" t="s">
        <v>28450</v>
      </c>
      <c r="B7876" t="s">
        <v>28451</v>
      </c>
      <c r="C7876" s="1" t="str">
        <f t="shared" si="283"/>
        <v>21:0134</v>
      </c>
      <c r="D7876" s="1" t="str">
        <f t="shared" si="284"/>
        <v>21:0078</v>
      </c>
      <c r="E7876" t="s">
        <v>26954</v>
      </c>
      <c r="F7876" t="s">
        <v>28452</v>
      </c>
      <c r="H7876">
        <v>55.866953799999997</v>
      </c>
      <c r="I7876">
        <v>-61.3336459</v>
      </c>
      <c r="J7876" t="s">
        <v>46</v>
      </c>
      <c r="K7876" t="s">
        <v>1032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25">
      <c r="A7877" t="s">
        <v>28453</v>
      </c>
      <c r="B7877" t="s">
        <v>28454</v>
      </c>
      <c r="C7877" s="1" t="str">
        <f t="shared" si="283"/>
        <v>21:0134</v>
      </c>
      <c r="D7877" s="1" t="str">
        <f t="shared" si="284"/>
        <v>21:0078</v>
      </c>
      <c r="E7877" t="s">
        <v>28455</v>
      </c>
      <c r="F7877" t="s">
        <v>28456</v>
      </c>
      <c r="H7877">
        <v>55.861046600000002</v>
      </c>
      <c r="I7877">
        <v>-61.312327099999997</v>
      </c>
      <c r="J7877" t="s">
        <v>46</v>
      </c>
      <c r="K7877" t="s">
        <v>1032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25">
      <c r="A7878" t="s">
        <v>28457</v>
      </c>
      <c r="B7878" t="s">
        <v>28458</v>
      </c>
      <c r="C7878" s="1" t="str">
        <f t="shared" si="283"/>
        <v>21:0134</v>
      </c>
      <c r="D7878" s="1" t="str">
        <f t="shared" si="284"/>
        <v>21:0078</v>
      </c>
      <c r="E7878" t="s">
        <v>28459</v>
      </c>
      <c r="F7878" t="s">
        <v>28460</v>
      </c>
      <c r="H7878">
        <v>55.818331499999999</v>
      </c>
      <c r="I7878">
        <v>-61.261902900000003</v>
      </c>
      <c r="J7878" t="s">
        <v>46</v>
      </c>
      <c r="K7878" t="s">
        <v>1032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25">
      <c r="A7879" t="s">
        <v>28461</v>
      </c>
      <c r="B7879" t="s">
        <v>28462</v>
      </c>
      <c r="C7879" s="1" t="str">
        <f t="shared" si="283"/>
        <v>21:0134</v>
      </c>
      <c r="D7879" s="1" t="str">
        <f t="shared" si="284"/>
        <v>21:0078</v>
      </c>
      <c r="E7879" t="s">
        <v>28463</v>
      </c>
      <c r="F7879" t="s">
        <v>28464</v>
      </c>
      <c r="H7879">
        <v>55.834875799999999</v>
      </c>
      <c r="I7879">
        <v>-61.209266499999998</v>
      </c>
      <c r="J7879" t="s">
        <v>46</v>
      </c>
      <c r="K7879" t="s">
        <v>1032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25">
      <c r="A7880" t="s">
        <v>28465</v>
      </c>
      <c r="B7880" t="s">
        <v>28466</v>
      </c>
      <c r="C7880" s="1" t="str">
        <f t="shared" si="283"/>
        <v>21:0134</v>
      </c>
      <c r="D7880" s="1" t="str">
        <f t="shared" si="284"/>
        <v>21:0078</v>
      </c>
      <c r="E7880" t="s">
        <v>28467</v>
      </c>
      <c r="F7880" t="s">
        <v>28468</v>
      </c>
      <c r="H7880">
        <v>55.8135087</v>
      </c>
      <c r="I7880">
        <v>-61.003562500000001</v>
      </c>
      <c r="J7880" t="s">
        <v>46</v>
      </c>
      <c r="K7880" t="s">
        <v>1032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25">
      <c r="A7881" t="s">
        <v>28469</v>
      </c>
      <c r="B7881" t="s">
        <v>28470</v>
      </c>
      <c r="C7881" s="1" t="str">
        <f t="shared" si="283"/>
        <v>21:0134</v>
      </c>
      <c r="D7881" s="1" t="str">
        <f t="shared" si="284"/>
        <v>21:0078</v>
      </c>
      <c r="E7881" t="s">
        <v>28471</v>
      </c>
      <c r="F7881" t="s">
        <v>28472</v>
      </c>
      <c r="H7881">
        <v>53.599433500000004</v>
      </c>
      <c r="I7881">
        <v>-63.789495600000002</v>
      </c>
      <c r="J7881" t="s">
        <v>46</v>
      </c>
      <c r="K7881" t="s">
        <v>1032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25">
      <c r="A7882" t="s">
        <v>28473</v>
      </c>
      <c r="B7882" t="s">
        <v>28474</v>
      </c>
      <c r="C7882" s="1" t="str">
        <f t="shared" si="283"/>
        <v>21:0134</v>
      </c>
      <c r="D7882" s="1" t="str">
        <f t="shared" si="284"/>
        <v>21:0078</v>
      </c>
      <c r="E7882" t="s">
        <v>28475</v>
      </c>
      <c r="F7882" t="s">
        <v>28476</v>
      </c>
      <c r="H7882">
        <v>55.8232462</v>
      </c>
      <c r="I7882">
        <v>-60.9807129</v>
      </c>
      <c r="J7882" t="s">
        <v>46</v>
      </c>
      <c r="K7882" t="s">
        <v>1032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25">
      <c r="A7883" t="s">
        <v>28477</v>
      </c>
      <c r="B7883" t="s">
        <v>28478</v>
      </c>
      <c r="C7883" s="1" t="str">
        <f t="shared" si="283"/>
        <v>21:0134</v>
      </c>
      <c r="D7883" s="1" t="str">
        <f t="shared" si="284"/>
        <v>21:0078</v>
      </c>
      <c r="E7883" t="s">
        <v>28479</v>
      </c>
      <c r="F7883" t="s">
        <v>28480</v>
      </c>
      <c r="H7883">
        <v>55.792386700000002</v>
      </c>
      <c r="I7883">
        <v>-61.003447399999999</v>
      </c>
      <c r="J7883" t="s">
        <v>46</v>
      </c>
      <c r="K7883" t="s">
        <v>1032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25">
      <c r="A7884" t="s">
        <v>28481</v>
      </c>
      <c r="B7884" t="s">
        <v>28482</v>
      </c>
      <c r="C7884" s="1" t="str">
        <f t="shared" si="283"/>
        <v>21:0134</v>
      </c>
      <c r="D7884" s="1" t="str">
        <f t="shared" si="284"/>
        <v>21:0078</v>
      </c>
      <c r="E7884" t="s">
        <v>28483</v>
      </c>
      <c r="F7884" t="s">
        <v>28484</v>
      </c>
      <c r="H7884">
        <v>55.775999300000002</v>
      </c>
      <c r="I7884">
        <v>-61.03219</v>
      </c>
      <c r="J7884" t="s">
        <v>46</v>
      </c>
      <c r="K7884" t="s">
        <v>1032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25">
      <c r="A7885" t="s">
        <v>28485</v>
      </c>
      <c r="B7885" t="s">
        <v>28486</v>
      </c>
      <c r="C7885" s="1" t="str">
        <f t="shared" si="283"/>
        <v>21:0134</v>
      </c>
      <c r="D7885" s="1" t="str">
        <f t="shared" si="284"/>
        <v>21:0078</v>
      </c>
      <c r="E7885" t="s">
        <v>28487</v>
      </c>
      <c r="F7885" t="s">
        <v>28488</v>
      </c>
      <c r="H7885">
        <v>55.786152899999998</v>
      </c>
      <c r="I7885">
        <v>-61.063177799999998</v>
      </c>
      <c r="J7885" t="s">
        <v>46</v>
      </c>
      <c r="K7885" t="s">
        <v>1032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25">
      <c r="A7886" t="s">
        <v>28489</v>
      </c>
      <c r="B7886" t="s">
        <v>28490</v>
      </c>
      <c r="C7886" s="1" t="str">
        <f t="shared" si="283"/>
        <v>21:0134</v>
      </c>
      <c r="D7886" s="1" t="str">
        <f t="shared" si="284"/>
        <v>21:0078</v>
      </c>
      <c r="E7886" t="s">
        <v>28491</v>
      </c>
      <c r="F7886" t="s">
        <v>28492</v>
      </c>
      <c r="H7886">
        <v>55.808481399999998</v>
      </c>
      <c r="I7886">
        <v>-61.026161999999999</v>
      </c>
      <c r="J7886" t="s">
        <v>46</v>
      </c>
      <c r="K7886" t="s">
        <v>1032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25">
      <c r="A7887" t="s">
        <v>28493</v>
      </c>
      <c r="B7887" t="s">
        <v>28494</v>
      </c>
      <c r="C7887" s="1" t="str">
        <f t="shared" si="283"/>
        <v>21:0134</v>
      </c>
      <c r="D7887" s="1" t="str">
        <f t="shared" si="284"/>
        <v>21:0078</v>
      </c>
      <c r="E7887" t="s">
        <v>28495</v>
      </c>
      <c r="F7887" t="s">
        <v>28496</v>
      </c>
      <c r="H7887">
        <v>55.712151900000002</v>
      </c>
      <c r="I7887">
        <v>-61.015901399999997</v>
      </c>
      <c r="J7887" t="s">
        <v>46</v>
      </c>
      <c r="K7887" t="s">
        <v>1032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25">
      <c r="A7888" t="s">
        <v>28497</v>
      </c>
      <c r="B7888" t="s">
        <v>28498</v>
      </c>
      <c r="C7888" s="1" t="str">
        <f t="shared" si="283"/>
        <v>21:0134</v>
      </c>
      <c r="D7888" s="1" t="str">
        <f t="shared" si="284"/>
        <v>21:0078</v>
      </c>
      <c r="E7888" t="s">
        <v>28499</v>
      </c>
      <c r="F7888" t="s">
        <v>28500</v>
      </c>
      <c r="H7888">
        <v>55.918820199999999</v>
      </c>
      <c r="I7888">
        <v>-61.543854699999997</v>
      </c>
      <c r="J7888" t="s">
        <v>46</v>
      </c>
      <c r="K7888" t="s">
        <v>1032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25">
      <c r="A7889" t="s">
        <v>28501</v>
      </c>
      <c r="B7889" t="s">
        <v>28502</v>
      </c>
      <c r="C7889" s="1" t="str">
        <f t="shared" si="283"/>
        <v>21:0134</v>
      </c>
      <c r="D7889" s="1" t="str">
        <f t="shared" si="284"/>
        <v>21:0078</v>
      </c>
      <c r="E7889" t="s">
        <v>28503</v>
      </c>
      <c r="F7889" t="s">
        <v>28504</v>
      </c>
      <c r="H7889">
        <v>55.925052600000001</v>
      </c>
      <c r="I7889">
        <v>-61.558025399999998</v>
      </c>
      <c r="J7889" t="s">
        <v>46</v>
      </c>
      <c r="K7889" t="s">
        <v>1032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25">
      <c r="A7890" t="s">
        <v>28505</v>
      </c>
      <c r="B7890" t="s">
        <v>28506</v>
      </c>
      <c r="C7890" s="1" t="str">
        <f t="shared" si="283"/>
        <v>21:0134</v>
      </c>
      <c r="D7890" s="1" t="str">
        <f t="shared" si="284"/>
        <v>21:0078</v>
      </c>
      <c r="E7890" t="s">
        <v>28507</v>
      </c>
      <c r="F7890" t="s">
        <v>28508</v>
      </c>
      <c r="H7890">
        <v>55.919661900000001</v>
      </c>
      <c r="I7890">
        <v>-61.577428599999998</v>
      </c>
      <c r="J7890" t="s">
        <v>46</v>
      </c>
      <c r="K7890" t="s">
        <v>1032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25">
      <c r="A7891" t="s">
        <v>28509</v>
      </c>
      <c r="B7891" t="s">
        <v>28510</v>
      </c>
      <c r="C7891" s="1" t="str">
        <f t="shared" si="283"/>
        <v>21:0134</v>
      </c>
      <c r="D7891" s="1" t="str">
        <f t="shared" si="284"/>
        <v>21:0078</v>
      </c>
      <c r="E7891" t="s">
        <v>28511</v>
      </c>
      <c r="F7891" t="s">
        <v>28512</v>
      </c>
      <c r="H7891">
        <v>55.935294399999997</v>
      </c>
      <c r="I7891">
        <v>-61.588862599999999</v>
      </c>
      <c r="J7891" t="s">
        <v>46</v>
      </c>
      <c r="K7891" t="s">
        <v>1032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25">
      <c r="A7892" t="s">
        <v>28513</v>
      </c>
      <c r="B7892" t="s">
        <v>28514</v>
      </c>
      <c r="C7892" s="1" t="str">
        <f t="shared" si="283"/>
        <v>21:0134</v>
      </c>
      <c r="D7892" s="1" t="str">
        <f t="shared" si="284"/>
        <v>21:0078</v>
      </c>
      <c r="E7892" t="s">
        <v>28515</v>
      </c>
      <c r="F7892" t="s">
        <v>28516</v>
      </c>
      <c r="H7892">
        <v>54.1571572</v>
      </c>
      <c r="I7892">
        <v>-60.279218399999998</v>
      </c>
      <c r="J7892" t="s">
        <v>46</v>
      </c>
      <c r="K7892" t="s">
        <v>1032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25">
      <c r="A7893" t="s">
        <v>28517</v>
      </c>
      <c r="B7893" t="s">
        <v>28518</v>
      </c>
      <c r="C7893" s="1" t="str">
        <f t="shared" si="283"/>
        <v>21:0134</v>
      </c>
      <c r="D7893" s="1" t="str">
        <f t="shared" si="284"/>
        <v>21:0078</v>
      </c>
      <c r="E7893" t="s">
        <v>28519</v>
      </c>
      <c r="F7893" t="s">
        <v>28520</v>
      </c>
      <c r="H7893">
        <v>53.625984299999999</v>
      </c>
      <c r="I7893">
        <v>-63.712575899999997</v>
      </c>
      <c r="J7893" t="s">
        <v>46</v>
      </c>
      <c r="K7893" t="s">
        <v>1032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25">
      <c r="A7894" t="s">
        <v>28521</v>
      </c>
      <c r="B7894" t="s">
        <v>28522</v>
      </c>
      <c r="C7894" s="1" t="str">
        <f t="shared" si="283"/>
        <v>21:0134</v>
      </c>
      <c r="D7894" s="1" t="str">
        <f t="shared" si="284"/>
        <v>21:0078</v>
      </c>
      <c r="E7894" t="s">
        <v>28523</v>
      </c>
      <c r="F7894" t="s">
        <v>28524</v>
      </c>
      <c r="H7894">
        <v>55.923359599999998</v>
      </c>
      <c r="I7894">
        <v>-61.626105500000001</v>
      </c>
      <c r="J7894" t="s">
        <v>46</v>
      </c>
      <c r="K7894" t="s">
        <v>1032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25">
      <c r="A7895" t="s">
        <v>28525</v>
      </c>
      <c r="B7895" t="s">
        <v>28526</v>
      </c>
      <c r="C7895" s="1" t="str">
        <f t="shared" si="283"/>
        <v>21:0134</v>
      </c>
      <c r="D7895" s="1" t="str">
        <f t="shared" si="284"/>
        <v>21:0078</v>
      </c>
      <c r="E7895" t="s">
        <v>28527</v>
      </c>
      <c r="F7895" t="s">
        <v>28528</v>
      </c>
      <c r="H7895">
        <v>55.878201400000002</v>
      </c>
      <c r="I7895">
        <v>-61.586139000000003</v>
      </c>
      <c r="J7895" t="s">
        <v>46</v>
      </c>
      <c r="K7895" t="s">
        <v>1032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25">
      <c r="A7896" t="s">
        <v>28529</v>
      </c>
      <c r="B7896" t="s">
        <v>28530</v>
      </c>
      <c r="C7896" s="1" t="str">
        <f t="shared" si="283"/>
        <v>21:0134</v>
      </c>
      <c r="D7896" s="1" t="str">
        <f t="shared" si="284"/>
        <v>21:0078</v>
      </c>
      <c r="E7896" t="s">
        <v>28531</v>
      </c>
      <c r="F7896" t="s">
        <v>28532</v>
      </c>
      <c r="H7896">
        <v>55.865090500000001</v>
      </c>
      <c r="I7896">
        <v>-61.618575399999997</v>
      </c>
      <c r="J7896" t="s">
        <v>46</v>
      </c>
      <c r="K7896" t="s">
        <v>1032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25">
      <c r="A7897" t="s">
        <v>28533</v>
      </c>
      <c r="B7897" t="s">
        <v>28534</v>
      </c>
      <c r="C7897" s="1" t="str">
        <f t="shared" si="283"/>
        <v>21:0134</v>
      </c>
      <c r="D7897" s="1" t="str">
        <f t="shared" si="284"/>
        <v>21:0078</v>
      </c>
      <c r="E7897" t="s">
        <v>28535</v>
      </c>
      <c r="F7897" t="s">
        <v>28536</v>
      </c>
      <c r="H7897">
        <v>55.861299000000002</v>
      </c>
      <c r="I7897">
        <v>-61.601133699999998</v>
      </c>
      <c r="J7897" t="s">
        <v>46</v>
      </c>
      <c r="K7897" t="s">
        <v>1032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25">
      <c r="A7898" t="s">
        <v>28537</v>
      </c>
      <c r="B7898" t="s">
        <v>28538</v>
      </c>
      <c r="C7898" s="1" t="str">
        <f t="shared" si="283"/>
        <v>21:0134</v>
      </c>
      <c r="D7898" s="1" t="str">
        <f t="shared" si="284"/>
        <v>21:0078</v>
      </c>
      <c r="E7898" t="s">
        <v>28539</v>
      </c>
      <c r="F7898" t="s">
        <v>28540</v>
      </c>
      <c r="H7898">
        <v>55.8539168</v>
      </c>
      <c r="I7898">
        <v>-61.584225500000002</v>
      </c>
      <c r="J7898" t="s">
        <v>46</v>
      </c>
      <c r="K7898" t="s">
        <v>1032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25">
      <c r="A7899" t="s">
        <v>28541</v>
      </c>
      <c r="B7899" t="s">
        <v>28542</v>
      </c>
      <c r="C7899" s="1" t="str">
        <f t="shared" si="283"/>
        <v>21:0134</v>
      </c>
      <c r="D7899" s="1" t="str">
        <f t="shared" si="284"/>
        <v>21:0078</v>
      </c>
      <c r="E7899" t="s">
        <v>28543</v>
      </c>
      <c r="F7899" t="s">
        <v>28544</v>
      </c>
      <c r="H7899">
        <v>55.848515999999996</v>
      </c>
      <c r="I7899">
        <v>-61.564056000000001</v>
      </c>
      <c r="J7899" t="s">
        <v>46</v>
      </c>
      <c r="K7899" t="s">
        <v>1032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25">
      <c r="A7900" t="s">
        <v>28545</v>
      </c>
      <c r="B7900" t="s">
        <v>28546</v>
      </c>
      <c r="C7900" s="1" t="str">
        <f t="shared" si="283"/>
        <v>21:0134</v>
      </c>
      <c r="D7900" s="1" t="str">
        <f t="shared" si="284"/>
        <v>21:0078</v>
      </c>
      <c r="E7900" t="s">
        <v>28547</v>
      </c>
      <c r="F7900" t="s">
        <v>28548</v>
      </c>
      <c r="H7900">
        <v>55.864113400000001</v>
      </c>
      <c r="I7900">
        <v>-61.553093599999997</v>
      </c>
      <c r="J7900" t="s">
        <v>46</v>
      </c>
      <c r="K7900" t="s">
        <v>1032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25">
      <c r="A7901" t="s">
        <v>28549</v>
      </c>
      <c r="B7901" t="s">
        <v>28550</v>
      </c>
      <c r="C7901" s="1" t="str">
        <f t="shared" si="283"/>
        <v>21:0134</v>
      </c>
      <c r="D7901" s="1" t="str">
        <f t="shared" si="284"/>
        <v>21:0078</v>
      </c>
      <c r="E7901" t="s">
        <v>26958</v>
      </c>
      <c r="F7901" t="s">
        <v>28551</v>
      </c>
      <c r="H7901">
        <v>55.860094599999996</v>
      </c>
      <c r="I7901">
        <v>-61.498917200000001</v>
      </c>
      <c r="J7901" t="s">
        <v>46</v>
      </c>
      <c r="K7901" t="s">
        <v>1032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25">
      <c r="A7902" t="s">
        <v>28552</v>
      </c>
      <c r="B7902" t="s">
        <v>28553</v>
      </c>
      <c r="C7902" s="1" t="str">
        <f t="shared" si="283"/>
        <v>21:0134</v>
      </c>
      <c r="D7902" s="1" t="str">
        <f t="shared" si="284"/>
        <v>21:0078</v>
      </c>
      <c r="E7902" t="s">
        <v>28554</v>
      </c>
      <c r="F7902" t="s">
        <v>28555</v>
      </c>
      <c r="H7902">
        <v>55.850313499999999</v>
      </c>
      <c r="I7902">
        <v>-61.470860299999998</v>
      </c>
      <c r="J7902" t="s">
        <v>46</v>
      </c>
      <c r="K7902" t="s">
        <v>1032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25">
      <c r="A7903" t="s">
        <v>28556</v>
      </c>
      <c r="B7903" t="s">
        <v>28557</v>
      </c>
      <c r="C7903" s="1" t="str">
        <f t="shared" si="283"/>
        <v>21:0134</v>
      </c>
      <c r="D7903" s="1" t="str">
        <f t="shared" si="284"/>
        <v>21:0078</v>
      </c>
      <c r="E7903" t="s">
        <v>28558</v>
      </c>
      <c r="F7903" t="s">
        <v>28559</v>
      </c>
      <c r="H7903">
        <v>55.8393753</v>
      </c>
      <c r="I7903">
        <v>-61.472886799999998</v>
      </c>
      <c r="J7903" t="s">
        <v>46</v>
      </c>
      <c r="K7903" t="s">
        <v>1032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25">
      <c r="A7904" t="s">
        <v>28560</v>
      </c>
      <c r="B7904" t="s">
        <v>28561</v>
      </c>
      <c r="C7904" s="1" t="str">
        <f t="shared" si="283"/>
        <v>21:0134</v>
      </c>
      <c r="D7904" s="1" t="str">
        <f t="shared" si="284"/>
        <v>21:0078</v>
      </c>
      <c r="E7904" t="s">
        <v>28562</v>
      </c>
      <c r="F7904" t="s">
        <v>28563</v>
      </c>
      <c r="H7904">
        <v>53.675955199999997</v>
      </c>
      <c r="I7904">
        <v>-63.581255400000003</v>
      </c>
      <c r="J7904" t="s">
        <v>46</v>
      </c>
      <c r="K7904" t="s">
        <v>1032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25">
      <c r="A7905" t="s">
        <v>28564</v>
      </c>
      <c r="B7905" t="s">
        <v>28565</v>
      </c>
      <c r="C7905" s="1" t="str">
        <f t="shared" si="283"/>
        <v>21:0134</v>
      </c>
      <c r="D7905" s="1" t="str">
        <f t="shared" si="284"/>
        <v>21:0078</v>
      </c>
      <c r="E7905" t="s">
        <v>28566</v>
      </c>
      <c r="F7905" t="s">
        <v>28567</v>
      </c>
      <c r="H7905">
        <v>55.847828700000001</v>
      </c>
      <c r="I7905">
        <v>-61.524947300000001</v>
      </c>
      <c r="J7905" t="s">
        <v>46</v>
      </c>
      <c r="K7905" t="s">
        <v>1032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25">
      <c r="A7906" t="s">
        <v>28568</v>
      </c>
      <c r="B7906" t="s">
        <v>28569</v>
      </c>
      <c r="C7906" s="1" t="str">
        <f t="shared" si="283"/>
        <v>21:0134</v>
      </c>
      <c r="D7906" s="1" t="str">
        <f t="shared" si="284"/>
        <v>21:0078</v>
      </c>
      <c r="E7906" t="s">
        <v>28570</v>
      </c>
      <c r="F7906" t="s">
        <v>28571</v>
      </c>
      <c r="H7906">
        <v>55.820791100000001</v>
      </c>
      <c r="I7906">
        <v>-61.575452800000001</v>
      </c>
      <c r="J7906" t="s">
        <v>46</v>
      </c>
      <c r="K7906" t="s">
        <v>1032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25">
      <c r="A7907" t="s">
        <v>28572</v>
      </c>
      <c r="B7907" t="s">
        <v>28573</v>
      </c>
      <c r="C7907" s="1" t="str">
        <f t="shared" ref="C7907:C7970" si="285">HYPERLINK("http://geochem.nrcan.gc.ca/cdogs/content/bdl/bdl210134_e.htm", "21:0134")</f>
        <v>21:0134</v>
      </c>
      <c r="D7907" s="1" t="str">
        <f t="shared" ref="D7907:D7970" si="286">HYPERLINK("http://geochem.nrcan.gc.ca/cdogs/content/svy/svy210078_e.htm", "21:0078")</f>
        <v>21:0078</v>
      </c>
      <c r="E7907" t="s">
        <v>28574</v>
      </c>
      <c r="F7907" t="s">
        <v>28575</v>
      </c>
      <c r="H7907">
        <v>55.811167900000001</v>
      </c>
      <c r="I7907">
        <v>-61.618092599999997</v>
      </c>
      <c r="J7907" t="s">
        <v>46</v>
      </c>
      <c r="K7907" t="s">
        <v>1032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25">
      <c r="A7908" t="s">
        <v>28576</v>
      </c>
      <c r="B7908" t="s">
        <v>28577</v>
      </c>
      <c r="C7908" s="1" t="str">
        <f t="shared" si="285"/>
        <v>21:0134</v>
      </c>
      <c r="D7908" s="1" t="str">
        <f t="shared" si="286"/>
        <v>21:0078</v>
      </c>
      <c r="E7908" t="s">
        <v>28578</v>
      </c>
      <c r="F7908" t="s">
        <v>28579</v>
      </c>
      <c r="H7908">
        <v>55.802372099999999</v>
      </c>
      <c r="I7908">
        <v>-61.635156100000003</v>
      </c>
      <c r="J7908" t="s">
        <v>46</v>
      </c>
      <c r="K7908" t="s">
        <v>1032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25">
      <c r="A7909" t="s">
        <v>28580</v>
      </c>
      <c r="B7909" t="s">
        <v>28581</v>
      </c>
      <c r="C7909" s="1" t="str">
        <f t="shared" si="285"/>
        <v>21:0134</v>
      </c>
      <c r="D7909" s="1" t="str">
        <f t="shared" si="286"/>
        <v>21:0078</v>
      </c>
      <c r="E7909" t="s">
        <v>28582</v>
      </c>
      <c r="F7909" t="s">
        <v>28583</v>
      </c>
      <c r="H7909">
        <v>55.782070300000001</v>
      </c>
      <c r="I7909">
        <v>-61.588028399999999</v>
      </c>
      <c r="J7909" t="s">
        <v>46</v>
      </c>
      <c r="K7909" t="s">
        <v>1032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25">
      <c r="A7910" t="s">
        <v>28584</v>
      </c>
      <c r="B7910" t="s">
        <v>28585</v>
      </c>
      <c r="C7910" s="1" t="str">
        <f t="shared" si="285"/>
        <v>21:0134</v>
      </c>
      <c r="D7910" s="1" t="str">
        <f t="shared" si="286"/>
        <v>21:0078</v>
      </c>
      <c r="E7910" t="s">
        <v>28586</v>
      </c>
      <c r="F7910" t="s">
        <v>28587</v>
      </c>
      <c r="H7910">
        <v>55.781404700000003</v>
      </c>
      <c r="I7910">
        <v>-61.569316200000003</v>
      </c>
      <c r="J7910" t="s">
        <v>46</v>
      </c>
      <c r="K7910" t="s">
        <v>1032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25">
      <c r="A7911" t="s">
        <v>28588</v>
      </c>
      <c r="B7911" t="s">
        <v>28589</v>
      </c>
      <c r="C7911" s="1" t="str">
        <f t="shared" si="285"/>
        <v>21:0134</v>
      </c>
      <c r="D7911" s="1" t="str">
        <f t="shared" si="286"/>
        <v>21:0078</v>
      </c>
      <c r="E7911" t="s">
        <v>28590</v>
      </c>
      <c r="F7911" t="s">
        <v>28591</v>
      </c>
      <c r="H7911">
        <v>55.758317499999997</v>
      </c>
      <c r="I7911">
        <v>-61.554623800000002</v>
      </c>
      <c r="J7911" t="s">
        <v>46</v>
      </c>
      <c r="K7911" t="s">
        <v>1032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25">
      <c r="A7912" t="s">
        <v>28592</v>
      </c>
      <c r="B7912" t="s">
        <v>28593</v>
      </c>
      <c r="C7912" s="1" t="str">
        <f t="shared" si="285"/>
        <v>21:0134</v>
      </c>
      <c r="D7912" s="1" t="str">
        <f t="shared" si="286"/>
        <v>21:0078</v>
      </c>
      <c r="E7912" t="s">
        <v>28594</v>
      </c>
      <c r="F7912" t="s">
        <v>28595</v>
      </c>
      <c r="H7912">
        <v>55.756176500000002</v>
      </c>
      <c r="I7912">
        <v>-61.582988399999998</v>
      </c>
      <c r="J7912" t="s">
        <v>46</v>
      </c>
      <c r="K7912" t="s">
        <v>1032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25">
      <c r="A7913" t="s">
        <v>28596</v>
      </c>
      <c r="B7913" t="s">
        <v>28597</v>
      </c>
      <c r="C7913" s="1" t="str">
        <f t="shared" si="285"/>
        <v>21:0134</v>
      </c>
      <c r="D7913" s="1" t="str">
        <f t="shared" si="286"/>
        <v>21:0078</v>
      </c>
      <c r="E7913" t="s">
        <v>28598</v>
      </c>
      <c r="F7913" t="s">
        <v>28599</v>
      </c>
      <c r="H7913">
        <v>55.740859299999997</v>
      </c>
      <c r="I7913">
        <v>-61.599074299999998</v>
      </c>
      <c r="J7913" t="s">
        <v>46</v>
      </c>
      <c r="K7913" t="s">
        <v>1032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25">
      <c r="A7914" t="s">
        <v>28600</v>
      </c>
      <c r="B7914" t="s">
        <v>28601</v>
      </c>
      <c r="C7914" s="1" t="str">
        <f t="shared" si="285"/>
        <v>21:0134</v>
      </c>
      <c r="D7914" s="1" t="str">
        <f t="shared" si="286"/>
        <v>21:0078</v>
      </c>
      <c r="E7914" t="s">
        <v>28602</v>
      </c>
      <c r="F7914" t="s">
        <v>28603</v>
      </c>
      <c r="H7914">
        <v>55.729038500000001</v>
      </c>
      <c r="I7914">
        <v>-61.606663400000002</v>
      </c>
      <c r="J7914" t="s">
        <v>46</v>
      </c>
      <c r="K7914" t="s">
        <v>1032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25">
      <c r="A7915" t="s">
        <v>28604</v>
      </c>
      <c r="B7915" t="s">
        <v>28605</v>
      </c>
      <c r="C7915" s="1" t="str">
        <f t="shared" si="285"/>
        <v>21:0134</v>
      </c>
      <c r="D7915" s="1" t="str">
        <f t="shared" si="286"/>
        <v>21:0078</v>
      </c>
      <c r="E7915" t="s">
        <v>28606</v>
      </c>
      <c r="F7915" t="s">
        <v>28607</v>
      </c>
      <c r="H7915">
        <v>53.5480193</v>
      </c>
      <c r="I7915">
        <v>-64.066837000000007</v>
      </c>
      <c r="J7915" t="s">
        <v>46</v>
      </c>
      <c r="K7915" t="s">
        <v>1032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25">
      <c r="A7916" t="s">
        <v>28608</v>
      </c>
      <c r="B7916" t="s">
        <v>28609</v>
      </c>
      <c r="C7916" s="1" t="str">
        <f t="shared" si="285"/>
        <v>21:0134</v>
      </c>
      <c r="D7916" s="1" t="str">
        <f t="shared" si="286"/>
        <v>21:0078</v>
      </c>
      <c r="E7916" t="s">
        <v>28610</v>
      </c>
      <c r="F7916" t="s">
        <v>28611</v>
      </c>
      <c r="H7916">
        <v>55.556977400000001</v>
      </c>
      <c r="I7916">
        <v>-61.513665000000003</v>
      </c>
      <c r="J7916" t="s">
        <v>46</v>
      </c>
      <c r="K7916" t="s">
        <v>1032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25">
      <c r="A7917" t="s">
        <v>28612</v>
      </c>
      <c r="B7917" t="s">
        <v>28613</v>
      </c>
      <c r="C7917" s="1" t="str">
        <f t="shared" si="285"/>
        <v>21:0134</v>
      </c>
      <c r="D7917" s="1" t="str">
        <f t="shared" si="286"/>
        <v>21:0078</v>
      </c>
      <c r="E7917" t="s">
        <v>28614</v>
      </c>
      <c r="F7917" t="s">
        <v>28615</v>
      </c>
      <c r="H7917">
        <v>55.583973399999998</v>
      </c>
      <c r="I7917">
        <v>-61.516612299999998</v>
      </c>
      <c r="J7917" t="s">
        <v>46</v>
      </c>
      <c r="K7917" t="s">
        <v>1032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25">
      <c r="A7918" t="s">
        <v>28616</v>
      </c>
      <c r="B7918" t="s">
        <v>28617</v>
      </c>
      <c r="C7918" s="1" t="str">
        <f t="shared" si="285"/>
        <v>21:0134</v>
      </c>
      <c r="D7918" s="1" t="str">
        <f t="shared" si="286"/>
        <v>21:0078</v>
      </c>
      <c r="E7918" t="s">
        <v>28618</v>
      </c>
      <c r="F7918" t="s">
        <v>28619</v>
      </c>
      <c r="H7918">
        <v>55.585802399999999</v>
      </c>
      <c r="I7918">
        <v>-61.537962800000003</v>
      </c>
      <c r="J7918" t="s">
        <v>46</v>
      </c>
      <c r="K7918" t="s">
        <v>1032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25">
      <c r="A7919" t="s">
        <v>28620</v>
      </c>
      <c r="B7919" t="s">
        <v>28621</v>
      </c>
      <c r="C7919" s="1" t="str">
        <f t="shared" si="285"/>
        <v>21:0134</v>
      </c>
      <c r="D7919" s="1" t="str">
        <f t="shared" si="286"/>
        <v>21:0078</v>
      </c>
      <c r="E7919" t="s">
        <v>28622</v>
      </c>
      <c r="F7919" t="s">
        <v>28623</v>
      </c>
      <c r="H7919">
        <v>55.612541100000001</v>
      </c>
      <c r="I7919">
        <v>-61.519503499999999</v>
      </c>
      <c r="J7919" t="s">
        <v>46</v>
      </c>
      <c r="K7919" t="s">
        <v>1032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25">
      <c r="A7920" t="s">
        <v>28624</v>
      </c>
      <c r="B7920" t="s">
        <v>28625</v>
      </c>
      <c r="C7920" s="1" t="str">
        <f t="shared" si="285"/>
        <v>21:0134</v>
      </c>
      <c r="D7920" s="1" t="str">
        <f t="shared" si="286"/>
        <v>21:0078</v>
      </c>
      <c r="E7920" t="s">
        <v>28626</v>
      </c>
      <c r="F7920" t="s">
        <v>28627</v>
      </c>
      <c r="H7920">
        <v>55.693278100000001</v>
      </c>
      <c r="I7920">
        <v>-61.507703599999999</v>
      </c>
      <c r="J7920" t="s">
        <v>46</v>
      </c>
      <c r="K7920" t="s">
        <v>1032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25">
      <c r="A7921" t="s">
        <v>28628</v>
      </c>
      <c r="B7921" t="s">
        <v>28629</v>
      </c>
      <c r="C7921" s="1" t="str">
        <f t="shared" si="285"/>
        <v>21:0134</v>
      </c>
      <c r="D7921" s="1" t="str">
        <f t="shared" si="286"/>
        <v>21:0078</v>
      </c>
      <c r="E7921" t="s">
        <v>28630</v>
      </c>
      <c r="F7921" t="s">
        <v>28631</v>
      </c>
      <c r="H7921">
        <v>55.716161100000001</v>
      </c>
      <c r="I7921">
        <v>-61.6003562</v>
      </c>
      <c r="J7921" t="s">
        <v>46</v>
      </c>
      <c r="K7921" t="s">
        <v>1032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25">
      <c r="A7922" t="s">
        <v>28632</v>
      </c>
      <c r="B7922" t="s">
        <v>28633</v>
      </c>
      <c r="C7922" s="1" t="str">
        <f t="shared" si="285"/>
        <v>21:0134</v>
      </c>
      <c r="D7922" s="1" t="str">
        <f t="shared" si="286"/>
        <v>21:0078</v>
      </c>
      <c r="E7922" t="s">
        <v>28634</v>
      </c>
      <c r="F7922" t="s">
        <v>28635</v>
      </c>
      <c r="H7922">
        <v>55.728793199999998</v>
      </c>
      <c r="I7922">
        <v>-61.367805400000002</v>
      </c>
      <c r="J7922" t="s">
        <v>46</v>
      </c>
      <c r="K7922" t="s">
        <v>1032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25">
      <c r="A7923" t="s">
        <v>28636</v>
      </c>
      <c r="B7923" t="s">
        <v>28637</v>
      </c>
      <c r="C7923" s="1" t="str">
        <f t="shared" si="285"/>
        <v>21:0134</v>
      </c>
      <c r="D7923" s="1" t="str">
        <f t="shared" si="286"/>
        <v>21:0078</v>
      </c>
      <c r="E7923" t="s">
        <v>28638</v>
      </c>
      <c r="F7923" t="s">
        <v>28639</v>
      </c>
      <c r="H7923">
        <v>55.7202299</v>
      </c>
      <c r="I7923">
        <v>-61.349057000000002</v>
      </c>
      <c r="J7923" t="s">
        <v>46</v>
      </c>
      <c r="K7923" t="s">
        <v>1032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25">
      <c r="A7924" t="s">
        <v>28640</v>
      </c>
      <c r="B7924" t="s">
        <v>28641</v>
      </c>
      <c r="C7924" s="1" t="str">
        <f t="shared" si="285"/>
        <v>21:0134</v>
      </c>
      <c r="D7924" s="1" t="str">
        <f t="shared" si="286"/>
        <v>21:0078</v>
      </c>
      <c r="E7924" t="s">
        <v>28642</v>
      </c>
      <c r="F7924" t="s">
        <v>28643</v>
      </c>
      <c r="H7924">
        <v>55.727486599999999</v>
      </c>
      <c r="I7924">
        <v>-61.320883000000002</v>
      </c>
      <c r="J7924" t="s">
        <v>46</v>
      </c>
      <c r="K7924" t="s">
        <v>1032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25">
      <c r="A7925" t="s">
        <v>28644</v>
      </c>
      <c r="B7925" t="s">
        <v>28645</v>
      </c>
      <c r="C7925" s="1" t="str">
        <f t="shared" si="285"/>
        <v>21:0134</v>
      </c>
      <c r="D7925" s="1" t="str">
        <f t="shared" si="286"/>
        <v>21:0078</v>
      </c>
      <c r="E7925" t="s">
        <v>28646</v>
      </c>
      <c r="F7925" t="s">
        <v>28647</v>
      </c>
      <c r="H7925">
        <v>55.7448476</v>
      </c>
      <c r="I7925">
        <v>-61.308985</v>
      </c>
      <c r="J7925" t="s">
        <v>46</v>
      </c>
      <c r="K7925" t="s">
        <v>1032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25">
      <c r="A7926" t="s">
        <v>28648</v>
      </c>
      <c r="B7926" t="s">
        <v>28649</v>
      </c>
      <c r="C7926" s="1" t="str">
        <f t="shared" si="285"/>
        <v>21:0134</v>
      </c>
      <c r="D7926" s="1" t="str">
        <f t="shared" si="286"/>
        <v>21:0078</v>
      </c>
      <c r="E7926" t="s">
        <v>28650</v>
      </c>
      <c r="F7926" t="s">
        <v>28651</v>
      </c>
      <c r="H7926">
        <v>53.571356399999999</v>
      </c>
      <c r="I7926">
        <v>-64.157434499999994</v>
      </c>
      <c r="J7926" t="s">
        <v>46</v>
      </c>
      <c r="K7926" t="s">
        <v>1032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25">
      <c r="A7927" t="s">
        <v>28652</v>
      </c>
      <c r="B7927" t="s">
        <v>28653</v>
      </c>
      <c r="C7927" s="1" t="str">
        <f t="shared" si="285"/>
        <v>21:0134</v>
      </c>
      <c r="D7927" s="1" t="str">
        <f t="shared" si="286"/>
        <v>21:0078</v>
      </c>
      <c r="E7927" t="s">
        <v>28654</v>
      </c>
      <c r="F7927" t="s">
        <v>28655</v>
      </c>
      <c r="H7927">
        <v>55.743989800000001</v>
      </c>
      <c r="I7927">
        <v>-61.2636179</v>
      </c>
      <c r="J7927" t="s">
        <v>46</v>
      </c>
      <c r="K7927" t="s">
        <v>1032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25">
      <c r="A7928" t="s">
        <v>28656</v>
      </c>
      <c r="B7928" t="s">
        <v>28657</v>
      </c>
      <c r="C7928" s="1" t="str">
        <f t="shared" si="285"/>
        <v>21:0134</v>
      </c>
      <c r="D7928" s="1" t="str">
        <f t="shared" si="286"/>
        <v>21:0078</v>
      </c>
      <c r="E7928" t="s">
        <v>28658</v>
      </c>
      <c r="F7928" t="s">
        <v>28659</v>
      </c>
      <c r="H7928">
        <v>55.679743700000003</v>
      </c>
      <c r="I7928">
        <v>-61.112183199999997</v>
      </c>
      <c r="J7928" t="s">
        <v>46</v>
      </c>
      <c r="K7928" t="s">
        <v>1032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25">
      <c r="A7929" t="s">
        <v>28660</v>
      </c>
      <c r="B7929" t="s">
        <v>28661</v>
      </c>
      <c r="C7929" s="1" t="str">
        <f t="shared" si="285"/>
        <v>21:0134</v>
      </c>
      <c r="D7929" s="1" t="str">
        <f t="shared" si="286"/>
        <v>21:0078</v>
      </c>
      <c r="E7929" t="s">
        <v>28662</v>
      </c>
      <c r="F7929" t="s">
        <v>28663</v>
      </c>
      <c r="H7929">
        <v>55.652332000000001</v>
      </c>
      <c r="I7929">
        <v>-61.097608200000003</v>
      </c>
      <c r="J7929" t="s">
        <v>46</v>
      </c>
      <c r="K7929" t="s">
        <v>1032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25">
      <c r="A7930" t="s">
        <v>28664</v>
      </c>
      <c r="B7930" t="s">
        <v>28665</v>
      </c>
      <c r="C7930" s="1" t="str">
        <f t="shared" si="285"/>
        <v>21:0134</v>
      </c>
      <c r="D7930" s="1" t="str">
        <f t="shared" si="286"/>
        <v>21:0078</v>
      </c>
      <c r="E7930" t="s">
        <v>28666</v>
      </c>
      <c r="F7930" t="s">
        <v>28667</v>
      </c>
      <c r="H7930">
        <v>55.628681299999997</v>
      </c>
      <c r="I7930">
        <v>-61.137672700000003</v>
      </c>
      <c r="J7930" t="s">
        <v>46</v>
      </c>
      <c r="K7930" t="s">
        <v>1032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25">
      <c r="A7931" t="s">
        <v>28668</v>
      </c>
      <c r="B7931" t="s">
        <v>28669</v>
      </c>
      <c r="C7931" s="1" t="str">
        <f t="shared" si="285"/>
        <v>21:0134</v>
      </c>
      <c r="D7931" s="1" t="str">
        <f t="shared" si="286"/>
        <v>21:0078</v>
      </c>
      <c r="E7931" t="s">
        <v>28670</v>
      </c>
      <c r="F7931" t="s">
        <v>28671</v>
      </c>
      <c r="H7931">
        <v>55.581393200000001</v>
      </c>
      <c r="I7931">
        <v>-61.116113599999998</v>
      </c>
      <c r="J7931" t="s">
        <v>46</v>
      </c>
      <c r="K7931" t="s">
        <v>1032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25">
      <c r="A7932" t="s">
        <v>28672</v>
      </c>
      <c r="B7932" t="s">
        <v>28673</v>
      </c>
      <c r="C7932" s="1" t="str">
        <f t="shared" si="285"/>
        <v>21:0134</v>
      </c>
      <c r="D7932" s="1" t="str">
        <f t="shared" si="286"/>
        <v>21:0078</v>
      </c>
      <c r="E7932" t="s">
        <v>28674</v>
      </c>
      <c r="F7932" t="s">
        <v>28675</v>
      </c>
      <c r="H7932">
        <v>55.591878100000002</v>
      </c>
      <c r="I7932">
        <v>-61.082283799999999</v>
      </c>
      <c r="J7932" t="s">
        <v>46</v>
      </c>
      <c r="K7932" t="s">
        <v>1032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25">
      <c r="A7933" t="s">
        <v>28676</v>
      </c>
      <c r="B7933" t="s">
        <v>28677</v>
      </c>
      <c r="C7933" s="1" t="str">
        <f t="shared" si="285"/>
        <v>21:0134</v>
      </c>
      <c r="D7933" s="1" t="str">
        <f t="shared" si="286"/>
        <v>21:0078</v>
      </c>
      <c r="E7933" t="s">
        <v>28678</v>
      </c>
      <c r="F7933" t="s">
        <v>28679</v>
      </c>
      <c r="H7933">
        <v>55.555645699999999</v>
      </c>
      <c r="I7933">
        <v>-61.036084000000002</v>
      </c>
      <c r="J7933" t="s">
        <v>46</v>
      </c>
      <c r="K7933" t="s">
        <v>1032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25">
      <c r="A7934" t="s">
        <v>28680</v>
      </c>
      <c r="B7934" t="s">
        <v>28681</v>
      </c>
      <c r="C7934" s="1" t="str">
        <f t="shared" si="285"/>
        <v>21:0134</v>
      </c>
      <c r="D7934" s="1" t="str">
        <f t="shared" si="286"/>
        <v>21:0078</v>
      </c>
      <c r="E7934" t="s">
        <v>28682</v>
      </c>
      <c r="F7934" t="s">
        <v>28683</v>
      </c>
      <c r="H7934">
        <v>55.467672</v>
      </c>
      <c r="I7934">
        <v>-61.070913599999997</v>
      </c>
      <c r="J7934" t="s">
        <v>46</v>
      </c>
      <c r="K7934" t="s">
        <v>1032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25">
      <c r="A7935" t="s">
        <v>28684</v>
      </c>
      <c r="B7935" t="s">
        <v>28685</v>
      </c>
      <c r="C7935" s="1" t="str">
        <f t="shared" si="285"/>
        <v>21:0134</v>
      </c>
      <c r="D7935" s="1" t="str">
        <f t="shared" si="286"/>
        <v>21:0078</v>
      </c>
      <c r="E7935" t="s">
        <v>26962</v>
      </c>
      <c r="F7935" t="s">
        <v>28686</v>
      </c>
      <c r="H7935">
        <v>55.4747804</v>
      </c>
      <c r="I7935">
        <v>-61.051578399999997</v>
      </c>
      <c r="J7935" t="s">
        <v>46</v>
      </c>
      <c r="K7935" t="s">
        <v>1032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25">
      <c r="A7936" t="s">
        <v>28687</v>
      </c>
      <c r="B7936" t="s">
        <v>28688</v>
      </c>
      <c r="C7936" s="1" t="str">
        <f t="shared" si="285"/>
        <v>21:0134</v>
      </c>
      <c r="D7936" s="1" t="str">
        <f t="shared" si="286"/>
        <v>21:0078</v>
      </c>
      <c r="E7936" t="s">
        <v>28689</v>
      </c>
      <c r="F7936" t="s">
        <v>28690</v>
      </c>
      <c r="H7936">
        <v>55.490793799999999</v>
      </c>
      <c r="I7936">
        <v>-61.041289900000002</v>
      </c>
      <c r="J7936" t="s">
        <v>46</v>
      </c>
      <c r="K7936" t="s">
        <v>1032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25">
      <c r="A7937" t="s">
        <v>28691</v>
      </c>
      <c r="B7937" t="s">
        <v>28692</v>
      </c>
      <c r="C7937" s="1" t="str">
        <f t="shared" si="285"/>
        <v>21:0134</v>
      </c>
      <c r="D7937" s="1" t="str">
        <f t="shared" si="286"/>
        <v>21:0078</v>
      </c>
      <c r="E7937" t="s">
        <v>26780</v>
      </c>
      <c r="F7937" t="s">
        <v>28693</v>
      </c>
      <c r="H7937">
        <v>53.585578400000003</v>
      </c>
      <c r="I7937">
        <v>-64.236379200000002</v>
      </c>
      <c r="J7937" t="s">
        <v>46</v>
      </c>
      <c r="K7937" t="s">
        <v>1032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25">
      <c r="A7938" t="s">
        <v>28694</v>
      </c>
      <c r="B7938" t="s">
        <v>28695</v>
      </c>
      <c r="C7938" s="1" t="str">
        <f t="shared" si="285"/>
        <v>21:0134</v>
      </c>
      <c r="D7938" s="1" t="str">
        <f t="shared" si="286"/>
        <v>21:0078</v>
      </c>
      <c r="E7938" t="s">
        <v>28696</v>
      </c>
      <c r="F7938" t="s">
        <v>28697</v>
      </c>
      <c r="H7938">
        <v>55.486203699999997</v>
      </c>
      <c r="I7938">
        <v>-61.021336900000001</v>
      </c>
      <c r="J7938" t="s">
        <v>46</v>
      </c>
      <c r="K7938" t="s">
        <v>1032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25">
      <c r="A7939" t="s">
        <v>28698</v>
      </c>
      <c r="B7939" t="s">
        <v>28699</v>
      </c>
      <c r="C7939" s="1" t="str">
        <f t="shared" si="285"/>
        <v>21:0134</v>
      </c>
      <c r="D7939" s="1" t="str">
        <f t="shared" si="286"/>
        <v>21:0078</v>
      </c>
      <c r="E7939" t="s">
        <v>28700</v>
      </c>
      <c r="F7939" t="s">
        <v>28701</v>
      </c>
      <c r="H7939">
        <v>55.488876699999999</v>
      </c>
      <c r="I7939">
        <v>-60.992314700000001</v>
      </c>
      <c r="J7939" t="s">
        <v>46</v>
      </c>
      <c r="K7939" t="s">
        <v>1032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25">
      <c r="A7940" t="s">
        <v>28702</v>
      </c>
      <c r="B7940" t="s">
        <v>28703</v>
      </c>
      <c r="C7940" s="1" t="str">
        <f t="shared" si="285"/>
        <v>21:0134</v>
      </c>
      <c r="D7940" s="1" t="str">
        <f t="shared" si="286"/>
        <v>21:0078</v>
      </c>
      <c r="E7940" t="s">
        <v>28704</v>
      </c>
      <c r="F7940" t="s">
        <v>28705</v>
      </c>
      <c r="H7940">
        <v>55.497081899999998</v>
      </c>
      <c r="I7940">
        <v>-60.972106699999998</v>
      </c>
      <c r="J7940" t="s">
        <v>46</v>
      </c>
      <c r="K7940" t="s">
        <v>1032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25">
      <c r="A7941" t="s">
        <v>28706</v>
      </c>
      <c r="B7941" t="s">
        <v>28707</v>
      </c>
      <c r="C7941" s="1" t="str">
        <f t="shared" si="285"/>
        <v>21:0134</v>
      </c>
      <c r="D7941" s="1" t="str">
        <f t="shared" si="286"/>
        <v>21:0078</v>
      </c>
      <c r="E7941" t="s">
        <v>28708</v>
      </c>
      <c r="F7941" t="s">
        <v>28709</v>
      </c>
      <c r="H7941">
        <v>55.546286899999998</v>
      </c>
      <c r="I7941">
        <v>-60.942308599999997</v>
      </c>
      <c r="J7941" t="s">
        <v>46</v>
      </c>
      <c r="K7941" t="s">
        <v>1032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25">
      <c r="A7942" t="s">
        <v>28710</v>
      </c>
      <c r="B7942" t="s">
        <v>28711</v>
      </c>
      <c r="C7942" s="1" t="str">
        <f t="shared" si="285"/>
        <v>21:0134</v>
      </c>
      <c r="D7942" s="1" t="str">
        <f t="shared" si="286"/>
        <v>21:0078</v>
      </c>
      <c r="E7942" t="s">
        <v>28712</v>
      </c>
      <c r="F7942" t="s">
        <v>28713</v>
      </c>
      <c r="H7942">
        <v>55.5598654</v>
      </c>
      <c r="I7942">
        <v>-60.969667299999998</v>
      </c>
      <c r="J7942" t="s">
        <v>46</v>
      </c>
      <c r="K7942" t="s">
        <v>1032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25">
      <c r="A7943" t="s">
        <v>28714</v>
      </c>
      <c r="B7943" t="s">
        <v>28715</v>
      </c>
      <c r="C7943" s="1" t="str">
        <f t="shared" si="285"/>
        <v>21:0134</v>
      </c>
      <c r="D7943" s="1" t="str">
        <f t="shared" si="286"/>
        <v>21:0078</v>
      </c>
      <c r="E7943" t="s">
        <v>28716</v>
      </c>
      <c r="F7943" t="s">
        <v>28717</v>
      </c>
      <c r="H7943">
        <v>55.710706700000003</v>
      </c>
      <c r="I7943">
        <v>-60.928421</v>
      </c>
      <c r="J7943" t="s">
        <v>46</v>
      </c>
      <c r="K7943" t="s">
        <v>1032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25">
      <c r="A7944" t="s">
        <v>28718</v>
      </c>
      <c r="B7944" t="s">
        <v>28719</v>
      </c>
      <c r="C7944" s="1" t="str">
        <f t="shared" si="285"/>
        <v>21:0134</v>
      </c>
      <c r="D7944" s="1" t="str">
        <f t="shared" si="286"/>
        <v>21:0078</v>
      </c>
      <c r="E7944" t="s">
        <v>28720</v>
      </c>
      <c r="F7944" t="s">
        <v>28721</v>
      </c>
      <c r="H7944">
        <v>55.471625699999997</v>
      </c>
      <c r="I7944">
        <v>-61.137568199999997</v>
      </c>
      <c r="J7944" t="s">
        <v>46</v>
      </c>
      <c r="K7944" t="s">
        <v>1032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25">
      <c r="A7945" t="s">
        <v>28722</v>
      </c>
      <c r="B7945" t="s">
        <v>28723</v>
      </c>
      <c r="C7945" s="1" t="str">
        <f t="shared" si="285"/>
        <v>21:0134</v>
      </c>
      <c r="D7945" s="1" t="str">
        <f t="shared" si="286"/>
        <v>21:0078</v>
      </c>
      <c r="E7945" t="s">
        <v>28724</v>
      </c>
      <c r="F7945" t="s">
        <v>28725</v>
      </c>
      <c r="H7945">
        <v>55.468575399999999</v>
      </c>
      <c r="I7945">
        <v>-61.173703600000003</v>
      </c>
      <c r="J7945" t="s">
        <v>46</v>
      </c>
      <c r="K7945" t="s">
        <v>1032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25">
      <c r="A7946" t="s">
        <v>28726</v>
      </c>
      <c r="B7946" t="s">
        <v>28727</v>
      </c>
      <c r="C7946" s="1" t="str">
        <f t="shared" si="285"/>
        <v>21:0134</v>
      </c>
      <c r="D7946" s="1" t="str">
        <f t="shared" si="286"/>
        <v>21:0078</v>
      </c>
      <c r="E7946" t="s">
        <v>28728</v>
      </c>
      <c r="F7946" t="s">
        <v>28729</v>
      </c>
      <c r="H7946">
        <v>55.458933399999999</v>
      </c>
      <c r="I7946">
        <v>-61.205386599999997</v>
      </c>
      <c r="J7946" t="s">
        <v>46</v>
      </c>
      <c r="K7946" t="s">
        <v>1032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25">
      <c r="A7947" t="s">
        <v>28730</v>
      </c>
      <c r="B7947" t="s">
        <v>28731</v>
      </c>
      <c r="C7947" s="1" t="str">
        <f t="shared" si="285"/>
        <v>21:0134</v>
      </c>
      <c r="D7947" s="1" t="str">
        <f t="shared" si="286"/>
        <v>21:0078</v>
      </c>
      <c r="E7947" t="s">
        <v>28732</v>
      </c>
      <c r="F7947" t="s">
        <v>28733</v>
      </c>
      <c r="H7947">
        <v>55.472199600000003</v>
      </c>
      <c r="I7947">
        <v>-61.252644600000004</v>
      </c>
      <c r="J7947" t="s">
        <v>46</v>
      </c>
      <c r="K7947" t="s">
        <v>1032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25">
      <c r="A7948" t="s">
        <v>28734</v>
      </c>
      <c r="B7948" t="s">
        <v>28735</v>
      </c>
      <c r="C7948" s="1" t="str">
        <f t="shared" si="285"/>
        <v>21:0134</v>
      </c>
      <c r="D7948" s="1" t="str">
        <f t="shared" si="286"/>
        <v>21:0078</v>
      </c>
      <c r="E7948" t="s">
        <v>28736</v>
      </c>
      <c r="F7948" t="s">
        <v>28737</v>
      </c>
      <c r="H7948">
        <v>53.597507</v>
      </c>
      <c r="I7948">
        <v>-64.264681699999997</v>
      </c>
      <c r="J7948" t="s">
        <v>46</v>
      </c>
      <c r="K7948" t="s">
        <v>1032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25">
      <c r="A7949" t="s">
        <v>28738</v>
      </c>
      <c r="B7949" t="s">
        <v>28739</v>
      </c>
      <c r="C7949" s="1" t="str">
        <f t="shared" si="285"/>
        <v>21:0134</v>
      </c>
      <c r="D7949" s="1" t="str">
        <f t="shared" si="286"/>
        <v>21:0078</v>
      </c>
      <c r="E7949" t="s">
        <v>28740</v>
      </c>
      <c r="F7949" t="s">
        <v>28741</v>
      </c>
      <c r="H7949">
        <v>55.480523400000003</v>
      </c>
      <c r="I7949">
        <v>-61.206779599999997</v>
      </c>
      <c r="J7949" t="s">
        <v>46</v>
      </c>
      <c r="K7949" t="s">
        <v>1032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25">
      <c r="A7950" t="s">
        <v>28742</v>
      </c>
      <c r="B7950" t="s">
        <v>28743</v>
      </c>
      <c r="C7950" s="1" t="str">
        <f t="shared" si="285"/>
        <v>21:0134</v>
      </c>
      <c r="D7950" s="1" t="str">
        <f t="shared" si="286"/>
        <v>21:0078</v>
      </c>
      <c r="E7950" t="s">
        <v>28744</v>
      </c>
      <c r="F7950" t="s">
        <v>28745</v>
      </c>
      <c r="H7950">
        <v>55.489302799999997</v>
      </c>
      <c r="I7950">
        <v>-61.177493599999998</v>
      </c>
      <c r="J7950" t="s">
        <v>46</v>
      </c>
      <c r="K7950" t="s">
        <v>1032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25">
      <c r="A7951" t="s">
        <v>28746</v>
      </c>
      <c r="B7951" t="s">
        <v>28747</v>
      </c>
      <c r="C7951" s="1" t="str">
        <f t="shared" si="285"/>
        <v>21:0134</v>
      </c>
      <c r="D7951" s="1" t="str">
        <f t="shared" si="286"/>
        <v>21:0078</v>
      </c>
      <c r="E7951" t="s">
        <v>28748</v>
      </c>
      <c r="F7951" t="s">
        <v>28749</v>
      </c>
      <c r="H7951">
        <v>55.480782499999997</v>
      </c>
      <c r="I7951">
        <v>-61.163643999999998</v>
      </c>
      <c r="J7951" t="s">
        <v>46</v>
      </c>
      <c r="K7951" t="s">
        <v>1032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25">
      <c r="A7952" t="s">
        <v>28750</v>
      </c>
      <c r="B7952" t="s">
        <v>28751</v>
      </c>
      <c r="C7952" s="1" t="str">
        <f t="shared" si="285"/>
        <v>21:0134</v>
      </c>
      <c r="D7952" s="1" t="str">
        <f t="shared" si="286"/>
        <v>21:0078</v>
      </c>
      <c r="E7952" t="s">
        <v>28752</v>
      </c>
      <c r="F7952" t="s">
        <v>28753</v>
      </c>
      <c r="H7952">
        <v>55.4850274</v>
      </c>
      <c r="I7952">
        <v>-61.334769799999997</v>
      </c>
      <c r="J7952" t="s">
        <v>46</v>
      </c>
      <c r="K7952" t="s">
        <v>1032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25">
      <c r="A7953" t="s">
        <v>28754</v>
      </c>
      <c r="B7953" t="s">
        <v>28755</v>
      </c>
      <c r="C7953" s="1" t="str">
        <f t="shared" si="285"/>
        <v>21:0134</v>
      </c>
      <c r="D7953" s="1" t="str">
        <f t="shared" si="286"/>
        <v>21:0078</v>
      </c>
      <c r="E7953" t="s">
        <v>28756</v>
      </c>
      <c r="F7953" t="s">
        <v>28757</v>
      </c>
      <c r="H7953">
        <v>55.478166600000002</v>
      </c>
      <c r="I7953">
        <v>-61.477389000000002</v>
      </c>
      <c r="J7953" t="s">
        <v>46</v>
      </c>
      <c r="K7953" t="s">
        <v>1032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25">
      <c r="A7954" t="s">
        <v>28758</v>
      </c>
      <c r="B7954" t="s">
        <v>28759</v>
      </c>
      <c r="C7954" s="1" t="str">
        <f t="shared" si="285"/>
        <v>21:0134</v>
      </c>
      <c r="D7954" s="1" t="str">
        <f t="shared" si="286"/>
        <v>21:0078</v>
      </c>
      <c r="E7954" t="s">
        <v>28760</v>
      </c>
      <c r="F7954" t="s">
        <v>28761</v>
      </c>
      <c r="H7954">
        <v>55.474734300000001</v>
      </c>
      <c r="I7954">
        <v>-61.604095899999997</v>
      </c>
      <c r="J7954" t="s">
        <v>46</v>
      </c>
      <c r="K7954" t="s">
        <v>1032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25">
      <c r="A7955" t="s">
        <v>28762</v>
      </c>
      <c r="B7955" t="s">
        <v>28763</v>
      </c>
      <c r="C7955" s="1" t="str">
        <f t="shared" si="285"/>
        <v>21:0134</v>
      </c>
      <c r="D7955" s="1" t="str">
        <f t="shared" si="286"/>
        <v>21:0078</v>
      </c>
      <c r="E7955" t="s">
        <v>28764</v>
      </c>
      <c r="F7955" t="s">
        <v>28765</v>
      </c>
      <c r="H7955">
        <v>55.416015700000003</v>
      </c>
      <c r="I7955">
        <v>-61.724336000000001</v>
      </c>
      <c r="J7955" t="s">
        <v>46</v>
      </c>
      <c r="K7955" t="s">
        <v>1032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25">
      <c r="A7956" t="s">
        <v>28766</v>
      </c>
      <c r="B7956" t="s">
        <v>28767</v>
      </c>
      <c r="C7956" s="1" t="str">
        <f t="shared" si="285"/>
        <v>21:0134</v>
      </c>
      <c r="D7956" s="1" t="str">
        <f t="shared" si="286"/>
        <v>21:0078</v>
      </c>
      <c r="E7956" t="s">
        <v>28768</v>
      </c>
      <c r="F7956" t="s">
        <v>28769</v>
      </c>
      <c r="H7956">
        <v>55.361402200000001</v>
      </c>
      <c r="I7956">
        <v>-61.834946799999997</v>
      </c>
      <c r="J7956" t="s">
        <v>46</v>
      </c>
      <c r="K7956" t="s">
        <v>1032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25">
      <c r="A7957" t="s">
        <v>28770</v>
      </c>
      <c r="B7957" t="s">
        <v>28771</v>
      </c>
      <c r="C7957" s="1" t="str">
        <f t="shared" si="285"/>
        <v>21:0134</v>
      </c>
      <c r="D7957" s="1" t="str">
        <f t="shared" si="286"/>
        <v>21:0078</v>
      </c>
      <c r="E7957" t="s">
        <v>28772</v>
      </c>
      <c r="F7957" t="s">
        <v>28773</v>
      </c>
      <c r="H7957">
        <v>55.3804047</v>
      </c>
      <c r="I7957">
        <v>-61.8975218</v>
      </c>
      <c r="J7957" t="s">
        <v>46</v>
      </c>
      <c r="K7957" t="s">
        <v>1032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25">
      <c r="A7958" t="s">
        <v>28774</v>
      </c>
      <c r="B7958" t="s">
        <v>28775</v>
      </c>
      <c r="C7958" s="1" t="str">
        <f t="shared" si="285"/>
        <v>21:0134</v>
      </c>
      <c r="D7958" s="1" t="str">
        <f t="shared" si="286"/>
        <v>21:0078</v>
      </c>
      <c r="E7958" t="s">
        <v>28776</v>
      </c>
      <c r="F7958" t="s">
        <v>28777</v>
      </c>
      <c r="H7958">
        <v>55.491281200000003</v>
      </c>
      <c r="I7958">
        <v>-61.962488399999998</v>
      </c>
      <c r="J7958" t="s">
        <v>46</v>
      </c>
      <c r="K7958" t="s">
        <v>1032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25">
      <c r="A7959" t="s">
        <v>28778</v>
      </c>
      <c r="B7959" t="s">
        <v>28779</v>
      </c>
      <c r="C7959" s="1" t="str">
        <f t="shared" si="285"/>
        <v>21:0134</v>
      </c>
      <c r="D7959" s="1" t="str">
        <f t="shared" si="286"/>
        <v>21:0078</v>
      </c>
      <c r="E7959" t="s">
        <v>28780</v>
      </c>
      <c r="F7959" t="s">
        <v>28781</v>
      </c>
      <c r="H7959">
        <v>53.602634700000003</v>
      </c>
      <c r="I7959">
        <v>-64.322412</v>
      </c>
      <c r="J7959" t="s">
        <v>46</v>
      </c>
      <c r="K7959" t="s">
        <v>1032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25">
      <c r="A7960" t="s">
        <v>28782</v>
      </c>
      <c r="B7960" t="s">
        <v>28783</v>
      </c>
      <c r="C7960" s="1" t="str">
        <f t="shared" si="285"/>
        <v>21:0134</v>
      </c>
      <c r="D7960" s="1" t="str">
        <f t="shared" si="286"/>
        <v>21:0078</v>
      </c>
      <c r="E7960" t="s">
        <v>28784</v>
      </c>
      <c r="F7960" t="s">
        <v>28785</v>
      </c>
      <c r="H7960">
        <v>55.596904000000002</v>
      </c>
      <c r="I7960">
        <v>-61.701970099999997</v>
      </c>
      <c r="J7960" t="s">
        <v>46</v>
      </c>
      <c r="K7960" t="s">
        <v>1032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25">
      <c r="A7961" t="s">
        <v>28786</v>
      </c>
      <c r="B7961" t="s">
        <v>28787</v>
      </c>
      <c r="C7961" s="1" t="str">
        <f t="shared" si="285"/>
        <v>21:0134</v>
      </c>
      <c r="D7961" s="1" t="str">
        <f t="shared" si="286"/>
        <v>21:0078</v>
      </c>
      <c r="E7961" t="s">
        <v>28788</v>
      </c>
      <c r="F7961" t="s">
        <v>28789</v>
      </c>
      <c r="H7961">
        <v>55.689106099999997</v>
      </c>
      <c r="I7961">
        <v>-61.925442599999997</v>
      </c>
      <c r="J7961" t="s">
        <v>46</v>
      </c>
      <c r="K7961" t="s">
        <v>1032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25">
      <c r="A7962" t="s">
        <v>28790</v>
      </c>
      <c r="B7962" t="s">
        <v>28791</v>
      </c>
      <c r="C7962" s="1" t="str">
        <f t="shared" si="285"/>
        <v>21:0134</v>
      </c>
      <c r="D7962" s="1" t="str">
        <f t="shared" si="286"/>
        <v>21:0078</v>
      </c>
      <c r="E7962" t="s">
        <v>28792</v>
      </c>
      <c r="F7962" t="s">
        <v>28793</v>
      </c>
      <c r="H7962">
        <v>55.794600299999999</v>
      </c>
      <c r="I7962">
        <v>-61.831622699999997</v>
      </c>
      <c r="J7962" t="s">
        <v>46</v>
      </c>
      <c r="K7962" t="s">
        <v>1032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25">
      <c r="A7963" t="s">
        <v>28794</v>
      </c>
      <c r="B7963" t="s">
        <v>28795</v>
      </c>
      <c r="C7963" s="1" t="str">
        <f t="shared" si="285"/>
        <v>21:0134</v>
      </c>
      <c r="D7963" s="1" t="str">
        <f t="shared" si="286"/>
        <v>21:0078</v>
      </c>
      <c r="E7963" t="s">
        <v>28796</v>
      </c>
      <c r="F7963" t="s">
        <v>28797</v>
      </c>
      <c r="H7963">
        <v>55.816763000000002</v>
      </c>
      <c r="I7963">
        <v>-61.715649200000001</v>
      </c>
      <c r="J7963" t="s">
        <v>46</v>
      </c>
      <c r="K7963" t="s">
        <v>1032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25">
      <c r="A7964" t="s">
        <v>28798</v>
      </c>
      <c r="B7964" t="s">
        <v>28799</v>
      </c>
      <c r="C7964" s="1" t="str">
        <f t="shared" si="285"/>
        <v>21:0134</v>
      </c>
      <c r="D7964" s="1" t="str">
        <f t="shared" si="286"/>
        <v>21:0078</v>
      </c>
      <c r="E7964" t="s">
        <v>28800</v>
      </c>
      <c r="F7964" t="s">
        <v>28801</v>
      </c>
      <c r="H7964">
        <v>55.855223899999999</v>
      </c>
      <c r="I7964">
        <v>-61.814228200000002</v>
      </c>
      <c r="J7964" t="s">
        <v>46</v>
      </c>
      <c r="K7964" t="s">
        <v>1032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25">
      <c r="A7965" t="s">
        <v>28802</v>
      </c>
      <c r="B7965" t="s">
        <v>28803</v>
      </c>
      <c r="C7965" s="1" t="str">
        <f t="shared" si="285"/>
        <v>21:0134</v>
      </c>
      <c r="D7965" s="1" t="str">
        <f t="shared" si="286"/>
        <v>21:0078</v>
      </c>
      <c r="E7965" t="s">
        <v>28804</v>
      </c>
      <c r="F7965" t="s">
        <v>28805</v>
      </c>
      <c r="H7965">
        <v>55.9593493</v>
      </c>
      <c r="I7965">
        <v>-61.807443300000003</v>
      </c>
      <c r="J7965" t="s">
        <v>46</v>
      </c>
      <c r="K7965" t="s">
        <v>1032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25">
      <c r="A7966" t="s">
        <v>28806</v>
      </c>
      <c r="B7966" t="s">
        <v>28807</v>
      </c>
      <c r="C7966" s="1" t="str">
        <f t="shared" si="285"/>
        <v>21:0134</v>
      </c>
      <c r="D7966" s="1" t="str">
        <f t="shared" si="286"/>
        <v>21:0078</v>
      </c>
      <c r="E7966" t="s">
        <v>28808</v>
      </c>
      <c r="F7966" t="s">
        <v>28809</v>
      </c>
      <c r="H7966">
        <v>55.927808599999999</v>
      </c>
      <c r="I7966">
        <v>-61.667082899999997</v>
      </c>
      <c r="J7966" t="s">
        <v>46</v>
      </c>
      <c r="K7966" t="s">
        <v>1032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25">
      <c r="A7967" t="s">
        <v>28810</v>
      </c>
      <c r="B7967" t="s">
        <v>28811</v>
      </c>
      <c r="C7967" s="1" t="str">
        <f t="shared" si="285"/>
        <v>21:0134</v>
      </c>
      <c r="D7967" s="1" t="str">
        <f t="shared" si="286"/>
        <v>21:0078</v>
      </c>
      <c r="E7967" t="s">
        <v>28812</v>
      </c>
      <c r="F7967" t="s">
        <v>28813</v>
      </c>
      <c r="H7967">
        <v>55.807652500000003</v>
      </c>
      <c r="I7967">
        <v>-61.282166199999999</v>
      </c>
      <c r="J7967" t="s">
        <v>46</v>
      </c>
      <c r="K7967" t="s">
        <v>1032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25">
      <c r="A7968" t="s">
        <v>28814</v>
      </c>
      <c r="B7968" t="s">
        <v>28815</v>
      </c>
      <c r="C7968" s="1" t="str">
        <f t="shared" si="285"/>
        <v>21:0134</v>
      </c>
      <c r="D7968" s="1" t="str">
        <f t="shared" si="286"/>
        <v>21:0078</v>
      </c>
      <c r="E7968" t="s">
        <v>28816</v>
      </c>
      <c r="F7968" t="s">
        <v>28817</v>
      </c>
      <c r="H7968">
        <v>55.7818501</v>
      </c>
      <c r="I7968">
        <v>-61.353627099999997</v>
      </c>
      <c r="J7968" t="s">
        <v>46</v>
      </c>
      <c r="K7968" t="s">
        <v>1032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25">
      <c r="A7969" t="s">
        <v>28818</v>
      </c>
      <c r="B7969" t="s">
        <v>28819</v>
      </c>
      <c r="C7969" s="1" t="str">
        <f t="shared" si="285"/>
        <v>21:0134</v>
      </c>
      <c r="D7969" s="1" t="str">
        <f t="shared" si="286"/>
        <v>21:0078</v>
      </c>
      <c r="E7969" t="s">
        <v>28820</v>
      </c>
      <c r="F7969" t="s">
        <v>28821</v>
      </c>
      <c r="H7969">
        <v>55.676901800000003</v>
      </c>
      <c r="I7969">
        <v>-61.348179399999999</v>
      </c>
      <c r="J7969" t="s">
        <v>46</v>
      </c>
      <c r="K7969" t="s">
        <v>1032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25">
      <c r="A7970" t="s">
        <v>28822</v>
      </c>
      <c r="B7970" t="s">
        <v>28823</v>
      </c>
      <c r="C7970" s="1" t="str">
        <f t="shared" si="285"/>
        <v>21:0134</v>
      </c>
      <c r="D7970" s="1" t="str">
        <f t="shared" si="286"/>
        <v>21:0078</v>
      </c>
      <c r="E7970" t="s">
        <v>28824</v>
      </c>
      <c r="F7970" t="s">
        <v>28825</v>
      </c>
      <c r="H7970">
        <v>53.6075613</v>
      </c>
      <c r="I7970">
        <v>-64.395115000000004</v>
      </c>
      <c r="J7970" t="s">
        <v>46</v>
      </c>
      <c r="K7970" t="s">
        <v>1032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25">
      <c r="A7971" t="s">
        <v>28826</v>
      </c>
      <c r="B7971" t="s">
        <v>28827</v>
      </c>
      <c r="C7971" s="1" t="str">
        <f t="shared" ref="C7971:C8034" si="287">HYPERLINK("http://geochem.nrcan.gc.ca/cdogs/content/bdl/bdl210134_e.htm", "21:0134")</f>
        <v>21:0134</v>
      </c>
      <c r="D7971" s="1" t="str">
        <f t="shared" ref="D7971:D8034" si="288">HYPERLINK("http://geochem.nrcan.gc.ca/cdogs/content/svy/svy210078_e.htm", "21:0078")</f>
        <v>21:0078</v>
      </c>
      <c r="E7971" t="s">
        <v>28828</v>
      </c>
      <c r="F7971" t="s">
        <v>28829</v>
      </c>
      <c r="H7971">
        <v>55.710762899999999</v>
      </c>
      <c r="I7971">
        <v>-61.281328700000003</v>
      </c>
      <c r="J7971" t="s">
        <v>46</v>
      </c>
      <c r="K7971" t="s">
        <v>1032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25">
      <c r="A7972" t="s">
        <v>28830</v>
      </c>
      <c r="B7972" t="s">
        <v>28831</v>
      </c>
      <c r="C7972" s="1" t="str">
        <f t="shared" si="287"/>
        <v>21:0134</v>
      </c>
      <c r="D7972" s="1" t="str">
        <f t="shared" si="288"/>
        <v>21:0078</v>
      </c>
      <c r="E7972" t="s">
        <v>28832</v>
      </c>
      <c r="F7972" t="s">
        <v>28833</v>
      </c>
      <c r="H7972">
        <v>55.759424099999997</v>
      </c>
      <c r="I7972">
        <v>-61.2211748</v>
      </c>
      <c r="J7972" t="s">
        <v>46</v>
      </c>
      <c r="K7972" t="s">
        <v>1032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25">
      <c r="A7973" t="s">
        <v>28834</v>
      </c>
      <c r="B7973" t="s">
        <v>28835</v>
      </c>
      <c r="C7973" s="1" t="str">
        <f t="shared" si="287"/>
        <v>21:0134</v>
      </c>
      <c r="D7973" s="1" t="str">
        <f t="shared" si="288"/>
        <v>21:0078</v>
      </c>
      <c r="E7973" t="s">
        <v>28836</v>
      </c>
      <c r="F7973" t="s">
        <v>28837</v>
      </c>
      <c r="H7973">
        <v>55.697779699999998</v>
      </c>
      <c r="I7973">
        <v>-61.130886599999997</v>
      </c>
      <c r="J7973" t="s">
        <v>46</v>
      </c>
      <c r="K7973" t="s">
        <v>1032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25">
      <c r="A7974" t="s">
        <v>28838</v>
      </c>
      <c r="B7974" t="s">
        <v>28839</v>
      </c>
      <c r="C7974" s="1" t="str">
        <f t="shared" si="287"/>
        <v>21:0134</v>
      </c>
      <c r="D7974" s="1" t="str">
        <f t="shared" si="288"/>
        <v>21:0078</v>
      </c>
      <c r="E7974" t="s">
        <v>28840</v>
      </c>
      <c r="F7974" t="s">
        <v>28841</v>
      </c>
      <c r="H7974">
        <v>55.626814400000001</v>
      </c>
      <c r="I7974">
        <v>-61.060721999999998</v>
      </c>
      <c r="J7974" t="s">
        <v>46</v>
      </c>
      <c r="K7974" t="s">
        <v>1032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25">
      <c r="A7975" t="s">
        <v>28842</v>
      </c>
      <c r="B7975" t="s">
        <v>28843</v>
      </c>
      <c r="C7975" s="1" t="str">
        <f t="shared" si="287"/>
        <v>21:0134</v>
      </c>
      <c r="D7975" s="1" t="str">
        <f t="shared" si="288"/>
        <v>21:0078</v>
      </c>
      <c r="E7975" t="s">
        <v>28844</v>
      </c>
      <c r="F7975" t="s">
        <v>28845</v>
      </c>
      <c r="H7975">
        <v>55.5828962</v>
      </c>
      <c r="I7975">
        <v>-61.244559600000002</v>
      </c>
      <c r="J7975" t="s">
        <v>46</v>
      </c>
      <c r="K7975" t="s">
        <v>1032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25">
      <c r="A7976" t="s">
        <v>28846</v>
      </c>
      <c r="B7976" t="s">
        <v>28847</v>
      </c>
      <c r="C7976" s="1" t="str">
        <f t="shared" si="287"/>
        <v>21:0134</v>
      </c>
      <c r="D7976" s="1" t="str">
        <f t="shared" si="288"/>
        <v>21:0078</v>
      </c>
      <c r="E7976" t="s">
        <v>28848</v>
      </c>
      <c r="F7976" t="s">
        <v>28849</v>
      </c>
      <c r="H7976">
        <v>55.563044699999999</v>
      </c>
      <c r="I7976">
        <v>-61.232757999999997</v>
      </c>
      <c r="J7976" t="s">
        <v>46</v>
      </c>
      <c r="K7976" t="s">
        <v>1032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25">
      <c r="A7977" t="s">
        <v>28850</v>
      </c>
      <c r="B7977" t="s">
        <v>28851</v>
      </c>
      <c r="C7977" s="1" t="str">
        <f t="shared" si="287"/>
        <v>21:0134</v>
      </c>
      <c r="D7977" s="1" t="str">
        <f t="shared" si="288"/>
        <v>21:0078</v>
      </c>
      <c r="E7977" t="s">
        <v>28852</v>
      </c>
      <c r="F7977" t="s">
        <v>28853</v>
      </c>
      <c r="H7977">
        <v>55.5520645</v>
      </c>
      <c r="I7977">
        <v>-61.231665200000002</v>
      </c>
      <c r="J7977" t="s">
        <v>46</v>
      </c>
      <c r="K7977" t="s">
        <v>1032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25">
      <c r="A7978" t="s">
        <v>28854</v>
      </c>
      <c r="B7978" t="s">
        <v>28855</v>
      </c>
      <c r="C7978" s="1" t="str">
        <f t="shared" si="287"/>
        <v>21:0134</v>
      </c>
      <c r="D7978" s="1" t="str">
        <f t="shared" si="288"/>
        <v>21:0078</v>
      </c>
      <c r="E7978" t="s">
        <v>28856</v>
      </c>
      <c r="F7978" t="s">
        <v>28857</v>
      </c>
      <c r="H7978">
        <v>55.554446800000001</v>
      </c>
      <c r="I7978">
        <v>-61.079508500000003</v>
      </c>
      <c r="J7978" t="s">
        <v>46</v>
      </c>
      <c r="K7978" t="s">
        <v>1032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25">
      <c r="A7979" t="s">
        <v>28858</v>
      </c>
      <c r="B7979" t="s">
        <v>28859</v>
      </c>
      <c r="C7979" s="1" t="str">
        <f t="shared" si="287"/>
        <v>21:0134</v>
      </c>
      <c r="D7979" s="1" t="str">
        <f t="shared" si="288"/>
        <v>21:0078</v>
      </c>
      <c r="E7979" t="s">
        <v>28860</v>
      </c>
      <c r="F7979" t="s">
        <v>28861</v>
      </c>
      <c r="H7979">
        <v>54.554048299999998</v>
      </c>
      <c r="I7979">
        <v>-60.021755200000001</v>
      </c>
      <c r="J7979" t="s">
        <v>46</v>
      </c>
      <c r="K7979" t="s">
        <v>1032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25">
      <c r="A7980" t="s">
        <v>28862</v>
      </c>
      <c r="B7980" t="s">
        <v>28863</v>
      </c>
      <c r="C7980" s="1" t="str">
        <f t="shared" si="287"/>
        <v>21:0134</v>
      </c>
      <c r="D7980" s="1" t="str">
        <f t="shared" si="288"/>
        <v>21:0078</v>
      </c>
      <c r="E7980" t="s">
        <v>28864</v>
      </c>
      <c r="F7980" t="s">
        <v>28865</v>
      </c>
      <c r="H7980">
        <v>54.571372099999998</v>
      </c>
      <c r="I7980">
        <v>-59.959235300000003</v>
      </c>
      <c r="J7980" t="s">
        <v>46</v>
      </c>
      <c r="K7980" t="s">
        <v>1032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25">
      <c r="A7981" t="s">
        <v>28866</v>
      </c>
      <c r="B7981" t="s">
        <v>28867</v>
      </c>
      <c r="C7981" s="1" t="str">
        <f t="shared" si="287"/>
        <v>21:0134</v>
      </c>
      <c r="D7981" s="1" t="str">
        <f t="shared" si="288"/>
        <v>21:0078</v>
      </c>
      <c r="E7981" t="s">
        <v>28868</v>
      </c>
      <c r="F7981" t="s">
        <v>28869</v>
      </c>
      <c r="H7981">
        <v>53.584037799999997</v>
      </c>
      <c r="I7981">
        <v>-64.496911499999996</v>
      </c>
      <c r="J7981" t="s">
        <v>46</v>
      </c>
      <c r="K7981" t="s">
        <v>1032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25">
      <c r="A7982" t="s">
        <v>28870</v>
      </c>
      <c r="B7982" t="s">
        <v>28871</v>
      </c>
      <c r="C7982" s="1" t="str">
        <f t="shared" si="287"/>
        <v>21:0134</v>
      </c>
      <c r="D7982" s="1" t="str">
        <f t="shared" si="288"/>
        <v>21:0078</v>
      </c>
      <c r="E7982" t="s">
        <v>28872</v>
      </c>
      <c r="F7982" t="s">
        <v>28873</v>
      </c>
      <c r="H7982">
        <v>54.576706899999998</v>
      </c>
      <c r="I7982">
        <v>-59.965348499999998</v>
      </c>
      <c r="J7982" t="s">
        <v>46</v>
      </c>
      <c r="K7982" t="s">
        <v>1032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25">
      <c r="A7983" t="s">
        <v>28874</v>
      </c>
      <c r="B7983" t="s">
        <v>28875</v>
      </c>
      <c r="C7983" s="1" t="str">
        <f t="shared" si="287"/>
        <v>21:0134</v>
      </c>
      <c r="D7983" s="1" t="str">
        <f t="shared" si="288"/>
        <v>21:0078</v>
      </c>
      <c r="E7983" t="s">
        <v>28876</v>
      </c>
      <c r="F7983" t="s">
        <v>28877</v>
      </c>
      <c r="H7983">
        <v>54.582314799999999</v>
      </c>
      <c r="I7983">
        <v>-59.923343799999998</v>
      </c>
      <c r="J7983" t="s">
        <v>46</v>
      </c>
      <c r="K7983" t="s">
        <v>1032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25">
      <c r="A7984" t="s">
        <v>28878</v>
      </c>
      <c r="B7984" t="s">
        <v>28879</v>
      </c>
      <c r="C7984" s="1" t="str">
        <f t="shared" si="287"/>
        <v>21:0134</v>
      </c>
      <c r="D7984" s="1" t="str">
        <f t="shared" si="288"/>
        <v>21:0078</v>
      </c>
      <c r="E7984" t="s">
        <v>28880</v>
      </c>
      <c r="F7984" t="s">
        <v>28881</v>
      </c>
      <c r="H7984">
        <v>54.588807000000003</v>
      </c>
      <c r="I7984">
        <v>-59.926285999999998</v>
      </c>
      <c r="J7984" t="s">
        <v>46</v>
      </c>
      <c r="K7984" t="s">
        <v>1032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25">
      <c r="A7985" t="s">
        <v>28882</v>
      </c>
      <c r="B7985" t="s">
        <v>28883</v>
      </c>
      <c r="C7985" s="1" t="str">
        <f t="shared" si="287"/>
        <v>21:0134</v>
      </c>
      <c r="D7985" s="1" t="str">
        <f t="shared" si="288"/>
        <v>21:0078</v>
      </c>
      <c r="E7985" t="s">
        <v>28884</v>
      </c>
      <c r="F7985" t="s">
        <v>28885</v>
      </c>
      <c r="H7985">
        <v>54.599748599999998</v>
      </c>
      <c r="I7985">
        <v>-59.912514700000003</v>
      </c>
      <c r="J7985" t="s">
        <v>46</v>
      </c>
      <c r="K7985" t="s">
        <v>1032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25">
      <c r="A7986" t="s">
        <v>28886</v>
      </c>
      <c r="B7986" t="s">
        <v>28887</v>
      </c>
      <c r="C7986" s="1" t="str">
        <f t="shared" si="287"/>
        <v>21:0134</v>
      </c>
      <c r="D7986" s="1" t="str">
        <f t="shared" si="288"/>
        <v>21:0078</v>
      </c>
      <c r="E7986" t="s">
        <v>28888</v>
      </c>
      <c r="F7986" t="s">
        <v>28889</v>
      </c>
      <c r="H7986">
        <v>54.619433399999998</v>
      </c>
      <c r="I7986">
        <v>-59.905245200000003</v>
      </c>
      <c r="J7986" t="s">
        <v>46</v>
      </c>
      <c r="K7986" t="s">
        <v>1032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25">
      <c r="A7987" t="s">
        <v>28890</v>
      </c>
      <c r="B7987" t="s">
        <v>28891</v>
      </c>
      <c r="C7987" s="1" t="str">
        <f t="shared" si="287"/>
        <v>21:0134</v>
      </c>
      <c r="D7987" s="1" t="str">
        <f t="shared" si="288"/>
        <v>21:0078</v>
      </c>
      <c r="E7987" t="s">
        <v>28892</v>
      </c>
      <c r="F7987" t="s">
        <v>28893</v>
      </c>
      <c r="H7987">
        <v>54.614740099999999</v>
      </c>
      <c r="I7987">
        <v>-59.946891800000003</v>
      </c>
      <c r="J7987" t="s">
        <v>46</v>
      </c>
      <c r="K7987" t="s">
        <v>1032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25">
      <c r="A7988" t="s">
        <v>28894</v>
      </c>
      <c r="B7988" t="s">
        <v>28895</v>
      </c>
      <c r="C7988" s="1" t="str">
        <f t="shared" si="287"/>
        <v>21:0134</v>
      </c>
      <c r="D7988" s="1" t="str">
        <f t="shared" si="288"/>
        <v>21:0078</v>
      </c>
      <c r="E7988" t="s">
        <v>28896</v>
      </c>
      <c r="F7988" t="s">
        <v>28897</v>
      </c>
      <c r="H7988">
        <v>54.599314200000002</v>
      </c>
      <c r="I7988">
        <v>-59.982013100000003</v>
      </c>
      <c r="J7988" t="s">
        <v>46</v>
      </c>
      <c r="K7988" t="s">
        <v>1032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25">
      <c r="A7989" t="s">
        <v>28898</v>
      </c>
      <c r="B7989" t="s">
        <v>28899</v>
      </c>
      <c r="C7989" s="1" t="str">
        <f t="shared" si="287"/>
        <v>21:0134</v>
      </c>
      <c r="D7989" s="1" t="str">
        <f t="shared" si="288"/>
        <v>21:0078</v>
      </c>
      <c r="E7989" t="s">
        <v>28900</v>
      </c>
      <c r="F7989" t="s">
        <v>28901</v>
      </c>
      <c r="H7989">
        <v>54.593081699999999</v>
      </c>
      <c r="I7989">
        <v>-60.018595599999998</v>
      </c>
      <c r="J7989" t="s">
        <v>46</v>
      </c>
      <c r="K7989" t="s">
        <v>1032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25">
      <c r="A7990" t="s">
        <v>28902</v>
      </c>
      <c r="B7990" t="s">
        <v>28903</v>
      </c>
      <c r="C7990" s="1" t="str">
        <f t="shared" si="287"/>
        <v>21:0134</v>
      </c>
      <c r="D7990" s="1" t="str">
        <f t="shared" si="288"/>
        <v>21:0078</v>
      </c>
      <c r="E7990" t="s">
        <v>28904</v>
      </c>
      <c r="F7990" t="s">
        <v>28905</v>
      </c>
      <c r="H7990">
        <v>54.594601300000001</v>
      </c>
      <c r="I7990">
        <v>-59.950546299999999</v>
      </c>
      <c r="J7990" t="s">
        <v>46</v>
      </c>
      <c r="K7990" t="s">
        <v>1032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25">
      <c r="A7991" t="s">
        <v>28906</v>
      </c>
      <c r="B7991" t="s">
        <v>28907</v>
      </c>
      <c r="C7991" s="1" t="str">
        <f t="shared" si="287"/>
        <v>21:0134</v>
      </c>
      <c r="D7991" s="1" t="str">
        <f t="shared" si="288"/>
        <v>21:0078</v>
      </c>
      <c r="E7991" t="s">
        <v>28908</v>
      </c>
      <c r="F7991" t="s">
        <v>28909</v>
      </c>
      <c r="H7991">
        <v>54.604490800000001</v>
      </c>
      <c r="I7991">
        <v>-59.979913699999997</v>
      </c>
      <c r="J7991" t="s">
        <v>46</v>
      </c>
      <c r="K7991" t="s">
        <v>1032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25">
      <c r="A7992" t="s">
        <v>28910</v>
      </c>
      <c r="B7992" t="s">
        <v>28911</v>
      </c>
      <c r="C7992" s="1" t="str">
        <f t="shared" si="287"/>
        <v>21:0134</v>
      </c>
      <c r="D7992" s="1" t="str">
        <f t="shared" si="288"/>
        <v>21:0078</v>
      </c>
      <c r="E7992" t="s">
        <v>28912</v>
      </c>
      <c r="F7992" t="s">
        <v>28913</v>
      </c>
      <c r="H7992">
        <v>53.538753700000001</v>
      </c>
      <c r="I7992">
        <v>-64.516591700000006</v>
      </c>
      <c r="J7992" t="s">
        <v>46</v>
      </c>
      <c r="K7992" t="s">
        <v>1032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25">
      <c r="A7993" t="s">
        <v>28914</v>
      </c>
      <c r="B7993" t="s">
        <v>28915</v>
      </c>
      <c r="C7993" s="1" t="str">
        <f t="shared" si="287"/>
        <v>21:0134</v>
      </c>
      <c r="D7993" s="1" t="str">
        <f t="shared" si="288"/>
        <v>21:0078</v>
      </c>
      <c r="E7993" t="s">
        <v>28916</v>
      </c>
      <c r="F7993" t="s">
        <v>28917</v>
      </c>
      <c r="H7993">
        <v>54.611373</v>
      </c>
      <c r="I7993">
        <v>-59.992499100000003</v>
      </c>
      <c r="J7993" t="s">
        <v>46</v>
      </c>
      <c r="K7993" t="s">
        <v>1032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25">
      <c r="A7994" t="s">
        <v>28918</v>
      </c>
      <c r="B7994" t="s">
        <v>28919</v>
      </c>
      <c r="C7994" s="1" t="str">
        <f t="shared" si="287"/>
        <v>21:0134</v>
      </c>
      <c r="D7994" s="1" t="str">
        <f t="shared" si="288"/>
        <v>21:0078</v>
      </c>
      <c r="E7994" t="s">
        <v>28920</v>
      </c>
      <c r="F7994" t="s">
        <v>28921</v>
      </c>
      <c r="H7994">
        <v>54.623095499999998</v>
      </c>
      <c r="I7994">
        <v>-60.003383700000001</v>
      </c>
      <c r="J7994" t="s">
        <v>46</v>
      </c>
      <c r="K7994" t="s">
        <v>1032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25">
      <c r="A7995" t="s">
        <v>28922</v>
      </c>
      <c r="B7995" t="s">
        <v>28923</v>
      </c>
      <c r="C7995" s="1" t="str">
        <f t="shared" si="287"/>
        <v>21:0134</v>
      </c>
      <c r="D7995" s="1" t="str">
        <f t="shared" si="288"/>
        <v>21:0078</v>
      </c>
      <c r="E7995" t="s">
        <v>28920</v>
      </c>
      <c r="F7995" t="s">
        <v>28924</v>
      </c>
      <c r="H7995">
        <v>54.623095499999998</v>
      </c>
      <c r="I7995">
        <v>-60.003383700000001</v>
      </c>
      <c r="J7995" t="s">
        <v>46</v>
      </c>
      <c r="K7995" t="s">
        <v>1032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25">
      <c r="A7996" t="s">
        <v>28925</v>
      </c>
      <c r="B7996" t="s">
        <v>28926</v>
      </c>
      <c r="C7996" s="1" t="str">
        <f t="shared" si="287"/>
        <v>21:0134</v>
      </c>
      <c r="D7996" s="1" t="str">
        <f t="shared" si="288"/>
        <v>21:0078</v>
      </c>
      <c r="E7996" t="s">
        <v>28927</v>
      </c>
      <c r="F7996" t="s">
        <v>28928</v>
      </c>
      <c r="H7996">
        <v>54.6294738</v>
      </c>
      <c r="I7996">
        <v>-60.175082799999998</v>
      </c>
      <c r="J7996" t="s">
        <v>46</v>
      </c>
      <c r="K7996" t="s">
        <v>1032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25">
      <c r="A7997" t="s">
        <v>28929</v>
      </c>
      <c r="B7997" t="s">
        <v>28930</v>
      </c>
      <c r="C7997" s="1" t="str">
        <f t="shared" si="287"/>
        <v>21:0134</v>
      </c>
      <c r="D7997" s="1" t="str">
        <f t="shared" si="288"/>
        <v>21:0078</v>
      </c>
      <c r="E7997" t="s">
        <v>28931</v>
      </c>
      <c r="F7997" t="s">
        <v>28932</v>
      </c>
      <c r="H7997">
        <v>54.578071600000001</v>
      </c>
      <c r="I7997">
        <v>-60.306169400000002</v>
      </c>
      <c r="J7997" t="s">
        <v>46</v>
      </c>
      <c r="K7997" t="s">
        <v>1032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25">
      <c r="A7998" t="s">
        <v>28933</v>
      </c>
      <c r="B7998" t="s">
        <v>28934</v>
      </c>
      <c r="C7998" s="1" t="str">
        <f t="shared" si="287"/>
        <v>21:0134</v>
      </c>
      <c r="D7998" s="1" t="str">
        <f t="shared" si="288"/>
        <v>21:0078</v>
      </c>
      <c r="E7998" t="s">
        <v>28935</v>
      </c>
      <c r="F7998" t="s">
        <v>28936</v>
      </c>
      <c r="H7998">
        <v>54.5798834</v>
      </c>
      <c r="I7998">
        <v>-60.231140400000001</v>
      </c>
      <c r="J7998" t="s">
        <v>46</v>
      </c>
      <c r="K7998" t="s">
        <v>1032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25">
      <c r="A7999" t="s">
        <v>28937</v>
      </c>
      <c r="B7999" t="s">
        <v>28938</v>
      </c>
      <c r="C7999" s="1" t="str">
        <f t="shared" si="287"/>
        <v>21:0134</v>
      </c>
      <c r="D7999" s="1" t="str">
        <f t="shared" si="288"/>
        <v>21:0078</v>
      </c>
      <c r="E7999" t="s">
        <v>28939</v>
      </c>
      <c r="F7999" t="s">
        <v>28940</v>
      </c>
      <c r="H7999">
        <v>54.606796799999998</v>
      </c>
      <c r="I7999">
        <v>-60.158843699999998</v>
      </c>
      <c r="J7999" t="s">
        <v>46</v>
      </c>
      <c r="K7999" t="s">
        <v>1032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25">
      <c r="A8000" t="s">
        <v>28941</v>
      </c>
      <c r="B8000" t="s">
        <v>28942</v>
      </c>
      <c r="C8000" s="1" t="str">
        <f t="shared" si="287"/>
        <v>21:0134</v>
      </c>
      <c r="D8000" s="1" t="str">
        <f t="shared" si="288"/>
        <v>21:0078</v>
      </c>
      <c r="E8000" t="s">
        <v>26969</v>
      </c>
      <c r="F8000" t="s">
        <v>28943</v>
      </c>
      <c r="H8000">
        <v>54.806083299999997</v>
      </c>
      <c r="I8000">
        <v>-60.593708499999998</v>
      </c>
      <c r="J8000" t="s">
        <v>46</v>
      </c>
      <c r="K8000" t="s">
        <v>1032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25">
      <c r="A8001" t="s">
        <v>28944</v>
      </c>
      <c r="B8001" t="s">
        <v>28945</v>
      </c>
      <c r="C8001" s="1" t="str">
        <f t="shared" si="287"/>
        <v>21:0134</v>
      </c>
      <c r="D8001" s="1" t="str">
        <f t="shared" si="288"/>
        <v>21:0078</v>
      </c>
      <c r="E8001" t="s">
        <v>28946</v>
      </c>
      <c r="F8001" t="s">
        <v>28947</v>
      </c>
      <c r="H8001">
        <v>54.854847200000002</v>
      </c>
      <c r="I8001">
        <v>-60.765309700000003</v>
      </c>
      <c r="J8001" t="s">
        <v>46</v>
      </c>
      <c r="K8001" t="s">
        <v>1032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25">
      <c r="A8002" t="s">
        <v>28948</v>
      </c>
      <c r="B8002" t="s">
        <v>28949</v>
      </c>
      <c r="C8002" s="1" t="str">
        <f t="shared" si="287"/>
        <v>21:0134</v>
      </c>
      <c r="D8002" s="1" t="str">
        <f t="shared" si="288"/>
        <v>21:0078</v>
      </c>
      <c r="E8002" t="s">
        <v>28950</v>
      </c>
      <c r="F8002" t="s">
        <v>28951</v>
      </c>
      <c r="H8002">
        <v>54.721343599999997</v>
      </c>
      <c r="I8002">
        <v>-60.828568300000001</v>
      </c>
      <c r="J8002" t="s">
        <v>46</v>
      </c>
      <c r="K8002" t="s">
        <v>1032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25">
      <c r="A8003" t="s">
        <v>28952</v>
      </c>
      <c r="B8003" t="s">
        <v>28953</v>
      </c>
      <c r="C8003" s="1" t="str">
        <f t="shared" si="287"/>
        <v>21:0134</v>
      </c>
      <c r="D8003" s="1" t="str">
        <f t="shared" si="288"/>
        <v>21:0078</v>
      </c>
      <c r="E8003" t="s">
        <v>28954</v>
      </c>
      <c r="F8003" t="s">
        <v>28955</v>
      </c>
      <c r="H8003">
        <v>54.510993300000003</v>
      </c>
      <c r="I8003">
        <v>-59.913146599999997</v>
      </c>
      <c r="J8003" t="s">
        <v>46</v>
      </c>
      <c r="K8003" t="s">
        <v>1032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25">
      <c r="A8004" t="s">
        <v>28956</v>
      </c>
      <c r="B8004" t="s">
        <v>28957</v>
      </c>
      <c r="C8004" s="1" t="str">
        <f t="shared" si="287"/>
        <v>21:0134</v>
      </c>
      <c r="D8004" s="1" t="str">
        <f t="shared" si="288"/>
        <v>21:0078</v>
      </c>
      <c r="E8004" t="s">
        <v>26784</v>
      </c>
      <c r="F8004" t="s">
        <v>28958</v>
      </c>
      <c r="H8004">
        <v>53.518255500000002</v>
      </c>
      <c r="I8004">
        <v>-64.523854</v>
      </c>
      <c r="J8004" t="s">
        <v>46</v>
      </c>
      <c r="K8004" t="s">
        <v>1032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25">
      <c r="A8005" t="s">
        <v>28959</v>
      </c>
      <c r="B8005" t="s">
        <v>28960</v>
      </c>
      <c r="C8005" s="1" t="str">
        <f t="shared" si="287"/>
        <v>21:0134</v>
      </c>
      <c r="D8005" s="1" t="str">
        <f t="shared" si="288"/>
        <v>21:0078</v>
      </c>
      <c r="E8005" t="s">
        <v>28961</v>
      </c>
      <c r="F8005" t="s">
        <v>28962</v>
      </c>
      <c r="H8005">
        <v>54.666711100000001</v>
      </c>
      <c r="I8005">
        <v>-60.750842800000001</v>
      </c>
      <c r="J8005" t="s">
        <v>46</v>
      </c>
      <c r="K8005" t="s">
        <v>1032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25">
      <c r="A8006" t="s">
        <v>28963</v>
      </c>
      <c r="B8006" t="s">
        <v>28964</v>
      </c>
      <c r="C8006" s="1" t="str">
        <f t="shared" si="287"/>
        <v>21:0134</v>
      </c>
      <c r="D8006" s="1" t="str">
        <f t="shared" si="288"/>
        <v>21:0078</v>
      </c>
      <c r="E8006" t="s">
        <v>28965</v>
      </c>
      <c r="F8006" t="s">
        <v>28966</v>
      </c>
      <c r="H8006">
        <v>54.652217899999997</v>
      </c>
      <c r="I8006">
        <v>-60.926046300000003</v>
      </c>
      <c r="J8006" t="s">
        <v>46</v>
      </c>
      <c r="K8006" t="s">
        <v>1032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25">
      <c r="A8007" t="s">
        <v>28967</v>
      </c>
      <c r="B8007" t="s">
        <v>28968</v>
      </c>
      <c r="C8007" s="1" t="str">
        <f t="shared" si="287"/>
        <v>21:0134</v>
      </c>
      <c r="D8007" s="1" t="str">
        <f t="shared" si="288"/>
        <v>21:0078</v>
      </c>
      <c r="E8007" t="s">
        <v>28969</v>
      </c>
      <c r="F8007" t="s">
        <v>28970</v>
      </c>
      <c r="H8007">
        <v>54.535030900000002</v>
      </c>
      <c r="I8007">
        <v>-60.875883799999997</v>
      </c>
      <c r="J8007" t="s">
        <v>46</v>
      </c>
      <c r="K8007" t="s">
        <v>1032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25">
      <c r="A8008" t="s">
        <v>28971</v>
      </c>
      <c r="B8008" t="s">
        <v>28972</v>
      </c>
      <c r="C8008" s="1" t="str">
        <f t="shared" si="287"/>
        <v>21:0134</v>
      </c>
      <c r="D8008" s="1" t="str">
        <f t="shared" si="288"/>
        <v>21:0078</v>
      </c>
      <c r="E8008" t="s">
        <v>26973</v>
      </c>
      <c r="F8008" t="s">
        <v>28973</v>
      </c>
      <c r="H8008">
        <v>54.489106700000001</v>
      </c>
      <c r="I8008">
        <v>-60.976004099999997</v>
      </c>
      <c r="J8008" t="s">
        <v>46</v>
      </c>
      <c r="K8008" t="s">
        <v>1032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25">
      <c r="A8009" t="s">
        <v>28974</v>
      </c>
      <c r="B8009" t="s">
        <v>28975</v>
      </c>
      <c r="C8009" s="1" t="str">
        <f t="shared" si="287"/>
        <v>21:0134</v>
      </c>
      <c r="D8009" s="1" t="str">
        <f t="shared" si="288"/>
        <v>21:0078</v>
      </c>
      <c r="E8009" t="s">
        <v>28976</v>
      </c>
      <c r="F8009" t="s">
        <v>28977</v>
      </c>
      <c r="H8009">
        <v>54.434887400000001</v>
      </c>
      <c r="I8009">
        <v>-60.896182699999997</v>
      </c>
      <c r="J8009" t="s">
        <v>46</v>
      </c>
      <c r="K8009" t="s">
        <v>1032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25">
      <c r="A8010" t="s">
        <v>28978</v>
      </c>
      <c r="B8010" t="s">
        <v>28979</v>
      </c>
      <c r="C8010" s="1" t="str">
        <f t="shared" si="287"/>
        <v>21:0134</v>
      </c>
      <c r="D8010" s="1" t="str">
        <f t="shared" si="288"/>
        <v>21:0078</v>
      </c>
      <c r="E8010" t="s">
        <v>28980</v>
      </c>
      <c r="F8010" t="s">
        <v>28981</v>
      </c>
      <c r="H8010">
        <v>54.471983600000002</v>
      </c>
      <c r="I8010">
        <v>-60.711536799999998</v>
      </c>
      <c r="J8010" t="s">
        <v>46</v>
      </c>
      <c r="K8010" t="s">
        <v>1032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25">
      <c r="A8011" t="s">
        <v>28982</v>
      </c>
      <c r="B8011" t="s">
        <v>28983</v>
      </c>
      <c r="C8011" s="1" t="str">
        <f t="shared" si="287"/>
        <v>21:0134</v>
      </c>
      <c r="D8011" s="1" t="str">
        <f t="shared" si="288"/>
        <v>21:0078</v>
      </c>
      <c r="E8011" t="s">
        <v>28984</v>
      </c>
      <c r="F8011" t="s">
        <v>28985</v>
      </c>
      <c r="H8011">
        <v>54.487819799999997</v>
      </c>
      <c r="I8011">
        <v>-60.417887999999998</v>
      </c>
      <c r="J8011" t="s">
        <v>46</v>
      </c>
      <c r="K8011" t="s">
        <v>1032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25">
      <c r="A8012" t="s">
        <v>28986</v>
      </c>
      <c r="B8012" t="s">
        <v>28987</v>
      </c>
      <c r="C8012" s="1" t="str">
        <f t="shared" si="287"/>
        <v>21:0134</v>
      </c>
      <c r="D8012" s="1" t="str">
        <f t="shared" si="288"/>
        <v>21:0078</v>
      </c>
      <c r="E8012" t="s">
        <v>28988</v>
      </c>
      <c r="F8012" t="s">
        <v>28989</v>
      </c>
      <c r="H8012">
        <v>54.164208500000001</v>
      </c>
      <c r="I8012">
        <v>-62.603155899999997</v>
      </c>
      <c r="J8012" t="s">
        <v>46</v>
      </c>
      <c r="K8012" t="s">
        <v>1032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25">
      <c r="A8013" t="s">
        <v>28990</v>
      </c>
      <c r="B8013" t="s">
        <v>28991</v>
      </c>
      <c r="C8013" s="1" t="str">
        <f t="shared" si="287"/>
        <v>21:0134</v>
      </c>
      <c r="D8013" s="1" t="str">
        <f t="shared" si="288"/>
        <v>21:0078</v>
      </c>
      <c r="E8013" t="s">
        <v>28992</v>
      </c>
      <c r="F8013" t="s">
        <v>28993</v>
      </c>
      <c r="H8013">
        <v>54.227152500000003</v>
      </c>
      <c r="I8013">
        <v>-62.391854899999998</v>
      </c>
      <c r="J8013" t="s">
        <v>46</v>
      </c>
      <c r="K8013" t="s">
        <v>1032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25">
      <c r="A8014" t="s">
        <v>28994</v>
      </c>
      <c r="B8014" t="s">
        <v>28995</v>
      </c>
      <c r="C8014" s="1" t="str">
        <f t="shared" si="287"/>
        <v>21:0134</v>
      </c>
      <c r="D8014" s="1" t="str">
        <f t="shared" si="288"/>
        <v>21:0078</v>
      </c>
      <c r="E8014" t="s">
        <v>28996</v>
      </c>
      <c r="F8014" t="s">
        <v>28997</v>
      </c>
      <c r="H8014">
        <v>54.223879199999999</v>
      </c>
      <c r="I8014">
        <v>-62.375720899999997</v>
      </c>
      <c r="J8014" t="s">
        <v>46</v>
      </c>
      <c r="K8014" t="s">
        <v>1032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25">
      <c r="A8015" t="s">
        <v>28998</v>
      </c>
      <c r="B8015" t="s">
        <v>28999</v>
      </c>
      <c r="C8015" s="1" t="str">
        <f t="shared" si="287"/>
        <v>21:0134</v>
      </c>
      <c r="D8015" s="1" t="str">
        <f t="shared" si="288"/>
        <v>21:0078</v>
      </c>
      <c r="E8015" t="s">
        <v>29000</v>
      </c>
      <c r="F8015" t="s">
        <v>29001</v>
      </c>
      <c r="H8015">
        <v>53.477543799999999</v>
      </c>
      <c r="I8015">
        <v>-64.702624200000002</v>
      </c>
      <c r="J8015" t="s">
        <v>46</v>
      </c>
      <c r="K8015" t="s">
        <v>1032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25">
      <c r="A8016" t="s">
        <v>29002</v>
      </c>
      <c r="B8016" t="s">
        <v>29003</v>
      </c>
      <c r="C8016" s="1" t="str">
        <f t="shared" si="287"/>
        <v>21:0134</v>
      </c>
      <c r="D8016" s="1" t="str">
        <f t="shared" si="288"/>
        <v>21:0078</v>
      </c>
      <c r="E8016" t="s">
        <v>29004</v>
      </c>
      <c r="F8016" t="s">
        <v>29005</v>
      </c>
      <c r="H8016">
        <v>54.229616800000002</v>
      </c>
      <c r="I8016">
        <v>-62.355844599999998</v>
      </c>
      <c r="J8016" t="s">
        <v>46</v>
      </c>
      <c r="K8016" t="s">
        <v>1032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25">
      <c r="A8017" t="s">
        <v>29006</v>
      </c>
      <c r="B8017" t="s">
        <v>29007</v>
      </c>
      <c r="C8017" s="1" t="str">
        <f t="shared" si="287"/>
        <v>21:0134</v>
      </c>
      <c r="D8017" s="1" t="str">
        <f t="shared" si="288"/>
        <v>21:0078</v>
      </c>
      <c r="E8017" t="s">
        <v>29008</v>
      </c>
      <c r="F8017" t="s">
        <v>29009</v>
      </c>
      <c r="H8017">
        <v>54.241666100000003</v>
      </c>
      <c r="I8017">
        <v>-62.373917499999997</v>
      </c>
      <c r="J8017" t="s">
        <v>46</v>
      </c>
      <c r="K8017" t="s">
        <v>1032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25">
      <c r="A8018" t="s">
        <v>29010</v>
      </c>
      <c r="B8018" t="s">
        <v>29011</v>
      </c>
      <c r="C8018" s="1" t="str">
        <f t="shared" si="287"/>
        <v>21:0134</v>
      </c>
      <c r="D8018" s="1" t="str">
        <f t="shared" si="288"/>
        <v>21:0078</v>
      </c>
      <c r="E8018" t="s">
        <v>29012</v>
      </c>
      <c r="F8018" t="s">
        <v>29013</v>
      </c>
      <c r="H8018">
        <v>54.240293100000002</v>
      </c>
      <c r="I8018">
        <v>-62.395420799999997</v>
      </c>
      <c r="J8018" t="s">
        <v>46</v>
      </c>
      <c r="K8018" t="s">
        <v>1032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25">
      <c r="A8019" t="s">
        <v>29014</v>
      </c>
      <c r="B8019" t="s">
        <v>29015</v>
      </c>
      <c r="C8019" s="1" t="str">
        <f t="shared" si="287"/>
        <v>21:0134</v>
      </c>
      <c r="D8019" s="1" t="str">
        <f t="shared" si="288"/>
        <v>21:0078</v>
      </c>
      <c r="E8019" t="s">
        <v>29016</v>
      </c>
      <c r="F8019" t="s">
        <v>29017</v>
      </c>
      <c r="H8019">
        <v>54.243619700000004</v>
      </c>
      <c r="I8019">
        <v>-62.413786999999999</v>
      </c>
      <c r="J8019" t="s">
        <v>46</v>
      </c>
      <c r="K8019" t="s">
        <v>1032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25">
      <c r="A8020" t="s">
        <v>29018</v>
      </c>
      <c r="B8020" t="s">
        <v>29019</v>
      </c>
      <c r="C8020" s="1" t="str">
        <f t="shared" si="287"/>
        <v>21:0134</v>
      </c>
      <c r="D8020" s="1" t="str">
        <f t="shared" si="288"/>
        <v>21:0078</v>
      </c>
      <c r="E8020" t="s">
        <v>29020</v>
      </c>
      <c r="F8020" t="s">
        <v>29021</v>
      </c>
      <c r="H8020">
        <v>54.241840699999997</v>
      </c>
      <c r="I8020">
        <v>-62.436677000000003</v>
      </c>
      <c r="J8020" t="s">
        <v>46</v>
      </c>
      <c r="K8020" t="s">
        <v>1032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25">
      <c r="A8021" t="s">
        <v>29022</v>
      </c>
      <c r="B8021" t="s">
        <v>29023</v>
      </c>
      <c r="C8021" s="1" t="str">
        <f t="shared" si="287"/>
        <v>21:0134</v>
      </c>
      <c r="D8021" s="1" t="str">
        <f t="shared" si="288"/>
        <v>21:0078</v>
      </c>
      <c r="E8021" t="s">
        <v>29024</v>
      </c>
      <c r="F8021" t="s">
        <v>29025</v>
      </c>
      <c r="H8021">
        <v>54.232166300000003</v>
      </c>
      <c r="I8021">
        <v>-62.424535599999999</v>
      </c>
      <c r="J8021" t="s">
        <v>46</v>
      </c>
      <c r="K8021" t="s">
        <v>1032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25">
      <c r="A8022" t="s">
        <v>29026</v>
      </c>
      <c r="B8022" t="s">
        <v>29027</v>
      </c>
      <c r="C8022" s="1" t="str">
        <f t="shared" si="287"/>
        <v>21:0134</v>
      </c>
      <c r="D8022" s="1" t="str">
        <f t="shared" si="288"/>
        <v>21:0078</v>
      </c>
      <c r="E8022" t="s">
        <v>29028</v>
      </c>
      <c r="F8022" t="s">
        <v>29029</v>
      </c>
      <c r="H8022">
        <v>54.219287899999998</v>
      </c>
      <c r="I8022">
        <v>-62.428702999999999</v>
      </c>
      <c r="J8022" t="s">
        <v>46</v>
      </c>
      <c r="K8022" t="s">
        <v>1032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25">
      <c r="A8023" t="s">
        <v>29030</v>
      </c>
      <c r="B8023" t="s">
        <v>29031</v>
      </c>
      <c r="C8023" s="1" t="str">
        <f t="shared" si="287"/>
        <v>21:0134</v>
      </c>
      <c r="D8023" s="1" t="str">
        <f t="shared" si="288"/>
        <v>21:0078</v>
      </c>
      <c r="E8023" t="s">
        <v>29032</v>
      </c>
      <c r="F8023" t="s">
        <v>29033</v>
      </c>
      <c r="H8023">
        <v>54.1957041</v>
      </c>
      <c r="I8023">
        <v>-62.450489400000002</v>
      </c>
      <c r="J8023" t="s">
        <v>46</v>
      </c>
      <c r="K8023" t="s">
        <v>1032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25">
      <c r="A8024" t="s">
        <v>29034</v>
      </c>
      <c r="B8024" t="s">
        <v>29035</v>
      </c>
      <c r="C8024" s="1" t="str">
        <f t="shared" si="287"/>
        <v>21:0134</v>
      </c>
      <c r="D8024" s="1" t="str">
        <f t="shared" si="288"/>
        <v>21:0078</v>
      </c>
      <c r="E8024" t="s">
        <v>29036</v>
      </c>
      <c r="F8024" t="s">
        <v>29037</v>
      </c>
      <c r="H8024">
        <v>54.218888800000002</v>
      </c>
      <c r="I8024">
        <v>-62.449336799999998</v>
      </c>
      <c r="J8024" t="s">
        <v>46</v>
      </c>
      <c r="K8024" t="s">
        <v>1032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25">
      <c r="A8025" t="s">
        <v>29038</v>
      </c>
      <c r="B8025" t="s">
        <v>29039</v>
      </c>
      <c r="C8025" s="1" t="str">
        <f t="shared" si="287"/>
        <v>21:0134</v>
      </c>
      <c r="D8025" s="1" t="str">
        <f t="shared" si="288"/>
        <v>21:0078</v>
      </c>
      <c r="E8025" t="s">
        <v>29040</v>
      </c>
      <c r="F8025" t="s">
        <v>29041</v>
      </c>
      <c r="H8025">
        <v>54.2330623</v>
      </c>
      <c r="I8025">
        <v>-62.463185600000003</v>
      </c>
      <c r="J8025" t="s">
        <v>46</v>
      </c>
      <c r="K8025" t="s">
        <v>1032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25">
      <c r="A8026" t="s">
        <v>29042</v>
      </c>
      <c r="B8026" t="s">
        <v>29043</v>
      </c>
      <c r="C8026" s="1" t="str">
        <f t="shared" si="287"/>
        <v>21:0134</v>
      </c>
      <c r="D8026" s="1" t="str">
        <f t="shared" si="288"/>
        <v>21:0078</v>
      </c>
      <c r="E8026" t="s">
        <v>29044</v>
      </c>
      <c r="F8026" t="s">
        <v>29045</v>
      </c>
      <c r="H8026">
        <v>53.383915000000002</v>
      </c>
      <c r="I8026">
        <v>-64.683480900000006</v>
      </c>
      <c r="J8026" t="s">
        <v>46</v>
      </c>
      <c r="K8026" t="s">
        <v>1032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25">
      <c r="A8027" t="s">
        <v>29046</v>
      </c>
      <c r="B8027" t="s">
        <v>29047</v>
      </c>
      <c r="C8027" s="1" t="str">
        <f t="shared" si="287"/>
        <v>21:0134</v>
      </c>
      <c r="D8027" s="1" t="str">
        <f t="shared" si="288"/>
        <v>21:0078</v>
      </c>
      <c r="E8027" t="s">
        <v>29048</v>
      </c>
      <c r="F8027" t="s">
        <v>29049</v>
      </c>
      <c r="H8027">
        <v>54.226421500000001</v>
      </c>
      <c r="I8027">
        <v>-62.4655731</v>
      </c>
      <c r="J8027" t="s">
        <v>46</v>
      </c>
      <c r="K8027" t="s">
        <v>1032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25">
      <c r="A8028" t="s">
        <v>29050</v>
      </c>
      <c r="B8028" t="s">
        <v>29051</v>
      </c>
      <c r="C8028" s="1" t="str">
        <f t="shared" si="287"/>
        <v>21:0134</v>
      </c>
      <c r="D8028" s="1" t="str">
        <f t="shared" si="288"/>
        <v>21:0078</v>
      </c>
      <c r="E8028" t="s">
        <v>29052</v>
      </c>
      <c r="F8028" t="s">
        <v>29053</v>
      </c>
      <c r="H8028">
        <v>54.214077500000002</v>
      </c>
      <c r="I8028">
        <v>-62.479381500000002</v>
      </c>
      <c r="J8028" t="s">
        <v>46</v>
      </c>
      <c r="K8028" t="s">
        <v>1032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25">
      <c r="A8029" t="s">
        <v>29054</v>
      </c>
      <c r="B8029" t="s">
        <v>29055</v>
      </c>
      <c r="C8029" s="1" t="str">
        <f t="shared" si="287"/>
        <v>21:0134</v>
      </c>
      <c r="D8029" s="1" t="str">
        <f t="shared" si="288"/>
        <v>21:0078</v>
      </c>
      <c r="E8029" t="s">
        <v>29056</v>
      </c>
      <c r="F8029" t="s">
        <v>29057</v>
      </c>
      <c r="H8029">
        <v>54.054577700000003</v>
      </c>
      <c r="I8029">
        <v>-62.742907899999999</v>
      </c>
      <c r="J8029" t="s">
        <v>46</v>
      </c>
      <c r="K8029" t="s">
        <v>1032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25">
      <c r="A8030" t="s">
        <v>29058</v>
      </c>
      <c r="B8030" t="s">
        <v>29059</v>
      </c>
      <c r="C8030" s="1" t="str">
        <f t="shared" si="287"/>
        <v>21:0134</v>
      </c>
      <c r="D8030" s="1" t="str">
        <f t="shared" si="288"/>
        <v>21:0078</v>
      </c>
      <c r="E8030" t="s">
        <v>29060</v>
      </c>
      <c r="F8030" t="s">
        <v>29061</v>
      </c>
      <c r="H8030">
        <v>54.067342799999999</v>
      </c>
      <c r="I8030">
        <v>-62.853319399999997</v>
      </c>
      <c r="J8030" t="s">
        <v>46</v>
      </c>
      <c r="K8030" t="s">
        <v>1032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25">
      <c r="A8031" t="s">
        <v>29062</v>
      </c>
      <c r="B8031" t="s">
        <v>29063</v>
      </c>
      <c r="C8031" s="1" t="str">
        <f t="shared" si="287"/>
        <v>21:0134</v>
      </c>
      <c r="D8031" s="1" t="str">
        <f t="shared" si="288"/>
        <v>21:0078</v>
      </c>
      <c r="E8031" t="s">
        <v>26977</v>
      </c>
      <c r="F8031" t="s">
        <v>29064</v>
      </c>
      <c r="H8031">
        <v>54.053049399999999</v>
      </c>
      <c r="I8031">
        <v>-62.967174200000002</v>
      </c>
      <c r="J8031" t="s">
        <v>46</v>
      </c>
      <c r="K8031" t="s">
        <v>1032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25">
      <c r="A8032" t="s">
        <v>29065</v>
      </c>
      <c r="B8032" t="s">
        <v>29066</v>
      </c>
      <c r="C8032" s="1" t="str">
        <f t="shared" si="287"/>
        <v>21:0134</v>
      </c>
      <c r="D8032" s="1" t="str">
        <f t="shared" si="288"/>
        <v>21:0078</v>
      </c>
      <c r="E8032" t="s">
        <v>29067</v>
      </c>
      <c r="F8032" t="s">
        <v>29068</v>
      </c>
      <c r="H8032">
        <v>54.032381399999998</v>
      </c>
      <c r="I8032">
        <v>-62.9702445</v>
      </c>
      <c r="J8032" t="s">
        <v>46</v>
      </c>
      <c r="K8032" t="s">
        <v>1032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25">
      <c r="A8033" t="s">
        <v>29069</v>
      </c>
      <c r="B8033" t="s">
        <v>29070</v>
      </c>
      <c r="C8033" s="1" t="str">
        <f t="shared" si="287"/>
        <v>21:0134</v>
      </c>
      <c r="D8033" s="1" t="str">
        <f t="shared" si="288"/>
        <v>21:0078</v>
      </c>
      <c r="E8033" t="s">
        <v>29071</v>
      </c>
      <c r="F8033" t="s">
        <v>29072</v>
      </c>
      <c r="H8033">
        <v>54.165357100000001</v>
      </c>
      <c r="I8033">
        <v>-62.511090099999997</v>
      </c>
      <c r="J8033" t="s">
        <v>46</v>
      </c>
      <c r="K8033" t="s">
        <v>1032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25">
      <c r="A8034" t="s">
        <v>29073</v>
      </c>
      <c r="B8034" t="s">
        <v>29074</v>
      </c>
      <c r="C8034" s="1" t="str">
        <f t="shared" si="287"/>
        <v>21:0134</v>
      </c>
      <c r="D8034" s="1" t="str">
        <f t="shared" si="288"/>
        <v>21:0078</v>
      </c>
      <c r="E8034" t="s">
        <v>29075</v>
      </c>
      <c r="F8034" t="s">
        <v>29076</v>
      </c>
      <c r="H8034">
        <v>54.2187944</v>
      </c>
      <c r="I8034">
        <v>-62.612294300000002</v>
      </c>
      <c r="J8034" t="s">
        <v>46</v>
      </c>
      <c r="K8034" t="s">
        <v>1032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25">
      <c r="A8035" t="s">
        <v>29077</v>
      </c>
      <c r="B8035" t="s">
        <v>29078</v>
      </c>
      <c r="C8035" s="1" t="str">
        <f t="shared" ref="C8035:C8098" si="289">HYPERLINK("http://geochem.nrcan.gc.ca/cdogs/content/bdl/bdl210134_e.htm", "21:0134")</f>
        <v>21:0134</v>
      </c>
      <c r="D8035" s="1" t="str">
        <f t="shared" ref="D8035:D8098" si="290">HYPERLINK("http://geochem.nrcan.gc.ca/cdogs/content/svy/svy210078_e.htm", "21:0078")</f>
        <v>21:0078</v>
      </c>
      <c r="E8035" t="s">
        <v>29079</v>
      </c>
      <c r="F8035" t="s">
        <v>29080</v>
      </c>
      <c r="H8035">
        <v>54.2423018</v>
      </c>
      <c r="I8035">
        <v>-62.572557500000002</v>
      </c>
      <c r="J8035" t="s">
        <v>46</v>
      </c>
      <c r="K8035" t="s">
        <v>1032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25">
      <c r="A8036" t="s">
        <v>29081</v>
      </c>
      <c r="B8036" t="s">
        <v>29082</v>
      </c>
      <c r="C8036" s="1" t="str">
        <f t="shared" si="289"/>
        <v>21:0134</v>
      </c>
      <c r="D8036" s="1" t="str">
        <f t="shared" si="290"/>
        <v>21:0078</v>
      </c>
      <c r="E8036" t="s">
        <v>29083</v>
      </c>
      <c r="F8036" t="s">
        <v>29084</v>
      </c>
      <c r="H8036">
        <v>54.241258700000003</v>
      </c>
      <c r="I8036">
        <v>-62.5329002</v>
      </c>
      <c r="J8036" t="s">
        <v>46</v>
      </c>
      <c r="K8036" t="s">
        <v>1032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25">
      <c r="A8037" t="s">
        <v>29085</v>
      </c>
      <c r="B8037" t="s">
        <v>29086</v>
      </c>
      <c r="C8037" s="1" t="str">
        <f t="shared" si="289"/>
        <v>21:0134</v>
      </c>
      <c r="D8037" s="1" t="str">
        <f t="shared" si="290"/>
        <v>21:0078</v>
      </c>
      <c r="E8037" t="s">
        <v>29087</v>
      </c>
      <c r="F8037" t="s">
        <v>29088</v>
      </c>
      <c r="H8037">
        <v>53.356292199999999</v>
      </c>
      <c r="I8037">
        <v>-64.656322599999996</v>
      </c>
      <c r="J8037" t="s">
        <v>46</v>
      </c>
      <c r="K8037" t="s">
        <v>1032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25">
      <c r="A8038" t="s">
        <v>29089</v>
      </c>
      <c r="B8038" t="s">
        <v>29090</v>
      </c>
      <c r="C8038" s="1" t="str">
        <f t="shared" si="289"/>
        <v>21:0134</v>
      </c>
      <c r="D8038" s="1" t="str">
        <f t="shared" si="290"/>
        <v>21:0078</v>
      </c>
      <c r="E8038" t="s">
        <v>29091</v>
      </c>
      <c r="F8038" t="s">
        <v>29092</v>
      </c>
      <c r="H8038">
        <v>54.243239899999999</v>
      </c>
      <c r="I8038">
        <v>-62.488834099999998</v>
      </c>
      <c r="J8038" t="s">
        <v>46</v>
      </c>
      <c r="K8038" t="s">
        <v>1032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25">
      <c r="A8039" t="s">
        <v>29093</v>
      </c>
      <c r="B8039" t="s">
        <v>29094</v>
      </c>
      <c r="C8039" s="1" t="str">
        <f t="shared" si="289"/>
        <v>21:0134</v>
      </c>
      <c r="D8039" s="1" t="str">
        <f t="shared" si="290"/>
        <v>21:0078</v>
      </c>
      <c r="E8039" t="s">
        <v>29095</v>
      </c>
      <c r="F8039" t="s">
        <v>29096</v>
      </c>
      <c r="H8039">
        <v>54.258828600000001</v>
      </c>
      <c r="I8039">
        <v>-62.436751600000001</v>
      </c>
      <c r="J8039" t="s">
        <v>46</v>
      </c>
      <c r="K8039" t="s">
        <v>1032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25">
      <c r="A8040" t="s">
        <v>29097</v>
      </c>
      <c r="B8040" t="s">
        <v>29098</v>
      </c>
      <c r="C8040" s="1" t="str">
        <f t="shared" si="289"/>
        <v>21:0134</v>
      </c>
      <c r="D8040" s="1" t="str">
        <f t="shared" si="290"/>
        <v>21:0078</v>
      </c>
      <c r="E8040" t="s">
        <v>29099</v>
      </c>
      <c r="F8040" t="s">
        <v>29100</v>
      </c>
      <c r="H8040">
        <v>54.249569399999999</v>
      </c>
      <c r="I8040">
        <v>-62.408177100000003</v>
      </c>
      <c r="J8040" t="s">
        <v>46</v>
      </c>
      <c r="K8040" t="s">
        <v>1032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25">
      <c r="A8041" t="s">
        <v>29101</v>
      </c>
      <c r="B8041" t="s">
        <v>29102</v>
      </c>
      <c r="C8041" s="1" t="str">
        <f t="shared" si="289"/>
        <v>21:0134</v>
      </c>
      <c r="D8041" s="1" t="str">
        <f t="shared" si="290"/>
        <v>21:0078</v>
      </c>
      <c r="E8041" t="s">
        <v>29103</v>
      </c>
      <c r="F8041" t="s">
        <v>29104</v>
      </c>
      <c r="H8041">
        <v>54.2573632</v>
      </c>
      <c r="I8041">
        <v>-62.412056300000003</v>
      </c>
      <c r="J8041" t="s">
        <v>46</v>
      </c>
      <c r="K8041" t="s">
        <v>1032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25">
      <c r="A8042" t="s">
        <v>29105</v>
      </c>
      <c r="B8042" t="s">
        <v>29106</v>
      </c>
      <c r="C8042" s="1" t="str">
        <f t="shared" si="289"/>
        <v>21:0134</v>
      </c>
      <c r="D8042" s="1" t="str">
        <f t="shared" si="290"/>
        <v>21:0078</v>
      </c>
      <c r="E8042" t="s">
        <v>29107</v>
      </c>
      <c r="F8042" t="s">
        <v>29108</v>
      </c>
      <c r="H8042">
        <v>54.260246700000003</v>
      </c>
      <c r="I8042">
        <v>-62.369183300000003</v>
      </c>
      <c r="J8042" t="s">
        <v>46</v>
      </c>
      <c r="K8042" t="s">
        <v>1032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25">
      <c r="A8043" t="s">
        <v>29109</v>
      </c>
      <c r="B8043" t="s">
        <v>29110</v>
      </c>
      <c r="C8043" s="1" t="str">
        <f t="shared" si="289"/>
        <v>21:0134</v>
      </c>
      <c r="D8043" s="1" t="str">
        <f t="shared" si="290"/>
        <v>21:0078</v>
      </c>
      <c r="E8043" t="s">
        <v>29111</v>
      </c>
      <c r="F8043" t="s">
        <v>29112</v>
      </c>
      <c r="H8043">
        <v>54.254534</v>
      </c>
      <c r="I8043">
        <v>-62.334887199999997</v>
      </c>
      <c r="J8043" t="s">
        <v>46</v>
      </c>
      <c r="K8043" t="s">
        <v>1032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25">
      <c r="A8044" t="s">
        <v>29113</v>
      </c>
      <c r="B8044" t="s">
        <v>29114</v>
      </c>
      <c r="C8044" s="1" t="str">
        <f t="shared" si="289"/>
        <v>21:0134</v>
      </c>
      <c r="D8044" s="1" t="str">
        <f t="shared" si="290"/>
        <v>21:0078</v>
      </c>
      <c r="E8044" t="s">
        <v>29115</v>
      </c>
      <c r="F8044" t="s">
        <v>29116</v>
      </c>
      <c r="H8044">
        <v>54.238437300000001</v>
      </c>
      <c r="I8044">
        <v>-62.459125999999998</v>
      </c>
      <c r="J8044" t="s">
        <v>46</v>
      </c>
      <c r="K8044" t="s">
        <v>1032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25">
      <c r="A8045" t="s">
        <v>29117</v>
      </c>
      <c r="B8045" t="s">
        <v>29118</v>
      </c>
      <c r="C8045" s="1" t="str">
        <f t="shared" si="289"/>
        <v>21:0134</v>
      </c>
      <c r="D8045" s="1" t="str">
        <f t="shared" si="290"/>
        <v>21:0078</v>
      </c>
      <c r="E8045" t="s">
        <v>29119</v>
      </c>
      <c r="F8045" t="s">
        <v>29120</v>
      </c>
      <c r="H8045">
        <v>54.250104899999997</v>
      </c>
      <c r="I8045">
        <v>-62.380696299999997</v>
      </c>
      <c r="J8045" t="s">
        <v>46</v>
      </c>
      <c r="K8045" t="s">
        <v>1032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25">
      <c r="A8046" t="s">
        <v>29121</v>
      </c>
      <c r="B8046" t="s">
        <v>29122</v>
      </c>
      <c r="C8046" s="1" t="str">
        <f t="shared" si="289"/>
        <v>21:0134</v>
      </c>
      <c r="D8046" s="1" t="str">
        <f t="shared" si="290"/>
        <v>21:0078</v>
      </c>
      <c r="E8046" t="s">
        <v>29123</v>
      </c>
      <c r="F8046" t="s">
        <v>29124</v>
      </c>
      <c r="H8046">
        <v>54.255024900000002</v>
      </c>
      <c r="I8046">
        <v>-62.359055599999998</v>
      </c>
      <c r="J8046" t="s">
        <v>46</v>
      </c>
      <c r="K8046" t="s">
        <v>1032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25">
      <c r="A8047" t="s">
        <v>29125</v>
      </c>
      <c r="B8047" t="s">
        <v>29126</v>
      </c>
      <c r="C8047" s="1" t="str">
        <f t="shared" si="289"/>
        <v>21:0134</v>
      </c>
      <c r="D8047" s="1" t="str">
        <f t="shared" si="290"/>
        <v>21:0078</v>
      </c>
      <c r="E8047" t="s">
        <v>29127</v>
      </c>
      <c r="F8047" t="s">
        <v>29128</v>
      </c>
      <c r="H8047">
        <v>54.241063799999999</v>
      </c>
      <c r="I8047">
        <v>-62.353518000000001</v>
      </c>
      <c r="J8047" t="s">
        <v>46</v>
      </c>
      <c r="K8047" t="s">
        <v>1032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25">
      <c r="A8048" t="s">
        <v>29129</v>
      </c>
      <c r="B8048" t="s">
        <v>29130</v>
      </c>
      <c r="C8048" s="1" t="str">
        <f t="shared" si="289"/>
        <v>21:0134</v>
      </c>
      <c r="D8048" s="1" t="str">
        <f t="shared" si="290"/>
        <v>21:0078</v>
      </c>
      <c r="E8048" t="s">
        <v>29131</v>
      </c>
      <c r="F8048" t="s">
        <v>29132</v>
      </c>
      <c r="H8048">
        <v>53.6301366</v>
      </c>
      <c r="I8048">
        <v>-64.505347499999999</v>
      </c>
      <c r="J8048" t="s">
        <v>46</v>
      </c>
      <c r="K8048" t="s">
        <v>1032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25">
      <c r="A8049" t="s">
        <v>29133</v>
      </c>
      <c r="B8049" t="s">
        <v>29134</v>
      </c>
      <c r="C8049" s="1" t="str">
        <f t="shared" si="289"/>
        <v>21:0134</v>
      </c>
      <c r="D8049" s="1" t="str">
        <f t="shared" si="290"/>
        <v>21:0078</v>
      </c>
      <c r="E8049" t="s">
        <v>29135</v>
      </c>
      <c r="F8049" t="s">
        <v>29136</v>
      </c>
      <c r="H8049">
        <v>54.247557700000002</v>
      </c>
      <c r="I8049">
        <v>-62.341138600000001</v>
      </c>
      <c r="J8049" t="s">
        <v>46</v>
      </c>
      <c r="K8049" t="s">
        <v>1032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25">
      <c r="A8050" t="s">
        <v>29137</v>
      </c>
      <c r="B8050" t="s">
        <v>29138</v>
      </c>
      <c r="C8050" s="1" t="str">
        <f t="shared" si="289"/>
        <v>21:0134</v>
      </c>
      <c r="D8050" s="1" t="str">
        <f t="shared" si="290"/>
        <v>21:0078</v>
      </c>
      <c r="E8050" t="s">
        <v>29139</v>
      </c>
      <c r="F8050" t="s">
        <v>29140</v>
      </c>
      <c r="H8050">
        <v>54.237606</v>
      </c>
      <c r="I8050">
        <v>-62.329329000000001</v>
      </c>
      <c r="J8050" t="s">
        <v>46</v>
      </c>
      <c r="K8050" t="s">
        <v>1032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25">
      <c r="A8051" t="s">
        <v>29141</v>
      </c>
      <c r="B8051" t="s">
        <v>29142</v>
      </c>
      <c r="C8051" s="1" t="str">
        <f t="shared" si="289"/>
        <v>21:0134</v>
      </c>
      <c r="D8051" s="1" t="str">
        <f t="shared" si="290"/>
        <v>21:0078</v>
      </c>
      <c r="E8051" t="s">
        <v>29143</v>
      </c>
      <c r="F8051" t="s">
        <v>29144</v>
      </c>
      <c r="H8051">
        <v>54.221511800000002</v>
      </c>
      <c r="I8051">
        <v>-62.312257500000001</v>
      </c>
      <c r="J8051" t="s">
        <v>46</v>
      </c>
      <c r="K8051" t="s">
        <v>1032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25">
      <c r="A8052" t="s">
        <v>29145</v>
      </c>
      <c r="B8052" t="s">
        <v>29146</v>
      </c>
      <c r="C8052" s="1" t="str">
        <f t="shared" si="289"/>
        <v>21:0134</v>
      </c>
      <c r="D8052" s="1" t="str">
        <f t="shared" si="290"/>
        <v>21:0078</v>
      </c>
      <c r="E8052" t="s">
        <v>29147</v>
      </c>
      <c r="F8052" t="s">
        <v>29148</v>
      </c>
      <c r="H8052">
        <v>54.2411557</v>
      </c>
      <c r="I8052">
        <v>-62.305409300000001</v>
      </c>
      <c r="J8052" t="s">
        <v>46</v>
      </c>
      <c r="K8052" t="s">
        <v>1032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25">
      <c r="A8053" t="s">
        <v>29149</v>
      </c>
      <c r="B8053" t="s">
        <v>29150</v>
      </c>
      <c r="C8053" s="1" t="str">
        <f t="shared" si="289"/>
        <v>21:0134</v>
      </c>
      <c r="D8053" s="1" t="str">
        <f t="shared" si="290"/>
        <v>21:0078</v>
      </c>
      <c r="E8053" t="s">
        <v>29151</v>
      </c>
      <c r="F8053" t="s">
        <v>29152</v>
      </c>
      <c r="H8053">
        <v>54.275291500000002</v>
      </c>
      <c r="I8053">
        <v>-62.342077099999997</v>
      </c>
      <c r="J8053" t="s">
        <v>46</v>
      </c>
      <c r="K8053" t="s">
        <v>1032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25">
      <c r="A8054" t="s">
        <v>29153</v>
      </c>
      <c r="B8054" t="s">
        <v>29154</v>
      </c>
      <c r="C8054" s="1" t="str">
        <f t="shared" si="289"/>
        <v>21:0134</v>
      </c>
      <c r="D8054" s="1" t="str">
        <f t="shared" si="290"/>
        <v>21:0078</v>
      </c>
      <c r="E8054" t="s">
        <v>29155</v>
      </c>
      <c r="F8054" t="s">
        <v>29156</v>
      </c>
      <c r="H8054">
        <v>54.270430500000003</v>
      </c>
      <c r="I8054">
        <v>-62.365802600000002</v>
      </c>
      <c r="J8054" t="s">
        <v>46</v>
      </c>
      <c r="K8054" t="s">
        <v>1032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25">
      <c r="A8055" t="s">
        <v>29157</v>
      </c>
      <c r="B8055" t="s">
        <v>29158</v>
      </c>
      <c r="C8055" s="1" t="str">
        <f t="shared" si="289"/>
        <v>21:0134</v>
      </c>
      <c r="D8055" s="1" t="str">
        <f t="shared" si="290"/>
        <v>21:0078</v>
      </c>
      <c r="E8055" t="s">
        <v>29159</v>
      </c>
      <c r="F8055" t="s">
        <v>29160</v>
      </c>
      <c r="H8055">
        <v>54.262451499999997</v>
      </c>
      <c r="I8055">
        <v>-62.336294700000003</v>
      </c>
      <c r="J8055" t="s">
        <v>46</v>
      </c>
      <c r="K8055" t="s">
        <v>1032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25">
      <c r="A8056" t="s">
        <v>29161</v>
      </c>
      <c r="B8056" t="s">
        <v>29162</v>
      </c>
      <c r="C8056" s="1" t="str">
        <f t="shared" si="289"/>
        <v>21:0134</v>
      </c>
      <c r="D8056" s="1" t="str">
        <f t="shared" si="290"/>
        <v>21:0078</v>
      </c>
      <c r="E8056" t="s">
        <v>29163</v>
      </c>
      <c r="F8056" t="s">
        <v>29164</v>
      </c>
      <c r="H8056">
        <v>54.258641799999999</v>
      </c>
      <c r="I8056">
        <v>-62.298437200000002</v>
      </c>
      <c r="J8056" t="s">
        <v>46</v>
      </c>
      <c r="K8056" t="s">
        <v>1032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25">
      <c r="A8057" t="s">
        <v>29165</v>
      </c>
      <c r="B8057" t="s">
        <v>29166</v>
      </c>
      <c r="C8057" s="1" t="str">
        <f t="shared" si="289"/>
        <v>21:0134</v>
      </c>
      <c r="D8057" s="1" t="str">
        <f t="shared" si="290"/>
        <v>21:0078</v>
      </c>
      <c r="E8057" t="s">
        <v>29167</v>
      </c>
      <c r="F8057" t="s">
        <v>29168</v>
      </c>
      <c r="H8057">
        <v>54.2497209</v>
      </c>
      <c r="I8057">
        <v>-62.310100300000002</v>
      </c>
      <c r="J8057" t="s">
        <v>46</v>
      </c>
      <c r="K8057" t="s">
        <v>1032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25">
      <c r="A8058" t="s">
        <v>29169</v>
      </c>
      <c r="B8058" t="s">
        <v>29170</v>
      </c>
      <c r="C8058" s="1" t="str">
        <f t="shared" si="289"/>
        <v>21:0134</v>
      </c>
      <c r="D8058" s="1" t="str">
        <f t="shared" si="290"/>
        <v>21:0078</v>
      </c>
      <c r="E8058" t="s">
        <v>29171</v>
      </c>
      <c r="F8058" t="s">
        <v>29172</v>
      </c>
      <c r="H8058">
        <v>54.224976599999998</v>
      </c>
      <c r="I8058">
        <v>-62.282134499999998</v>
      </c>
      <c r="J8058" t="s">
        <v>46</v>
      </c>
      <c r="K8058" t="s">
        <v>1032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25">
      <c r="A8059" t="s">
        <v>29173</v>
      </c>
      <c r="B8059" t="s">
        <v>29174</v>
      </c>
      <c r="C8059" s="1" t="str">
        <f t="shared" si="289"/>
        <v>21:0134</v>
      </c>
      <c r="D8059" s="1" t="str">
        <f t="shared" si="290"/>
        <v>21:0078</v>
      </c>
      <c r="E8059" t="s">
        <v>29175</v>
      </c>
      <c r="F8059" t="s">
        <v>29176</v>
      </c>
      <c r="H8059">
        <v>53.730604999999997</v>
      </c>
      <c r="I8059">
        <v>-65.124133400000005</v>
      </c>
      <c r="J8059" t="s">
        <v>46</v>
      </c>
      <c r="K8059" t="s">
        <v>1032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25">
      <c r="A8060" t="s">
        <v>29177</v>
      </c>
      <c r="B8060" t="s">
        <v>29178</v>
      </c>
      <c r="C8060" s="1" t="str">
        <f t="shared" si="289"/>
        <v>21:0134</v>
      </c>
      <c r="D8060" s="1" t="str">
        <f t="shared" si="290"/>
        <v>21:0078</v>
      </c>
      <c r="E8060" t="s">
        <v>29179</v>
      </c>
      <c r="F8060" t="s">
        <v>29180</v>
      </c>
      <c r="H8060">
        <v>54.196432100000003</v>
      </c>
      <c r="I8060">
        <v>-62.327542800000003</v>
      </c>
      <c r="J8060" t="s">
        <v>46</v>
      </c>
      <c r="K8060" t="s">
        <v>1032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25">
      <c r="A8061" t="s">
        <v>29181</v>
      </c>
      <c r="B8061" t="s">
        <v>29182</v>
      </c>
      <c r="C8061" s="1" t="str">
        <f t="shared" si="289"/>
        <v>21:0134</v>
      </c>
      <c r="D8061" s="1" t="str">
        <f t="shared" si="290"/>
        <v>21:0078</v>
      </c>
      <c r="E8061" t="s">
        <v>29183</v>
      </c>
      <c r="F8061" t="s">
        <v>29184</v>
      </c>
      <c r="H8061">
        <v>54.185490100000003</v>
      </c>
      <c r="I8061">
        <v>-62.365113000000001</v>
      </c>
      <c r="J8061" t="s">
        <v>46</v>
      </c>
      <c r="K8061" t="s">
        <v>1032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25">
      <c r="A8062" t="s">
        <v>29185</v>
      </c>
      <c r="B8062" t="s">
        <v>29186</v>
      </c>
      <c r="C8062" s="1" t="str">
        <f t="shared" si="289"/>
        <v>21:0134</v>
      </c>
      <c r="D8062" s="1" t="str">
        <f t="shared" si="290"/>
        <v>21:0078</v>
      </c>
      <c r="E8062" t="s">
        <v>29187</v>
      </c>
      <c r="F8062" t="s">
        <v>29188</v>
      </c>
      <c r="H8062">
        <v>54.188394000000002</v>
      </c>
      <c r="I8062">
        <v>-62.405988399999998</v>
      </c>
      <c r="J8062" t="s">
        <v>46</v>
      </c>
      <c r="K8062" t="s">
        <v>1032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25">
      <c r="A8063" t="s">
        <v>29189</v>
      </c>
      <c r="B8063" t="s">
        <v>29190</v>
      </c>
      <c r="C8063" s="1" t="str">
        <f t="shared" si="289"/>
        <v>21:0134</v>
      </c>
      <c r="D8063" s="1" t="str">
        <f t="shared" si="290"/>
        <v>21:0078</v>
      </c>
      <c r="E8063" t="s">
        <v>29191</v>
      </c>
      <c r="F8063" t="s">
        <v>29192</v>
      </c>
      <c r="H8063">
        <v>54.155134099999998</v>
      </c>
      <c r="I8063">
        <v>-62.433033000000002</v>
      </c>
      <c r="J8063" t="s">
        <v>46</v>
      </c>
      <c r="K8063" t="s">
        <v>1032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25">
      <c r="A8064" t="s">
        <v>29193</v>
      </c>
      <c r="B8064" t="s">
        <v>29194</v>
      </c>
      <c r="C8064" s="1" t="str">
        <f t="shared" si="289"/>
        <v>21:0134</v>
      </c>
      <c r="D8064" s="1" t="str">
        <f t="shared" si="290"/>
        <v>21:0078</v>
      </c>
      <c r="E8064" t="s">
        <v>29195</v>
      </c>
      <c r="F8064" t="s">
        <v>29196</v>
      </c>
      <c r="H8064">
        <v>54.139653000000003</v>
      </c>
      <c r="I8064">
        <v>-62.545220299999997</v>
      </c>
      <c r="J8064" t="s">
        <v>46</v>
      </c>
      <c r="K8064" t="s">
        <v>1032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25">
      <c r="A8065" t="s">
        <v>29197</v>
      </c>
      <c r="B8065" t="s">
        <v>29198</v>
      </c>
      <c r="C8065" s="1" t="str">
        <f t="shared" si="289"/>
        <v>21:0134</v>
      </c>
      <c r="D8065" s="1" t="str">
        <f t="shared" si="290"/>
        <v>21:0078</v>
      </c>
      <c r="E8065" t="s">
        <v>29199</v>
      </c>
      <c r="F8065" t="s">
        <v>29200</v>
      </c>
      <c r="H8065">
        <v>54.123138500000003</v>
      </c>
      <c r="I8065">
        <v>-62.736901400000001</v>
      </c>
      <c r="J8065" t="s">
        <v>46</v>
      </c>
      <c r="K8065" t="s">
        <v>1032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25">
      <c r="A8066" t="s">
        <v>29201</v>
      </c>
      <c r="B8066" t="s">
        <v>29202</v>
      </c>
      <c r="C8066" s="1" t="str">
        <f t="shared" si="289"/>
        <v>21:0134</v>
      </c>
      <c r="D8066" s="1" t="str">
        <f t="shared" si="290"/>
        <v>21:0078</v>
      </c>
      <c r="E8066" t="s">
        <v>29203</v>
      </c>
      <c r="F8066" t="s">
        <v>29204</v>
      </c>
      <c r="H8066">
        <v>54.166662299999999</v>
      </c>
      <c r="I8066">
        <v>-62.798586999999998</v>
      </c>
      <c r="J8066" t="s">
        <v>46</v>
      </c>
      <c r="K8066" t="s">
        <v>1032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25">
      <c r="A8067" t="s">
        <v>29205</v>
      </c>
      <c r="B8067" t="s">
        <v>29206</v>
      </c>
      <c r="C8067" s="1" t="str">
        <f t="shared" si="289"/>
        <v>21:0134</v>
      </c>
      <c r="D8067" s="1" t="str">
        <f t="shared" si="290"/>
        <v>21:0078</v>
      </c>
      <c r="E8067" t="s">
        <v>29207</v>
      </c>
      <c r="F8067" t="s">
        <v>29208</v>
      </c>
      <c r="H8067">
        <v>54.258379099999999</v>
      </c>
      <c r="I8067">
        <v>-62.829609900000001</v>
      </c>
      <c r="J8067" t="s">
        <v>46</v>
      </c>
      <c r="K8067" t="s">
        <v>1032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25">
      <c r="A8068" t="s">
        <v>29209</v>
      </c>
      <c r="B8068" t="s">
        <v>29210</v>
      </c>
      <c r="C8068" s="1" t="str">
        <f t="shared" si="289"/>
        <v>21:0134</v>
      </c>
      <c r="D8068" s="1" t="str">
        <f t="shared" si="290"/>
        <v>21:0078</v>
      </c>
      <c r="E8068" t="s">
        <v>29211</v>
      </c>
      <c r="F8068" t="s">
        <v>29212</v>
      </c>
      <c r="H8068">
        <v>54.3148239</v>
      </c>
      <c r="I8068">
        <v>-62.800011599999998</v>
      </c>
      <c r="J8068" t="s">
        <v>46</v>
      </c>
      <c r="K8068" t="s">
        <v>1032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25">
      <c r="A8069" t="s">
        <v>29213</v>
      </c>
      <c r="B8069" t="s">
        <v>29214</v>
      </c>
      <c r="C8069" s="1" t="str">
        <f t="shared" si="289"/>
        <v>21:0134</v>
      </c>
      <c r="D8069" s="1" t="str">
        <f t="shared" si="290"/>
        <v>21:0078</v>
      </c>
      <c r="E8069" t="s">
        <v>29215</v>
      </c>
      <c r="F8069" t="s">
        <v>29216</v>
      </c>
      <c r="H8069">
        <v>54.302542699999997</v>
      </c>
      <c r="I8069">
        <v>-62.578769100000002</v>
      </c>
      <c r="J8069" t="s">
        <v>46</v>
      </c>
      <c r="K8069" t="s">
        <v>1032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25">
      <c r="A8070" t="s">
        <v>29217</v>
      </c>
      <c r="B8070" t="s">
        <v>29218</v>
      </c>
      <c r="C8070" s="1" t="str">
        <f t="shared" si="289"/>
        <v>21:0134</v>
      </c>
      <c r="D8070" s="1" t="str">
        <f t="shared" si="290"/>
        <v>21:0078</v>
      </c>
      <c r="E8070" t="s">
        <v>29219</v>
      </c>
      <c r="F8070" t="s">
        <v>29220</v>
      </c>
      <c r="H8070">
        <v>53.744651500000003</v>
      </c>
      <c r="I8070">
        <v>-65.158129799999998</v>
      </c>
      <c r="J8070" t="s">
        <v>46</v>
      </c>
      <c r="K8070" t="s">
        <v>1032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25">
      <c r="A8071" t="s">
        <v>29221</v>
      </c>
      <c r="B8071" t="s">
        <v>29222</v>
      </c>
      <c r="C8071" s="1" t="str">
        <f t="shared" si="289"/>
        <v>21:0134</v>
      </c>
      <c r="D8071" s="1" t="str">
        <f t="shared" si="290"/>
        <v>21:0078</v>
      </c>
      <c r="E8071" t="s">
        <v>29223</v>
      </c>
      <c r="F8071" t="s">
        <v>29224</v>
      </c>
      <c r="H8071">
        <v>54.181421999999998</v>
      </c>
      <c r="I8071">
        <v>-62.603680500000003</v>
      </c>
      <c r="J8071" t="s">
        <v>46</v>
      </c>
      <c r="K8071" t="s">
        <v>1032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25">
      <c r="A8072" t="s">
        <v>29225</v>
      </c>
      <c r="B8072" t="s">
        <v>29226</v>
      </c>
      <c r="C8072" s="1" t="str">
        <f t="shared" si="289"/>
        <v>21:0134</v>
      </c>
      <c r="D8072" s="1" t="str">
        <f t="shared" si="290"/>
        <v>21:0078</v>
      </c>
      <c r="E8072" t="s">
        <v>29227</v>
      </c>
      <c r="F8072" t="s">
        <v>29228</v>
      </c>
      <c r="H8072">
        <v>54.193680499999999</v>
      </c>
      <c r="I8072">
        <v>-62.614598800000003</v>
      </c>
      <c r="J8072" t="s">
        <v>46</v>
      </c>
      <c r="K8072" t="s">
        <v>1032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25">
      <c r="A8073" t="s">
        <v>29229</v>
      </c>
      <c r="B8073" t="s">
        <v>29230</v>
      </c>
      <c r="C8073" s="1" t="str">
        <f t="shared" si="289"/>
        <v>21:0134</v>
      </c>
      <c r="D8073" s="1" t="str">
        <f t="shared" si="290"/>
        <v>21:0078</v>
      </c>
      <c r="E8073" t="s">
        <v>29231</v>
      </c>
      <c r="F8073" t="s">
        <v>29232</v>
      </c>
      <c r="H8073">
        <v>54.2064454</v>
      </c>
      <c r="I8073">
        <v>-62.574385700000001</v>
      </c>
      <c r="J8073" t="s">
        <v>46</v>
      </c>
      <c r="K8073" t="s">
        <v>1032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25">
      <c r="A8074" t="s">
        <v>29233</v>
      </c>
      <c r="B8074" t="s">
        <v>29234</v>
      </c>
      <c r="C8074" s="1" t="str">
        <f t="shared" si="289"/>
        <v>21:0134</v>
      </c>
      <c r="D8074" s="1" t="str">
        <f t="shared" si="290"/>
        <v>21:0078</v>
      </c>
      <c r="E8074" t="s">
        <v>29235</v>
      </c>
      <c r="F8074" t="s">
        <v>29236</v>
      </c>
      <c r="H8074">
        <v>54.196198799999998</v>
      </c>
      <c r="I8074">
        <v>-62.561615400000001</v>
      </c>
      <c r="J8074" t="s">
        <v>46</v>
      </c>
      <c r="K8074" t="s">
        <v>1032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25">
      <c r="A8075" t="s">
        <v>29237</v>
      </c>
      <c r="B8075" t="s">
        <v>29238</v>
      </c>
      <c r="C8075" s="1" t="str">
        <f t="shared" si="289"/>
        <v>21:0134</v>
      </c>
      <c r="D8075" s="1" t="str">
        <f t="shared" si="290"/>
        <v>21:0078</v>
      </c>
      <c r="E8075" t="s">
        <v>29239</v>
      </c>
      <c r="F8075" t="s">
        <v>29240</v>
      </c>
      <c r="H8075">
        <v>54.151871</v>
      </c>
      <c r="I8075">
        <v>-62.5207409</v>
      </c>
      <c r="J8075" t="s">
        <v>46</v>
      </c>
      <c r="K8075" t="s">
        <v>1032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25">
      <c r="A8076" t="s">
        <v>29241</v>
      </c>
      <c r="B8076" t="s">
        <v>29242</v>
      </c>
      <c r="C8076" s="1" t="str">
        <f t="shared" si="289"/>
        <v>21:0134</v>
      </c>
      <c r="D8076" s="1" t="str">
        <f t="shared" si="290"/>
        <v>21:0078</v>
      </c>
      <c r="E8076" t="s">
        <v>29243</v>
      </c>
      <c r="F8076" t="s">
        <v>29244</v>
      </c>
      <c r="H8076">
        <v>54.146364499999997</v>
      </c>
      <c r="I8076">
        <v>-62.4816857</v>
      </c>
      <c r="J8076" t="s">
        <v>46</v>
      </c>
      <c r="K8076" t="s">
        <v>1032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25">
      <c r="A8077" t="s">
        <v>29245</v>
      </c>
      <c r="B8077" t="s">
        <v>29246</v>
      </c>
      <c r="C8077" s="1" t="str">
        <f t="shared" si="289"/>
        <v>21:0134</v>
      </c>
      <c r="D8077" s="1" t="str">
        <f t="shared" si="290"/>
        <v>21:0078</v>
      </c>
      <c r="E8077" t="s">
        <v>29247</v>
      </c>
      <c r="F8077" t="s">
        <v>29248</v>
      </c>
      <c r="H8077">
        <v>54.132853400000002</v>
      </c>
      <c r="I8077">
        <v>-62.4640214</v>
      </c>
      <c r="J8077" t="s">
        <v>46</v>
      </c>
      <c r="K8077" t="s">
        <v>1032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25">
      <c r="A8078" t="s">
        <v>29249</v>
      </c>
      <c r="B8078" t="s">
        <v>29250</v>
      </c>
      <c r="C8078" s="1" t="str">
        <f t="shared" si="289"/>
        <v>21:0134</v>
      </c>
      <c r="D8078" s="1" t="str">
        <f t="shared" si="290"/>
        <v>21:0078</v>
      </c>
      <c r="E8078" t="s">
        <v>29251</v>
      </c>
      <c r="F8078" t="s">
        <v>29252</v>
      </c>
      <c r="H8078">
        <v>54.121420000000001</v>
      </c>
      <c r="I8078">
        <v>-62.420328699999999</v>
      </c>
      <c r="J8078" t="s">
        <v>46</v>
      </c>
      <c r="K8078" t="s">
        <v>1032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25">
      <c r="A8079" t="s">
        <v>29253</v>
      </c>
      <c r="B8079" t="s">
        <v>29254</v>
      </c>
      <c r="C8079" s="1" t="str">
        <f t="shared" si="289"/>
        <v>21:0134</v>
      </c>
      <c r="D8079" s="1" t="str">
        <f t="shared" si="290"/>
        <v>21:0078</v>
      </c>
      <c r="E8079" t="s">
        <v>29255</v>
      </c>
      <c r="F8079" t="s">
        <v>29256</v>
      </c>
      <c r="H8079">
        <v>54.099814199999997</v>
      </c>
      <c r="I8079">
        <v>-62.431255499999999</v>
      </c>
      <c r="J8079" t="s">
        <v>46</v>
      </c>
      <c r="K8079" t="s">
        <v>1032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25">
      <c r="A8080" t="s">
        <v>29257</v>
      </c>
      <c r="B8080" t="s">
        <v>29258</v>
      </c>
      <c r="C8080" s="1" t="str">
        <f t="shared" si="289"/>
        <v>21:0134</v>
      </c>
      <c r="D8080" s="1" t="str">
        <f t="shared" si="290"/>
        <v>21:0078</v>
      </c>
      <c r="E8080" t="s">
        <v>29259</v>
      </c>
      <c r="F8080" t="s">
        <v>29260</v>
      </c>
      <c r="H8080">
        <v>54.166861500000003</v>
      </c>
      <c r="I8080">
        <v>-62.452711299999997</v>
      </c>
      <c r="J8080" t="s">
        <v>46</v>
      </c>
      <c r="K8080" t="s">
        <v>1032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25">
      <c r="A8081" t="s">
        <v>29261</v>
      </c>
      <c r="B8081" t="s">
        <v>29262</v>
      </c>
      <c r="C8081" s="1" t="str">
        <f t="shared" si="289"/>
        <v>21:0134</v>
      </c>
      <c r="D8081" s="1" t="str">
        <f t="shared" si="290"/>
        <v>21:0078</v>
      </c>
      <c r="E8081" t="s">
        <v>29263</v>
      </c>
      <c r="F8081" t="s">
        <v>29264</v>
      </c>
      <c r="H8081">
        <v>53.791308999999998</v>
      </c>
      <c r="I8081">
        <v>-65.034887800000007</v>
      </c>
      <c r="J8081" t="s">
        <v>46</v>
      </c>
      <c r="K8081" t="s">
        <v>1032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25">
      <c r="A8082" t="s">
        <v>29265</v>
      </c>
      <c r="B8082" t="s">
        <v>29266</v>
      </c>
      <c r="C8082" s="1" t="str">
        <f t="shared" si="289"/>
        <v>21:0134</v>
      </c>
      <c r="D8082" s="1" t="str">
        <f t="shared" si="290"/>
        <v>21:0078</v>
      </c>
      <c r="E8082" t="s">
        <v>29267</v>
      </c>
      <c r="F8082" t="s">
        <v>29268</v>
      </c>
      <c r="H8082">
        <v>54.184468899999999</v>
      </c>
      <c r="I8082">
        <v>-62.460599899999998</v>
      </c>
      <c r="J8082" t="s">
        <v>46</v>
      </c>
      <c r="K8082" t="s">
        <v>1032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25">
      <c r="A8083" t="s">
        <v>29269</v>
      </c>
      <c r="B8083" t="s">
        <v>29270</v>
      </c>
      <c r="C8083" s="1" t="str">
        <f t="shared" si="289"/>
        <v>21:0134</v>
      </c>
      <c r="D8083" s="1" t="str">
        <f t="shared" si="290"/>
        <v>21:0078</v>
      </c>
      <c r="E8083" t="s">
        <v>29271</v>
      </c>
      <c r="F8083" t="s">
        <v>29272</v>
      </c>
      <c r="H8083">
        <v>54.181831799999998</v>
      </c>
      <c r="I8083">
        <v>-62.484692199999998</v>
      </c>
      <c r="J8083" t="s">
        <v>46</v>
      </c>
      <c r="K8083" t="s">
        <v>1032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25">
      <c r="A8084" t="s">
        <v>29273</v>
      </c>
      <c r="B8084" t="s">
        <v>29274</v>
      </c>
      <c r="C8084" s="1" t="str">
        <f t="shared" si="289"/>
        <v>21:0134</v>
      </c>
      <c r="D8084" s="1" t="str">
        <f t="shared" si="290"/>
        <v>21:0078</v>
      </c>
      <c r="E8084" t="s">
        <v>29275</v>
      </c>
      <c r="F8084" t="s">
        <v>29276</v>
      </c>
      <c r="H8084">
        <v>54.246432499999997</v>
      </c>
      <c r="I8084">
        <v>-62.293196299999998</v>
      </c>
      <c r="J8084" t="s">
        <v>46</v>
      </c>
      <c r="K8084" t="s">
        <v>1032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25">
      <c r="A8085" t="s">
        <v>29277</v>
      </c>
      <c r="B8085" t="s">
        <v>29278</v>
      </c>
      <c r="C8085" s="1" t="str">
        <f t="shared" si="289"/>
        <v>21:0134</v>
      </c>
      <c r="D8085" s="1" t="str">
        <f t="shared" si="290"/>
        <v>21:0078</v>
      </c>
      <c r="E8085" t="s">
        <v>29279</v>
      </c>
      <c r="F8085" t="s">
        <v>29280</v>
      </c>
      <c r="H8085">
        <v>54.250993200000003</v>
      </c>
      <c r="I8085">
        <v>-62.281683299999997</v>
      </c>
      <c r="J8085" t="s">
        <v>46</v>
      </c>
      <c r="K8085" t="s">
        <v>1032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25">
      <c r="A8086" t="s">
        <v>29281</v>
      </c>
      <c r="B8086" t="s">
        <v>29282</v>
      </c>
      <c r="C8086" s="1" t="str">
        <f t="shared" si="289"/>
        <v>21:0134</v>
      </c>
      <c r="D8086" s="1" t="str">
        <f t="shared" si="290"/>
        <v>21:0078</v>
      </c>
      <c r="E8086" t="s">
        <v>29283</v>
      </c>
      <c r="F8086" t="s">
        <v>29284</v>
      </c>
      <c r="H8086">
        <v>54.292031799999997</v>
      </c>
      <c r="I8086">
        <v>-62.260841300000003</v>
      </c>
      <c r="J8086" t="s">
        <v>46</v>
      </c>
      <c r="K8086" t="s">
        <v>1032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25">
      <c r="A8087" t="s">
        <v>29285</v>
      </c>
      <c r="B8087" t="s">
        <v>29286</v>
      </c>
      <c r="C8087" s="1" t="str">
        <f t="shared" si="289"/>
        <v>21:0134</v>
      </c>
      <c r="D8087" s="1" t="str">
        <f t="shared" si="290"/>
        <v>21:0078</v>
      </c>
      <c r="E8087" t="s">
        <v>29287</v>
      </c>
      <c r="F8087" t="s">
        <v>29288</v>
      </c>
      <c r="H8087">
        <v>54.268154099999997</v>
      </c>
      <c r="I8087">
        <v>-62.236777099999998</v>
      </c>
      <c r="J8087" t="s">
        <v>46</v>
      </c>
      <c r="K8087" t="s">
        <v>1032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25">
      <c r="A8088" t="s">
        <v>29289</v>
      </c>
      <c r="B8088" t="s">
        <v>29290</v>
      </c>
      <c r="C8088" s="1" t="str">
        <f t="shared" si="289"/>
        <v>21:0134</v>
      </c>
      <c r="D8088" s="1" t="str">
        <f t="shared" si="290"/>
        <v>21:0078</v>
      </c>
      <c r="E8088" t="s">
        <v>29291</v>
      </c>
      <c r="F8088" t="s">
        <v>29292</v>
      </c>
      <c r="H8088">
        <v>54.254266100000002</v>
      </c>
      <c r="I8088">
        <v>-62.258140400000002</v>
      </c>
      <c r="J8088" t="s">
        <v>46</v>
      </c>
      <c r="K8088" t="s">
        <v>1032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25">
      <c r="A8089" t="s">
        <v>29293</v>
      </c>
      <c r="B8089" t="s">
        <v>29294</v>
      </c>
      <c r="C8089" s="1" t="str">
        <f t="shared" si="289"/>
        <v>21:0134</v>
      </c>
      <c r="D8089" s="1" t="str">
        <f t="shared" si="290"/>
        <v>21:0078</v>
      </c>
      <c r="E8089" t="s">
        <v>26981</v>
      </c>
      <c r="F8089" t="s">
        <v>29295</v>
      </c>
      <c r="H8089">
        <v>54.106638400000001</v>
      </c>
      <c r="I8089">
        <v>-62.6144113</v>
      </c>
      <c r="J8089" t="s">
        <v>46</v>
      </c>
      <c r="K8089" t="s">
        <v>1032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25">
      <c r="A8090" t="s">
        <v>29296</v>
      </c>
      <c r="B8090" t="s">
        <v>29297</v>
      </c>
      <c r="C8090" s="1" t="str">
        <f t="shared" si="289"/>
        <v>21:0134</v>
      </c>
      <c r="D8090" s="1" t="str">
        <f t="shared" si="290"/>
        <v>21:0078</v>
      </c>
      <c r="E8090" t="s">
        <v>29298</v>
      </c>
      <c r="F8090" t="s">
        <v>29299</v>
      </c>
      <c r="H8090">
        <v>54.664147200000002</v>
      </c>
      <c r="I8090">
        <v>-61.811895900000003</v>
      </c>
      <c r="J8090" t="s">
        <v>46</v>
      </c>
      <c r="K8090" t="s">
        <v>1032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25">
      <c r="A8091" t="s">
        <v>29300</v>
      </c>
      <c r="B8091" t="s">
        <v>29301</v>
      </c>
      <c r="C8091" s="1" t="str">
        <f t="shared" si="289"/>
        <v>21:0134</v>
      </c>
      <c r="D8091" s="1" t="str">
        <f t="shared" si="290"/>
        <v>21:0078</v>
      </c>
      <c r="E8091" t="s">
        <v>29302</v>
      </c>
      <c r="F8091" t="s">
        <v>29303</v>
      </c>
      <c r="H8091">
        <v>54.632490900000001</v>
      </c>
      <c r="I8091">
        <v>-61.310840200000001</v>
      </c>
      <c r="J8091" t="s">
        <v>46</v>
      </c>
      <c r="K8091" t="s">
        <v>1032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25">
      <c r="A8092" t="s">
        <v>29304</v>
      </c>
      <c r="B8092" t="s">
        <v>29305</v>
      </c>
      <c r="C8092" s="1" t="str">
        <f t="shared" si="289"/>
        <v>21:0134</v>
      </c>
      <c r="D8092" s="1" t="str">
        <f t="shared" si="290"/>
        <v>21:0078</v>
      </c>
      <c r="E8092" t="s">
        <v>29306</v>
      </c>
      <c r="F8092" t="s">
        <v>29307</v>
      </c>
      <c r="H8092">
        <v>53.827085500000003</v>
      </c>
      <c r="I8092">
        <v>-65.019146599999999</v>
      </c>
      <c r="J8092" t="s">
        <v>46</v>
      </c>
      <c r="K8092" t="s">
        <v>1032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25">
      <c r="A8093" t="s">
        <v>29308</v>
      </c>
      <c r="B8093" t="s">
        <v>29309</v>
      </c>
      <c r="C8093" s="1" t="str">
        <f t="shared" si="289"/>
        <v>21:0134</v>
      </c>
      <c r="D8093" s="1" t="str">
        <f t="shared" si="290"/>
        <v>21:0078</v>
      </c>
      <c r="E8093" t="s">
        <v>29310</v>
      </c>
      <c r="F8093" t="s">
        <v>29311</v>
      </c>
      <c r="H8093">
        <v>54.539570099999999</v>
      </c>
      <c r="I8093">
        <v>-60.878430600000002</v>
      </c>
      <c r="J8093" t="s">
        <v>46</v>
      </c>
      <c r="K8093" t="s">
        <v>1032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25">
      <c r="A8094" t="s">
        <v>29312</v>
      </c>
      <c r="B8094" t="s">
        <v>29313</v>
      </c>
      <c r="C8094" s="1" t="str">
        <f t="shared" si="289"/>
        <v>21:0134</v>
      </c>
      <c r="D8094" s="1" t="str">
        <f t="shared" si="290"/>
        <v>21:0078</v>
      </c>
      <c r="E8094" t="s">
        <v>29314</v>
      </c>
      <c r="F8094" t="s">
        <v>29315</v>
      </c>
      <c r="H8094">
        <v>54.526947700000001</v>
      </c>
      <c r="I8094">
        <v>-60.8968585</v>
      </c>
      <c r="J8094" t="s">
        <v>46</v>
      </c>
      <c r="K8094" t="s">
        <v>1032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25">
      <c r="A8095" t="s">
        <v>29316</v>
      </c>
      <c r="B8095" t="s">
        <v>29317</v>
      </c>
      <c r="C8095" s="1" t="str">
        <f t="shared" si="289"/>
        <v>21:0134</v>
      </c>
      <c r="D8095" s="1" t="str">
        <f t="shared" si="290"/>
        <v>21:0078</v>
      </c>
      <c r="E8095" t="s">
        <v>29318</v>
      </c>
      <c r="F8095" t="s">
        <v>29319</v>
      </c>
      <c r="H8095">
        <v>54.5188591</v>
      </c>
      <c r="I8095">
        <v>-60.820788100000001</v>
      </c>
      <c r="J8095" t="s">
        <v>46</v>
      </c>
      <c r="K8095" t="s">
        <v>1032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25">
      <c r="A8096" t="s">
        <v>29320</v>
      </c>
      <c r="B8096" t="s">
        <v>29321</v>
      </c>
      <c r="C8096" s="1" t="str">
        <f t="shared" si="289"/>
        <v>21:0134</v>
      </c>
      <c r="D8096" s="1" t="str">
        <f t="shared" si="290"/>
        <v>21:0078</v>
      </c>
      <c r="E8096" t="s">
        <v>29322</v>
      </c>
      <c r="F8096" t="s">
        <v>29323</v>
      </c>
      <c r="H8096">
        <v>54.395210200000001</v>
      </c>
      <c r="I8096">
        <v>-60.978320699999998</v>
      </c>
      <c r="J8096" t="s">
        <v>46</v>
      </c>
      <c r="K8096" t="s">
        <v>1032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25">
      <c r="A8097" t="s">
        <v>29324</v>
      </c>
      <c r="B8097" t="s">
        <v>29325</v>
      </c>
      <c r="C8097" s="1" t="str">
        <f t="shared" si="289"/>
        <v>21:0134</v>
      </c>
      <c r="D8097" s="1" t="str">
        <f t="shared" si="290"/>
        <v>21:0078</v>
      </c>
      <c r="E8097" t="s">
        <v>29326</v>
      </c>
      <c r="F8097" t="s">
        <v>29327</v>
      </c>
      <c r="H8097">
        <v>54.319548500000003</v>
      </c>
      <c r="I8097">
        <v>-61.0069442</v>
      </c>
      <c r="J8097" t="s">
        <v>46</v>
      </c>
      <c r="K8097" t="s">
        <v>1032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25">
      <c r="A8098" t="s">
        <v>29328</v>
      </c>
      <c r="B8098" t="s">
        <v>29329</v>
      </c>
      <c r="C8098" s="1" t="str">
        <f t="shared" si="289"/>
        <v>21:0134</v>
      </c>
      <c r="D8098" s="1" t="str">
        <f t="shared" si="290"/>
        <v>21:0078</v>
      </c>
      <c r="E8098" t="s">
        <v>29330</v>
      </c>
      <c r="F8098" t="s">
        <v>29331</v>
      </c>
      <c r="H8098">
        <v>54.278205499999999</v>
      </c>
      <c r="I8098">
        <v>-61.2756039</v>
      </c>
      <c r="J8098" t="s">
        <v>46</v>
      </c>
      <c r="K8098" t="s">
        <v>1032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25">
      <c r="A8099" t="s">
        <v>29332</v>
      </c>
      <c r="B8099" t="s">
        <v>29333</v>
      </c>
      <c r="C8099" s="1" t="str">
        <f t="shared" ref="C8099:C8162" si="291">HYPERLINK("http://geochem.nrcan.gc.ca/cdogs/content/bdl/bdl210134_e.htm", "21:0134")</f>
        <v>21:0134</v>
      </c>
      <c r="D8099" s="1" t="str">
        <f t="shared" ref="D8099:D8162" si="292">HYPERLINK("http://geochem.nrcan.gc.ca/cdogs/content/svy/svy210078_e.htm", "21:0078")</f>
        <v>21:0078</v>
      </c>
      <c r="E8099" t="s">
        <v>29334</v>
      </c>
      <c r="F8099" t="s">
        <v>29335</v>
      </c>
      <c r="H8099">
        <v>54.203608000000003</v>
      </c>
      <c r="I8099">
        <v>-61.490606999999997</v>
      </c>
      <c r="J8099" t="s">
        <v>46</v>
      </c>
      <c r="K8099" t="s">
        <v>1032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25">
      <c r="A8100" t="s">
        <v>29336</v>
      </c>
      <c r="B8100" t="s">
        <v>29337</v>
      </c>
      <c r="C8100" s="1" t="str">
        <f t="shared" si="291"/>
        <v>21:0134</v>
      </c>
      <c r="D8100" s="1" t="str">
        <f t="shared" si="292"/>
        <v>21:0078</v>
      </c>
      <c r="E8100" t="s">
        <v>29338</v>
      </c>
      <c r="F8100" t="s">
        <v>29339</v>
      </c>
      <c r="H8100">
        <v>54.223046099999998</v>
      </c>
      <c r="I8100">
        <v>-61.778278200000003</v>
      </c>
      <c r="J8100" t="s">
        <v>46</v>
      </c>
      <c r="K8100" t="s">
        <v>1032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25">
      <c r="A8101" t="s">
        <v>29340</v>
      </c>
      <c r="B8101" t="s">
        <v>29341</v>
      </c>
      <c r="C8101" s="1" t="str">
        <f t="shared" si="291"/>
        <v>21:0134</v>
      </c>
      <c r="D8101" s="1" t="str">
        <f t="shared" si="292"/>
        <v>21:0078</v>
      </c>
      <c r="E8101" t="s">
        <v>29342</v>
      </c>
      <c r="F8101" t="s">
        <v>29343</v>
      </c>
      <c r="H8101">
        <v>54.247254900000001</v>
      </c>
      <c r="I8101">
        <v>-62.063809900000003</v>
      </c>
      <c r="J8101" t="s">
        <v>46</v>
      </c>
      <c r="K8101" t="s">
        <v>1032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25">
      <c r="A8102" t="s">
        <v>29344</v>
      </c>
      <c r="B8102" t="s">
        <v>29345</v>
      </c>
      <c r="C8102" s="1" t="str">
        <f t="shared" si="291"/>
        <v>21:0134</v>
      </c>
      <c r="D8102" s="1" t="str">
        <f t="shared" si="292"/>
        <v>21:0078</v>
      </c>
      <c r="E8102" t="s">
        <v>29346</v>
      </c>
      <c r="F8102" t="s">
        <v>29347</v>
      </c>
      <c r="H8102">
        <v>56.404382099999999</v>
      </c>
      <c r="I8102">
        <v>-63.867625099999998</v>
      </c>
      <c r="J8102" t="s">
        <v>46</v>
      </c>
      <c r="K8102" t="s">
        <v>1032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25">
      <c r="A8103" t="s">
        <v>29348</v>
      </c>
      <c r="B8103" t="s">
        <v>29349</v>
      </c>
      <c r="C8103" s="1" t="str">
        <f t="shared" si="291"/>
        <v>21:0134</v>
      </c>
      <c r="D8103" s="1" t="str">
        <f t="shared" si="292"/>
        <v>21:0078</v>
      </c>
      <c r="E8103" t="s">
        <v>29350</v>
      </c>
      <c r="F8103" t="s">
        <v>29351</v>
      </c>
      <c r="H8103">
        <v>53.319609800000002</v>
      </c>
      <c r="I8103">
        <v>-62.949978799999997</v>
      </c>
      <c r="J8103" t="s">
        <v>46</v>
      </c>
      <c r="K8103" t="s">
        <v>1032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25">
      <c r="A8104" t="s">
        <v>29352</v>
      </c>
      <c r="B8104" t="s">
        <v>29353</v>
      </c>
      <c r="C8104" s="1" t="str">
        <f t="shared" si="291"/>
        <v>21:0134</v>
      </c>
      <c r="D8104" s="1" t="str">
        <f t="shared" si="292"/>
        <v>21:0078</v>
      </c>
      <c r="E8104" t="s">
        <v>29354</v>
      </c>
      <c r="F8104" t="s">
        <v>29355</v>
      </c>
      <c r="H8104">
        <v>56.487695000000002</v>
      </c>
      <c r="I8104">
        <v>-63.902003399999998</v>
      </c>
      <c r="J8104" t="s">
        <v>46</v>
      </c>
      <c r="K8104" t="s">
        <v>1032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25">
      <c r="A8105" t="s">
        <v>29356</v>
      </c>
      <c r="B8105" t="s">
        <v>29357</v>
      </c>
      <c r="C8105" s="1" t="str">
        <f t="shared" si="291"/>
        <v>21:0134</v>
      </c>
      <c r="D8105" s="1" t="str">
        <f t="shared" si="292"/>
        <v>21:0078</v>
      </c>
      <c r="E8105" t="s">
        <v>29358</v>
      </c>
      <c r="F8105" t="s">
        <v>29359</v>
      </c>
      <c r="H8105">
        <v>56.5494257</v>
      </c>
      <c r="I8105">
        <v>-63.937629399999999</v>
      </c>
      <c r="J8105" t="s">
        <v>46</v>
      </c>
      <c r="K8105" t="s">
        <v>1032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25">
      <c r="A8106" t="s">
        <v>29360</v>
      </c>
      <c r="B8106" t="s">
        <v>29361</v>
      </c>
      <c r="C8106" s="1" t="str">
        <f t="shared" si="291"/>
        <v>21:0134</v>
      </c>
      <c r="D8106" s="1" t="str">
        <f t="shared" si="292"/>
        <v>21:0078</v>
      </c>
      <c r="E8106" t="s">
        <v>29362</v>
      </c>
      <c r="F8106" t="s">
        <v>29363</v>
      </c>
      <c r="H8106">
        <v>56.643301600000001</v>
      </c>
      <c r="I8106">
        <v>-63.997027500000002</v>
      </c>
      <c r="J8106" t="s">
        <v>46</v>
      </c>
      <c r="K8106" t="s">
        <v>1032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25">
      <c r="A8107" t="s">
        <v>29364</v>
      </c>
      <c r="B8107" t="s">
        <v>29365</v>
      </c>
      <c r="C8107" s="1" t="str">
        <f t="shared" si="291"/>
        <v>21:0134</v>
      </c>
      <c r="D8107" s="1" t="str">
        <f t="shared" si="292"/>
        <v>21:0078</v>
      </c>
      <c r="E8107" t="s">
        <v>29366</v>
      </c>
      <c r="F8107" t="s">
        <v>29367</v>
      </c>
      <c r="H8107">
        <v>56.733328499999999</v>
      </c>
      <c r="I8107">
        <v>-64.082768000000002</v>
      </c>
      <c r="J8107" t="s">
        <v>46</v>
      </c>
      <c r="K8107" t="s">
        <v>1032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25">
      <c r="A8108" t="s">
        <v>29368</v>
      </c>
      <c r="B8108" t="s">
        <v>29369</v>
      </c>
      <c r="C8108" s="1" t="str">
        <f t="shared" si="291"/>
        <v>21:0134</v>
      </c>
      <c r="D8108" s="1" t="str">
        <f t="shared" si="292"/>
        <v>21:0078</v>
      </c>
      <c r="E8108" t="s">
        <v>29370</v>
      </c>
      <c r="F8108" t="s">
        <v>29371</v>
      </c>
      <c r="H8108">
        <v>56.7431853</v>
      </c>
      <c r="I8108">
        <v>-64.184421599999993</v>
      </c>
      <c r="J8108" t="s">
        <v>46</v>
      </c>
      <c r="K8108" t="s">
        <v>1032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25">
      <c r="A8109" t="s">
        <v>29372</v>
      </c>
      <c r="B8109" t="s">
        <v>29373</v>
      </c>
      <c r="C8109" s="1" t="str">
        <f t="shared" si="291"/>
        <v>21:0134</v>
      </c>
      <c r="D8109" s="1" t="str">
        <f t="shared" si="292"/>
        <v>21:0078</v>
      </c>
      <c r="E8109" t="s">
        <v>29374</v>
      </c>
      <c r="F8109" t="s">
        <v>29375</v>
      </c>
      <c r="H8109">
        <v>56.857852899999997</v>
      </c>
      <c r="I8109">
        <v>-64.219201600000005</v>
      </c>
      <c r="J8109" t="s">
        <v>46</v>
      </c>
      <c r="K8109" t="s">
        <v>1032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25">
      <c r="A8110" t="s">
        <v>29376</v>
      </c>
      <c r="B8110" t="s">
        <v>29377</v>
      </c>
      <c r="C8110" s="1" t="str">
        <f t="shared" si="291"/>
        <v>21:0134</v>
      </c>
      <c r="D8110" s="1" t="str">
        <f t="shared" si="292"/>
        <v>21:0078</v>
      </c>
      <c r="E8110" t="s">
        <v>29378</v>
      </c>
      <c r="F8110" t="s">
        <v>29379</v>
      </c>
      <c r="H8110">
        <v>56.948723299999997</v>
      </c>
      <c r="I8110">
        <v>-64.296154299999998</v>
      </c>
      <c r="J8110" t="s">
        <v>46</v>
      </c>
      <c r="K8110" t="s">
        <v>1032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25">
      <c r="A8111" t="s">
        <v>29380</v>
      </c>
      <c r="B8111" t="s">
        <v>29381</v>
      </c>
      <c r="C8111" s="1" t="str">
        <f t="shared" si="291"/>
        <v>21:0134</v>
      </c>
      <c r="D8111" s="1" t="str">
        <f t="shared" si="292"/>
        <v>21:0078</v>
      </c>
      <c r="E8111" t="s">
        <v>29382</v>
      </c>
      <c r="F8111" t="s">
        <v>29383</v>
      </c>
      <c r="H8111">
        <v>56.942208899999997</v>
      </c>
      <c r="I8111">
        <v>-64.478388499999994</v>
      </c>
      <c r="J8111" t="s">
        <v>46</v>
      </c>
      <c r="K8111" t="s">
        <v>1032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25">
      <c r="A8112" t="s">
        <v>29384</v>
      </c>
      <c r="B8112" t="s">
        <v>29385</v>
      </c>
      <c r="C8112" s="1" t="str">
        <f t="shared" si="291"/>
        <v>21:0134</v>
      </c>
      <c r="D8112" s="1" t="str">
        <f t="shared" si="292"/>
        <v>21:0078</v>
      </c>
      <c r="E8112" t="s">
        <v>29386</v>
      </c>
      <c r="F8112" t="s">
        <v>29387</v>
      </c>
      <c r="H8112">
        <v>56.907316600000001</v>
      </c>
      <c r="I8112">
        <v>-64.611677499999999</v>
      </c>
      <c r="J8112" t="s">
        <v>46</v>
      </c>
      <c r="K8112" t="s">
        <v>1032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25">
      <c r="A8113" t="s">
        <v>29388</v>
      </c>
      <c r="B8113" t="s">
        <v>29389</v>
      </c>
      <c r="C8113" s="1" t="str">
        <f t="shared" si="291"/>
        <v>21:0134</v>
      </c>
      <c r="D8113" s="1" t="str">
        <f t="shared" si="292"/>
        <v>21:0078</v>
      </c>
      <c r="E8113" t="s">
        <v>29390</v>
      </c>
      <c r="F8113" t="s">
        <v>29391</v>
      </c>
      <c r="H8113">
        <v>56.902560200000003</v>
      </c>
      <c r="I8113">
        <v>-64.764192699999995</v>
      </c>
      <c r="J8113" t="s">
        <v>46</v>
      </c>
      <c r="K8113" t="s">
        <v>1032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25">
      <c r="A8114" t="s">
        <v>29392</v>
      </c>
      <c r="B8114" t="s">
        <v>29393</v>
      </c>
      <c r="C8114" s="1" t="str">
        <f t="shared" si="291"/>
        <v>21:0134</v>
      </c>
      <c r="D8114" s="1" t="str">
        <f t="shared" si="292"/>
        <v>21:0078</v>
      </c>
      <c r="E8114" t="s">
        <v>29394</v>
      </c>
      <c r="F8114" t="s">
        <v>29395</v>
      </c>
      <c r="H8114">
        <v>54.401486800000001</v>
      </c>
      <c r="I8114">
        <v>-59.883031799999998</v>
      </c>
      <c r="J8114" t="s">
        <v>46</v>
      </c>
      <c r="K8114" t="s">
        <v>1032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25">
      <c r="A8115" t="s">
        <v>29396</v>
      </c>
      <c r="B8115" t="s">
        <v>29397</v>
      </c>
      <c r="C8115" s="1" t="str">
        <f t="shared" si="291"/>
        <v>21:0134</v>
      </c>
      <c r="D8115" s="1" t="str">
        <f t="shared" si="292"/>
        <v>21:0078</v>
      </c>
      <c r="E8115" t="s">
        <v>29398</v>
      </c>
      <c r="F8115" t="s">
        <v>29399</v>
      </c>
      <c r="H8115">
        <v>53.341152999999998</v>
      </c>
      <c r="I8115">
        <v>-63.097440900000002</v>
      </c>
      <c r="J8115" t="s">
        <v>46</v>
      </c>
      <c r="K8115" t="s">
        <v>1032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25">
      <c r="A8116" t="s">
        <v>29400</v>
      </c>
      <c r="B8116" t="s">
        <v>29401</v>
      </c>
      <c r="C8116" s="1" t="str">
        <f t="shared" si="291"/>
        <v>21:0134</v>
      </c>
      <c r="D8116" s="1" t="str">
        <f t="shared" si="292"/>
        <v>21:0078</v>
      </c>
      <c r="E8116" t="s">
        <v>29402</v>
      </c>
      <c r="F8116" t="s">
        <v>29403</v>
      </c>
      <c r="H8116">
        <v>56.868378300000003</v>
      </c>
      <c r="I8116">
        <v>-64.947981799999994</v>
      </c>
      <c r="J8116" t="s">
        <v>46</v>
      </c>
      <c r="K8116" t="s">
        <v>1032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25">
      <c r="A8117" t="s">
        <v>29404</v>
      </c>
      <c r="B8117" t="s">
        <v>29405</v>
      </c>
      <c r="C8117" s="1" t="str">
        <f t="shared" si="291"/>
        <v>21:0134</v>
      </c>
      <c r="D8117" s="1" t="str">
        <f t="shared" si="292"/>
        <v>21:0078</v>
      </c>
      <c r="E8117" t="s">
        <v>29406</v>
      </c>
      <c r="F8117" t="s">
        <v>29407</v>
      </c>
      <c r="H8117">
        <v>56.781151899999998</v>
      </c>
      <c r="I8117">
        <v>-64.771584099999998</v>
      </c>
      <c r="J8117" t="s">
        <v>46</v>
      </c>
      <c r="K8117" t="s">
        <v>1032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25">
      <c r="A8118" t="s">
        <v>29408</v>
      </c>
      <c r="B8118" t="s">
        <v>29409</v>
      </c>
      <c r="C8118" s="1" t="str">
        <f t="shared" si="291"/>
        <v>21:0134</v>
      </c>
      <c r="D8118" s="1" t="str">
        <f t="shared" si="292"/>
        <v>21:0078</v>
      </c>
      <c r="E8118" t="s">
        <v>29410</v>
      </c>
      <c r="F8118" t="s">
        <v>29411</v>
      </c>
      <c r="H8118">
        <v>56.697474200000002</v>
      </c>
      <c r="I8118">
        <v>-64.715387000000007</v>
      </c>
      <c r="J8118" t="s">
        <v>46</v>
      </c>
      <c r="K8118" t="s">
        <v>1032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25">
      <c r="A8119" t="s">
        <v>29412</v>
      </c>
      <c r="B8119" t="s">
        <v>29413</v>
      </c>
      <c r="C8119" s="1" t="str">
        <f t="shared" si="291"/>
        <v>21:0134</v>
      </c>
      <c r="D8119" s="1" t="str">
        <f t="shared" si="292"/>
        <v>21:0078</v>
      </c>
      <c r="E8119" t="s">
        <v>29414</v>
      </c>
      <c r="F8119" t="s">
        <v>29415</v>
      </c>
      <c r="H8119">
        <v>56.618696300000003</v>
      </c>
      <c r="I8119">
        <v>-64.693886899999995</v>
      </c>
      <c r="J8119" t="s">
        <v>46</v>
      </c>
      <c r="K8119" t="s">
        <v>1032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25">
      <c r="A8120" t="s">
        <v>29416</v>
      </c>
      <c r="B8120" t="s">
        <v>29417</v>
      </c>
      <c r="C8120" s="1" t="str">
        <f t="shared" si="291"/>
        <v>21:0134</v>
      </c>
      <c r="D8120" s="1" t="str">
        <f t="shared" si="292"/>
        <v>21:0078</v>
      </c>
      <c r="E8120" t="s">
        <v>29418</v>
      </c>
      <c r="F8120" t="s">
        <v>29419</v>
      </c>
      <c r="H8120">
        <v>56.506576299999999</v>
      </c>
      <c r="I8120">
        <v>-64.679138300000005</v>
      </c>
      <c r="J8120" t="s">
        <v>46</v>
      </c>
      <c r="K8120" t="s">
        <v>1032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25">
      <c r="A8121" t="s">
        <v>29420</v>
      </c>
      <c r="B8121" t="s">
        <v>29421</v>
      </c>
      <c r="C8121" s="1" t="str">
        <f t="shared" si="291"/>
        <v>21:0134</v>
      </c>
      <c r="D8121" s="1" t="str">
        <f t="shared" si="292"/>
        <v>21:0078</v>
      </c>
      <c r="E8121" t="s">
        <v>29422</v>
      </c>
      <c r="F8121" t="s">
        <v>29423</v>
      </c>
      <c r="H8121">
        <v>56.435715199999997</v>
      </c>
      <c r="I8121">
        <v>-64.735216600000001</v>
      </c>
      <c r="J8121" t="s">
        <v>46</v>
      </c>
      <c r="K8121" t="s">
        <v>1032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25">
      <c r="A8122" t="s">
        <v>29424</v>
      </c>
      <c r="B8122" t="s">
        <v>29425</v>
      </c>
      <c r="C8122" s="1" t="str">
        <f t="shared" si="291"/>
        <v>21:0134</v>
      </c>
      <c r="D8122" s="1" t="str">
        <f t="shared" si="292"/>
        <v>21:0078</v>
      </c>
      <c r="E8122" t="s">
        <v>29426</v>
      </c>
      <c r="F8122" t="s">
        <v>29427</v>
      </c>
      <c r="H8122">
        <v>56.347983300000003</v>
      </c>
      <c r="I8122">
        <v>-64.678638699999993</v>
      </c>
      <c r="J8122" t="s">
        <v>46</v>
      </c>
      <c r="K8122" t="s">
        <v>1032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25">
      <c r="A8123" t="s">
        <v>29428</v>
      </c>
      <c r="B8123" t="s">
        <v>29429</v>
      </c>
      <c r="C8123" s="1" t="str">
        <f t="shared" si="291"/>
        <v>21:0134</v>
      </c>
      <c r="D8123" s="1" t="str">
        <f t="shared" si="292"/>
        <v>21:0078</v>
      </c>
      <c r="E8123" t="s">
        <v>29430</v>
      </c>
      <c r="F8123" t="s">
        <v>29431</v>
      </c>
      <c r="H8123">
        <v>56.328803700000002</v>
      </c>
      <c r="I8123">
        <v>-64.600161499999999</v>
      </c>
      <c r="J8123" t="s">
        <v>46</v>
      </c>
      <c r="K8123" t="s">
        <v>1032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25">
      <c r="A8124" t="s">
        <v>29432</v>
      </c>
      <c r="B8124" t="s">
        <v>29433</v>
      </c>
      <c r="C8124" s="1" t="str">
        <f t="shared" si="291"/>
        <v>21:0134</v>
      </c>
      <c r="D8124" s="1" t="str">
        <f t="shared" si="292"/>
        <v>21:0078</v>
      </c>
      <c r="E8124" t="s">
        <v>29434</v>
      </c>
      <c r="F8124" t="s">
        <v>29435</v>
      </c>
      <c r="H8124">
        <v>56.328417700000003</v>
      </c>
      <c r="I8124">
        <v>-64.486930700000002</v>
      </c>
      <c r="J8124" t="s">
        <v>46</v>
      </c>
      <c r="K8124" t="s">
        <v>1032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25">
      <c r="A8125" t="s">
        <v>29436</v>
      </c>
      <c r="B8125" t="s">
        <v>29437</v>
      </c>
      <c r="C8125" s="1" t="str">
        <f t="shared" si="291"/>
        <v>21:0134</v>
      </c>
      <c r="D8125" s="1" t="str">
        <f t="shared" si="292"/>
        <v>21:0078</v>
      </c>
      <c r="E8125" t="s">
        <v>29438</v>
      </c>
      <c r="F8125" t="s">
        <v>29439</v>
      </c>
      <c r="H8125">
        <v>56.3281767</v>
      </c>
      <c r="I8125">
        <v>-64.351067799999996</v>
      </c>
      <c r="J8125" t="s">
        <v>46</v>
      </c>
      <c r="K8125" t="s">
        <v>1032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25">
      <c r="A8126" t="s">
        <v>29440</v>
      </c>
      <c r="B8126" t="s">
        <v>29441</v>
      </c>
      <c r="C8126" s="1" t="str">
        <f t="shared" si="291"/>
        <v>21:0134</v>
      </c>
      <c r="D8126" s="1" t="str">
        <f t="shared" si="292"/>
        <v>21:0078</v>
      </c>
      <c r="E8126" t="s">
        <v>29442</v>
      </c>
      <c r="F8126" t="s">
        <v>29443</v>
      </c>
      <c r="H8126">
        <v>53.401277499999999</v>
      </c>
      <c r="I8126">
        <v>-63.181494999999998</v>
      </c>
      <c r="J8126" t="s">
        <v>46</v>
      </c>
      <c r="K8126" t="s">
        <v>1032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25">
      <c r="A8127" t="s">
        <v>29444</v>
      </c>
      <c r="B8127" t="s">
        <v>29445</v>
      </c>
      <c r="C8127" s="1" t="str">
        <f t="shared" si="291"/>
        <v>21:0134</v>
      </c>
      <c r="D8127" s="1" t="str">
        <f t="shared" si="292"/>
        <v>21:0078</v>
      </c>
      <c r="E8127" t="s">
        <v>29446</v>
      </c>
      <c r="F8127" t="s">
        <v>29447</v>
      </c>
      <c r="H8127">
        <v>56.208838</v>
      </c>
      <c r="I8127">
        <v>-64.056669600000006</v>
      </c>
      <c r="J8127" t="s">
        <v>46</v>
      </c>
      <c r="K8127" t="s">
        <v>1032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25">
      <c r="A8128" t="s">
        <v>29448</v>
      </c>
      <c r="B8128" t="s">
        <v>29449</v>
      </c>
      <c r="C8128" s="1" t="str">
        <f t="shared" si="291"/>
        <v>21:0134</v>
      </c>
      <c r="D8128" s="1" t="str">
        <f t="shared" si="292"/>
        <v>21:0078</v>
      </c>
      <c r="E8128" t="s">
        <v>29450</v>
      </c>
      <c r="F8128" t="s">
        <v>29451</v>
      </c>
      <c r="H8128">
        <v>56.3013482</v>
      </c>
      <c r="I8128">
        <v>-63.824889400000004</v>
      </c>
      <c r="J8128" t="s">
        <v>46</v>
      </c>
      <c r="K8128" t="s">
        <v>1032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25">
      <c r="A8129" t="s">
        <v>29452</v>
      </c>
      <c r="B8129" t="s">
        <v>29453</v>
      </c>
      <c r="C8129" s="1" t="str">
        <f t="shared" si="291"/>
        <v>21:0134</v>
      </c>
      <c r="D8129" s="1" t="str">
        <f t="shared" si="292"/>
        <v>21:0078</v>
      </c>
      <c r="E8129" t="s">
        <v>29454</v>
      </c>
      <c r="F8129" t="s">
        <v>29455</v>
      </c>
      <c r="H8129">
        <v>56.1903255</v>
      </c>
      <c r="I8129">
        <v>-63.601758099999998</v>
      </c>
      <c r="J8129" t="s">
        <v>46</v>
      </c>
      <c r="K8129" t="s">
        <v>1032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25">
      <c r="A8130" t="s">
        <v>29456</v>
      </c>
      <c r="B8130" t="s">
        <v>29457</v>
      </c>
      <c r="C8130" s="1" t="str">
        <f t="shared" si="291"/>
        <v>21:0134</v>
      </c>
      <c r="D8130" s="1" t="str">
        <f t="shared" si="292"/>
        <v>21:0078</v>
      </c>
      <c r="E8130" t="s">
        <v>29458</v>
      </c>
      <c r="F8130" t="s">
        <v>29459</v>
      </c>
      <c r="H8130">
        <v>56.125777200000002</v>
      </c>
      <c r="I8130">
        <v>-63.5717979</v>
      </c>
      <c r="J8130" t="s">
        <v>46</v>
      </c>
      <c r="K8130" t="s">
        <v>1032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25">
      <c r="A8131" t="s">
        <v>29460</v>
      </c>
      <c r="B8131" t="s">
        <v>29461</v>
      </c>
      <c r="C8131" s="1" t="str">
        <f t="shared" si="291"/>
        <v>21:0134</v>
      </c>
      <c r="D8131" s="1" t="str">
        <f t="shared" si="292"/>
        <v>21:0078</v>
      </c>
      <c r="E8131" t="s">
        <v>29462</v>
      </c>
      <c r="F8131" t="s">
        <v>29463</v>
      </c>
      <c r="H8131">
        <v>56.092398099999997</v>
      </c>
      <c r="I8131">
        <v>-63.600234800000003</v>
      </c>
      <c r="J8131" t="s">
        <v>46</v>
      </c>
      <c r="K8131" t="s">
        <v>1032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25">
      <c r="A8132" t="s">
        <v>29464</v>
      </c>
      <c r="B8132" t="s">
        <v>29465</v>
      </c>
      <c r="C8132" s="1" t="str">
        <f t="shared" si="291"/>
        <v>21:0134</v>
      </c>
      <c r="D8132" s="1" t="str">
        <f t="shared" si="292"/>
        <v>21:0078</v>
      </c>
      <c r="E8132" t="s">
        <v>29466</v>
      </c>
      <c r="F8132" t="s">
        <v>29467</v>
      </c>
      <c r="H8132">
        <v>55.960822399999998</v>
      </c>
      <c r="I8132">
        <v>-63.486078999999997</v>
      </c>
      <c r="J8132" t="s">
        <v>46</v>
      </c>
      <c r="K8132" t="s">
        <v>1032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25">
      <c r="A8133" t="s">
        <v>29468</v>
      </c>
      <c r="B8133" t="s">
        <v>29469</v>
      </c>
      <c r="C8133" s="1" t="str">
        <f t="shared" si="291"/>
        <v>21:0134</v>
      </c>
      <c r="D8133" s="1" t="str">
        <f t="shared" si="292"/>
        <v>21:0078</v>
      </c>
      <c r="E8133" t="s">
        <v>29470</v>
      </c>
      <c r="F8133" t="s">
        <v>29471</v>
      </c>
      <c r="H8133">
        <v>55.945727400000003</v>
      </c>
      <c r="I8133">
        <v>-63.642802500000002</v>
      </c>
      <c r="J8133" t="s">
        <v>46</v>
      </c>
      <c r="K8133" t="s">
        <v>1032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25">
      <c r="A8134" t="s">
        <v>29472</v>
      </c>
      <c r="B8134" t="s">
        <v>29473</v>
      </c>
      <c r="C8134" s="1" t="str">
        <f t="shared" si="291"/>
        <v>21:0134</v>
      </c>
      <c r="D8134" s="1" t="str">
        <f t="shared" si="292"/>
        <v>21:0078</v>
      </c>
      <c r="E8134" t="s">
        <v>29474</v>
      </c>
      <c r="F8134" t="s">
        <v>29475</v>
      </c>
      <c r="H8134">
        <v>55.9342112</v>
      </c>
      <c r="I8134">
        <v>-63.770668999999998</v>
      </c>
      <c r="J8134" t="s">
        <v>46</v>
      </c>
      <c r="K8134" t="s">
        <v>1032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25">
      <c r="A8135" t="s">
        <v>29476</v>
      </c>
      <c r="B8135" t="s">
        <v>29477</v>
      </c>
      <c r="C8135" s="1" t="str">
        <f t="shared" si="291"/>
        <v>21:0134</v>
      </c>
      <c r="D8135" s="1" t="str">
        <f t="shared" si="292"/>
        <v>21:0078</v>
      </c>
      <c r="E8135" t="s">
        <v>29478</v>
      </c>
      <c r="F8135" t="s">
        <v>29479</v>
      </c>
      <c r="H8135">
        <v>55.930372499999997</v>
      </c>
      <c r="I8135">
        <v>-64.098705699999996</v>
      </c>
      <c r="J8135" t="s">
        <v>46</v>
      </c>
      <c r="K8135" t="s">
        <v>1032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25">
      <c r="A8136" t="s">
        <v>29480</v>
      </c>
      <c r="B8136" t="s">
        <v>29481</v>
      </c>
      <c r="C8136" s="1" t="str">
        <f t="shared" si="291"/>
        <v>21:0134</v>
      </c>
      <c r="D8136" s="1" t="str">
        <f t="shared" si="292"/>
        <v>21:0078</v>
      </c>
      <c r="E8136" t="s">
        <v>29482</v>
      </c>
      <c r="F8136" t="s">
        <v>29483</v>
      </c>
      <c r="H8136">
        <v>55.9868156</v>
      </c>
      <c r="I8136">
        <v>-64.342350400000001</v>
      </c>
      <c r="J8136" t="s">
        <v>46</v>
      </c>
      <c r="K8136" t="s">
        <v>1032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25">
      <c r="A8137" t="s">
        <v>29484</v>
      </c>
      <c r="B8137" t="s">
        <v>29485</v>
      </c>
      <c r="C8137" s="1" t="str">
        <f t="shared" si="291"/>
        <v>21:0134</v>
      </c>
      <c r="D8137" s="1" t="str">
        <f t="shared" si="292"/>
        <v>21:0078</v>
      </c>
      <c r="E8137" t="s">
        <v>29486</v>
      </c>
      <c r="F8137" t="s">
        <v>29487</v>
      </c>
      <c r="H8137">
        <v>53.424052099999997</v>
      </c>
      <c r="I8137">
        <v>-63.298212599999999</v>
      </c>
      <c r="J8137" t="s">
        <v>46</v>
      </c>
      <c r="K8137" t="s">
        <v>1032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25">
      <c r="A8138" t="s">
        <v>29488</v>
      </c>
      <c r="B8138" t="s">
        <v>29489</v>
      </c>
      <c r="C8138" s="1" t="str">
        <f t="shared" si="291"/>
        <v>21:0134</v>
      </c>
      <c r="D8138" s="1" t="str">
        <f t="shared" si="292"/>
        <v>21:0078</v>
      </c>
      <c r="E8138" t="s">
        <v>29490</v>
      </c>
      <c r="F8138" t="s">
        <v>29491</v>
      </c>
      <c r="H8138">
        <v>56.080777699999999</v>
      </c>
      <c r="I8138">
        <v>-64.601117400000007</v>
      </c>
      <c r="J8138" t="s">
        <v>46</v>
      </c>
      <c r="K8138" t="s">
        <v>1032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25">
      <c r="A8139" t="s">
        <v>29492</v>
      </c>
      <c r="B8139" t="s">
        <v>29493</v>
      </c>
      <c r="C8139" s="1" t="str">
        <f t="shared" si="291"/>
        <v>21:0134</v>
      </c>
      <c r="D8139" s="1" t="str">
        <f t="shared" si="292"/>
        <v>21:0078</v>
      </c>
      <c r="E8139" t="s">
        <v>29494</v>
      </c>
      <c r="F8139" t="s">
        <v>29495</v>
      </c>
      <c r="H8139">
        <v>56.151790200000001</v>
      </c>
      <c r="I8139">
        <v>-64.795656100000002</v>
      </c>
      <c r="J8139" t="s">
        <v>46</v>
      </c>
      <c r="K8139" t="s">
        <v>1032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25">
      <c r="A8140" t="s">
        <v>29496</v>
      </c>
      <c r="B8140" t="s">
        <v>29497</v>
      </c>
      <c r="C8140" s="1" t="str">
        <f t="shared" si="291"/>
        <v>21:0134</v>
      </c>
      <c r="D8140" s="1" t="str">
        <f t="shared" si="292"/>
        <v>21:0078</v>
      </c>
      <c r="E8140" t="s">
        <v>29498</v>
      </c>
      <c r="F8140" t="s">
        <v>29499</v>
      </c>
      <c r="H8140">
        <v>56.1865886</v>
      </c>
      <c r="I8140">
        <v>-64.618411199999997</v>
      </c>
      <c r="J8140" t="s">
        <v>46</v>
      </c>
      <c r="K8140" t="s">
        <v>1032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25">
      <c r="A8141" t="s">
        <v>29500</v>
      </c>
      <c r="B8141" t="s">
        <v>29501</v>
      </c>
      <c r="C8141" s="1" t="str">
        <f t="shared" si="291"/>
        <v>21:0134</v>
      </c>
      <c r="D8141" s="1" t="str">
        <f t="shared" si="292"/>
        <v>21:0078</v>
      </c>
      <c r="E8141" t="s">
        <v>29502</v>
      </c>
      <c r="F8141" t="s">
        <v>29503</v>
      </c>
      <c r="H8141">
        <v>56.2360258</v>
      </c>
      <c r="I8141">
        <v>-64.547081800000001</v>
      </c>
      <c r="J8141" t="s">
        <v>46</v>
      </c>
      <c r="K8141" t="s">
        <v>1032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25">
      <c r="A8142" t="s">
        <v>29504</v>
      </c>
      <c r="B8142" t="s">
        <v>29505</v>
      </c>
      <c r="C8142" s="1" t="str">
        <f t="shared" si="291"/>
        <v>21:0134</v>
      </c>
      <c r="D8142" s="1" t="str">
        <f t="shared" si="292"/>
        <v>21:0078</v>
      </c>
      <c r="E8142" t="s">
        <v>29506</v>
      </c>
      <c r="F8142" t="s">
        <v>29507</v>
      </c>
      <c r="H8142">
        <v>56.271841199999997</v>
      </c>
      <c r="I8142">
        <v>-64.407219100000006</v>
      </c>
      <c r="J8142" t="s">
        <v>46</v>
      </c>
      <c r="K8142" t="s">
        <v>1032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25">
      <c r="A8143" t="s">
        <v>29508</v>
      </c>
      <c r="B8143" t="s">
        <v>29509</v>
      </c>
      <c r="C8143" s="1" t="str">
        <f t="shared" si="291"/>
        <v>21:0134</v>
      </c>
      <c r="D8143" s="1" t="str">
        <f t="shared" si="292"/>
        <v>21:0078</v>
      </c>
      <c r="E8143" t="s">
        <v>29510</v>
      </c>
      <c r="F8143" t="s">
        <v>29511</v>
      </c>
      <c r="H8143">
        <v>56.273938399999999</v>
      </c>
      <c r="I8143">
        <v>-64.297476200000006</v>
      </c>
      <c r="J8143" t="s">
        <v>46</v>
      </c>
      <c r="K8143" t="s">
        <v>1032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25">
      <c r="A8144" t="s">
        <v>29512</v>
      </c>
      <c r="B8144" t="s">
        <v>29513</v>
      </c>
      <c r="C8144" s="1" t="str">
        <f t="shared" si="291"/>
        <v>21:0134</v>
      </c>
      <c r="D8144" s="1" t="str">
        <f t="shared" si="292"/>
        <v>21:0078</v>
      </c>
      <c r="E8144" t="s">
        <v>29514</v>
      </c>
      <c r="F8144" t="s">
        <v>29515</v>
      </c>
      <c r="H8144">
        <v>56.277672600000002</v>
      </c>
      <c r="I8144">
        <v>-64.194234499999993</v>
      </c>
      <c r="J8144" t="s">
        <v>46</v>
      </c>
      <c r="K8144" t="s">
        <v>1032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25">
      <c r="A8145" t="s">
        <v>29516</v>
      </c>
      <c r="B8145" t="s">
        <v>29517</v>
      </c>
      <c r="C8145" s="1" t="str">
        <f t="shared" si="291"/>
        <v>21:0134</v>
      </c>
      <c r="D8145" s="1" t="str">
        <f t="shared" si="292"/>
        <v>21:0078</v>
      </c>
      <c r="E8145" t="s">
        <v>29518</v>
      </c>
      <c r="F8145" t="s">
        <v>29519</v>
      </c>
      <c r="H8145">
        <v>56.359995499999997</v>
      </c>
      <c r="I8145">
        <v>-64.229176899999999</v>
      </c>
      <c r="J8145" t="s">
        <v>46</v>
      </c>
      <c r="K8145" t="s">
        <v>1032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25">
      <c r="A8146" t="s">
        <v>29520</v>
      </c>
      <c r="B8146" t="s">
        <v>29521</v>
      </c>
      <c r="C8146" s="1" t="str">
        <f t="shared" si="291"/>
        <v>21:0134</v>
      </c>
      <c r="D8146" s="1" t="str">
        <f t="shared" si="292"/>
        <v>21:0078</v>
      </c>
      <c r="E8146" t="s">
        <v>29522</v>
      </c>
      <c r="F8146" t="s">
        <v>29523</v>
      </c>
      <c r="H8146">
        <v>56.344398499999997</v>
      </c>
      <c r="I8146">
        <v>-64.070118600000001</v>
      </c>
      <c r="J8146" t="s">
        <v>46</v>
      </c>
      <c r="K8146" t="s">
        <v>1032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25">
      <c r="A8147" t="s">
        <v>29524</v>
      </c>
      <c r="B8147" t="s">
        <v>29525</v>
      </c>
      <c r="C8147" s="1" t="str">
        <f t="shared" si="291"/>
        <v>21:0134</v>
      </c>
      <c r="D8147" s="1" t="str">
        <f t="shared" si="292"/>
        <v>21:0078</v>
      </c>
      <c r="E8147" t="s">
        <v>29526</v>
      </c>
      <c r="F8147" t="s">
        <v>29527</v>
      </c>
      <c r="H8147">
        <v>56.293195699999998</v>
      </c>
      <c r="I8147">
        <v>-64.0686891</v>
      </c>
      <c r="J8147" t="s">
        <v>46</v>
      </c>
      <c r="K8147" t="s">
        <v>1032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25">
      <c r="A8148" t="s">
        <v>29528</v>
      </c>
      <c r="B8148" t="s">
        <v>29529</v>
      </c>
      <c r="C8148" s="1" t="str">
        <f t="shared" si="291"/>
        <v>21:0134</v>
      </c>
      <c r="D8148" s="1" t="str">
        <f t="shared" si="292"/>
        <v>21:0078</v>
      </c>
      <c r="E8148" t="s">
        <v>29530</v>
      </c>
      <c r="F8148" t="s">
        <v>29531</v>
      </c>
      <c r="H8148">
        <v>53.4320965</v>
      </c>
      <c r="I8148">
        <v>-63.377434299999997</v>
      </c>
      <c r="J8148" t="s">
        <v>46</v>
      </c>
      <c r="K8148" t="s">
        <v>1032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25">
      <c r="A8149" t="s">
        <v>29532</v>
      </c>
      <c r="B8149" t="s">
        <v>29533</v>
      </c>
      <c r="C8149" s="1" t="str">
        <f t="shared" si="291"/>
        <v>21:0134</v>
      </c>
      <c r="D8149" s="1" t="str">
        <f t="shared" si="292"/>
        <v>21:0078</v>
      </c>
      <c r="E8149" t="s">
        <v>29534</v>
      </c>
      <c r="F8149" t="s">
        <v>29535</v>
      </c>
      <c r="H8149">
        <v>56.322455099999999</v>
      </c>
      <c r="I8149">
        <v>-64.113163900000004</v>
      </c>
      <c r="J8149" t="s">
        <v>46</v>
      </c>
      <c r="K8149" t="s">
        <v>1032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25">
      <c r="A8150" t="s">
        <v>29536</v>
      </c>
      <c r="B8150" t="s">
        <v>29537</v>
      </c>
      <c r="C8150" s="1" t="str">
        <f t="shared" si="291"/>
        <v>21:0134</v>
      </c>
      <c r="D8150" s="1" t="str">
        <f t="shared" si="292"/>
        <v>21:0078</v>
      </c>
      <c r="E8150" t="s">
        <v>29538</v>
      </c>
      <c r="F8150" t="s">
        <v>29539</v>
      </c>
      <c r="H8150">
        <v>56.274169200000003</v>
      </c>
      <c r="I8150">
        <v>-63.263959900000003</v>
      </c>
      <c r="J8150" t="s">
        <v>46</v>
      </c>
      <c r="K8150" t="s">
        <v>1032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25">
      <c r="A8151" t="s">
        <v>29540</v>
      </c>
      <c r="B8151" t="s">
        <v>29541</v>
      </c>
      <c r="C8151" s="1" t="str">
        <f t="shared" si="291"/>
        <v>21:0134</v>
      </c>
      <c r="D8151" s="1" t="str">
        <f t="shared" si="292"/>
        <v>21:0078</v>
      </c>
      <c r="E8151" t="s">
        <v>29542</v>
      </c>
      <c r="F8151" t="s">
        <v>29543</v>
      </c>
      <c r="H8151">
        <v>56.276242000000003</v>
      </c>
      <c r="I8151">
        <v>-62.944234399999999</v>
      </c>
      <c r="J8151" t="s">
        <v>46</v>
      </c>
      <c r="K8151" t="s">
        <v>1032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25">
      <c r="A8152" t="s">
        <v>29544</v>
      </c>
      <c r="B8152" t="s">
        <v>29545</v>
      </c>
      <c r="C8152" s="1" t="str">
        <f t="shared" si="291"/>
        <v>21:0134</v>
      </c>
      <c r="D8152" s="1" t="str">
        <f t="shared" si="292"/>
        <v>21:0078</v>
      </c>
      <c r="E8152" t="s">
        <v>29546</v>
      </c>
      <c r="F8152" t="s">
        <v>29547</v>
      </c>
      <c r="H8152">
        <v>56.319681799999998</v>
      </c>
      <c r="I8152">
        <v>-62.614357300000002</v>
      </c>
      <c r="J8152" t="s">
        <v>46</v>
      </c>
      <c r="K8152" t="s">
        <v>1032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25">
      <c r="A8153" t="s">
        <v>29548</v>
      </c>
      <c r="B8153" t="s">
        <v>29549</v>
      </c>
      <c r="C8153" s="1" t="str">
        <f t="shared" si="291"/>
        <v>21:0134</v>
      </c>
      <c r="D8153" s="1" t="str">
        <f t="shared" si="292"/>
        <v>21:0078</v>
      </c>
      <c r="E8153" t="s">
        <v>29550</v>
      </c>
      <c r="F8153" t="s">
        <v>29551</v>
      </c>
      <c r="H8153">
        <v>56.305047399999999</v>
      </c>
      <c r="I8153">
        <v>-62.339757300000002</v>
      </c>
      <c r="J8153" t="s">
        <v>46</v>
      </c>
      <c r="K8153" t="s">
        <v>1032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25">
      <c r="A8154" t="s">
        <v>29552</v>
      </c>
      <c r="B8154" t="s">
        <v>29553</v>
      </c>
      <c r="C8154" s="1" t="str">
        <f t="shared" si="291"/>
        <v>21:0134</v>
      </c>
      <c r="D8154" s="1" t="str">
        <f t="shared" si="292"/>
        <v>21:0078</v>
      </c>
      <c r="E8154" t="s">
        <v>29554</v>
      </c>
      <c r="F8154" t="s">
        <v>29555</v>
      </c>
      <c r="H8154">
        <v>56.380018499999998</v>
      </c>
      <c r="I8154">
        <v>-62.419428500000002</v>
      </c>
      <c r="J8154" t="s">
        <v>46</v>
      </c>
      <c r="K8154" t="s">
        <v>1032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25">
      <c r="A8155" t="s">
        <v>29556</v>
      </c>
      <c r="B8155" t="s">
        <v>29557</v>
      </c>
      <c r="C8155" s="1" t="str">
        <f t="shared" si="291"/>
        <v>21:0134</v>
      </c>
      <c r="D8155" s="1" t="str">
        <f t="shared" si="292"/>
        <v>21:0078</v>
      </c>
      <c r="E8155" t="s">
        <v>29558</v>
      </c>
      <c r="F8155" t="s">
        <v>29559</v>
      </c>
      <c r="H8155">
        <v>56.368176400000003</v>
      </c>
      <c r="I8155">
        <v>-62.607392599999997</v>
      </c>
      <c r="J8155" t="s">
        <v>46</v>
      </c>
      <c r="K8155" t="s">
        <v>1032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25">
      <c r="A8156" t="s">
        <v>29560</v>
      </c>
      <c r="B8156" t="s">
        <v>29561</v>
      </c>
      <c r="C8156" s="1" t="str">
        <f t="shared" si="291"/>
        <v>21:0134</v>
      </c>
      <c r="D8156" s="1" t="str">
        <f t="shared" si="292"/>
        <v>21:0078</v>
      </c>
      <c r="E8156" t="s">
        <v>29562</v>
      </c>
      <c r="F8156" t="s">
        <v>29563</v>
      </c>
      <c r="H8156">
        <v>56.352325299999997</v>
      </c>
      <c r="I8156">
        <v>-62.727297900000003</v>
      </c>
      <c r="J8156" t="s">
        <v>46</v>
      </c>
      <c r="K8156" t="s">
        <v>1032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25">
      <c r="A8157" t="s">
        <v>29564</v>
      </c>
      <c r="B8157" t="s">
        <v>29565</v>
      </c>
      <c r="C8157" s="1" t="str">
        <f t="shared" si="291"/>
        <v>21:0134</v>
      </c>
      <c r="D8157" s="1" t="str">
        <f t="shared" si="292"/>
        <v>21:0078</v>
      </c>
      <c r="E8157" t="s">
        <v>29566</v>
      </c>
      <c r="F8157" t="s">
        <v>29567</v>
      </c>
      <c r="H8157">
        <v>56.346240799999997</v>
      </c>
      <c r="I8157">
        <v>-62.847063499999997</v>
      </c>
      <c r="J8157" t="s">
        <v>46</v>
      </c>
      <c r="K8157" t="s">
        <v>1032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25">
      <c r="A8158" t="s">
        <v>29568</v>
      </c>
      <c r="B8158" t="s">
        <v>29569</v>
      </c>
      <c r="C8158" s="1" t="str">
        <f t="shared" si="291"/>
        <v>21:0134</v>
      </c>
      <c r="D8158" s="1" t="str">
        <f t="shared" si="292"/>
        <v>21:0078</v>
      </c>
      <c r="E8158" t="s">
        <v>29570</v>
      </c>
      <c r="F8158" t="s">
        <v>29571</v>
      </c>
      <c r="H8158">
        <v>56.337345499999998</v>
      </c>
      <c r="I8158">
        <v>-62.981343099999997</v>
      </c>
      <c r="J8158" t="s">
        <v>46</v>
      </c>
      <c r="K8158" t="s">
        <v>1032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25">
      <c r="A8159" t="s">
        <v>29572</v>
      </c>
      <c r="B8159" t="s">
        <v>29573</v>
      </c>
      <c r="C8159" s="1" t="str">
        <f t="shared" si="291"/>
        <v>21:0134</v>
      </c>
      <c r="D8159" s="1" t="str">
        <f t="shared" si="292"/>
        <v>21:0078</v>
      </c>
      <c r="E8159" t="s">
        <v>29574</v>
      </c>
      <c r="F8159" t="s">
        <v>29575</v>
      </c>
      <c r="H8159">
        <v>53.570865300000001</v>
      </c>
      <c r="I8159">
        <v>-63.865063999999997</v>
      </c>
      <c r="J8159" t="s">
        <v>46</v>
      </c>
      <c r="K8159" t="s">
        <v>1032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25">
      <c r="A8160" t="s">
        <v>29576</v>
      </c>
      <c r="B8160" t="s">
        <v>29577</v>
      </c>
      <c r="C8160" s="1" t="str">
        <f t="shared" si="291"/>
        <v>21:0134</v>
      </c>
      <c r="D8160" s="1" t="str">
        <f t="shared" si="292"/>
        <v>21:0078</v>
      </c>
      <c r="E8160" t="s">
        <v>29578</v>
      </c>
      <c r="F8160" t="s">
        <v>29579</v>
      </c>
      <c r="H8160">
        <v>54.3193196</v>
      </c>
      <c r="I8160">
        <v>-61.9113471</v>
      </c>
      <c r="J8160" t="s">
        <v>46</v>
      </c>
      <c r="K8160" t="s">
        <v>1032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25">
      <c r="A8161" t="s">
        <v>29580</v>
      </c>
      <c r="B8161" t="s">
        <v>29581</v>
      </c>
      <c r="C8161" s="1" t="str">
        <f t="shared" si="291"/>
        <v>21:0134</v>
      </c>
      <c r="D8161" s="1" t="str">
        <f t="shared" si="292"/>
        <v>21:0078</v>
      </c>
      <c r="E8161" t="s">
        <v>29582</v>
      </c>
      <c r="F8161" t="s">
        <v>29583</v>
      </c>
      <c r="H8161">
        <v>54.479519000000003</v>
      </c>
      <c r="I8161">
        <v>-60.952736199999997</v>
      </c>
      <c r="J8161" t="s">
        <v>46</v>
      </c>
      <c r="K8161" t="s">
        <v>1032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25">
      <c r="A8162" t="s">
        <v>29584</v>
      </c>
      <c r="B8162" t="s">
        <v>29585</v>
      </c>
      <c r="C8162" s="1" t="str">
        <f t="shared" si="291"/>
        <v>21:0134</v>
      </c>
      <c r="D8162" s="1" t="str">
        <f t="shared" si="292"/>
        <v>21:0078</v>
      </c>
      <c r="E8162" t="s">
        <v>29586</v>
      </c>
      <c r="F8162" t="s">
        <v>29587</v>
      </c>
      <c r="H8162">
        <v>54.619645200000001</v>
      </c>
      <c r="I8162">
        <v>-61.410964499999999</v>
      </c>
      <c r="J8162" t="s">
        <v>46</v>
      </c>
      <c r="K8162" t="s">
        <v>1032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25">
      <c r="A8163" t="s">
        <v>29588</v>
      </c>
      <c r="B8163" t="s">
        <v>29589</v>
      </c>
      <c r="C8163" s="1" t="str">
        <f t="shared" ref="C8163:C8226" si="293">HYPERLINK("http://geochem.nrcan.gc.ca/cdogs/content/bdl/bdl210134_e.htm", "21:0134")</f>
        <v>21:0134</v>
      </c>
      <c r="D8163" s="1" t="str">
        <f t="shared" ref="D8163:D8226" si="294">HYPERLINK("http://geochem.nrcan.gc.ca/cdogs/content/svy/svy210078_e.htm", "21:0078")</f>
        <v>21:0078</v>
      </c>
      <c r="E8163" t="s">
        <v>29590</v>
      </c>
      <c r="F8163" t="s">
        <v>29591</v>
      </c>
      <c r="H8163">
        <v>54.448150200000001</v>
      </c>
      <c r="I8163">
        <v>-61.531750700000003</v>
      </c>
      <c r="J8163" t="s">
        <v>46</v>
      </c>
      <c r="K8163" t="s">
        <v>1032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25">
      <c r="A8164" t="s">
        <v>29592</v>
      </c>
      <c r="B8164" t="s">
        <v>29593</v>
      </c>
      <c r="C8164" s="1" t="str">
        <f t="shared" si="293"/>
        <v>21:0134</v>
      </c>
      <c r="D8164" s="1" t="str">
        <f t="shared" si="294"/>
        <v>21:0078</v>
      </c>
      <c r="E8164" t="s">
        <v>26985</v>
      </c>
      <c r="F8164" t="s">
        <v>29594</v>
      </c>
      <c r="H8164">
        <v>54.310785500000001</v>
      </c>
      <c r="I8164">
        <v>-61.601592599999996</v>
      </c>
      <c r="J8164" t="s">
        <v>46</v>
      </c>
      <c r="K8164" t="s">
        <v>1032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25">
      <c r="A8165" t="s">
        <v>29595</v>
      </c>
      <c r="B8165" t="s">
        <v>29596</v>
      </c>
      <c r="C8165" s="1" t="str">
        <f t="shared" si="293"/>
        <v>21:0134</v>
      </c>
      <c r="D8165" s="1" t="str">
        <f t="shared" si="294"/>
        <v>21:0078</v>
      </c>
      <c r="E8165" t="s">
        <v>26989</v>
      </c>
      <c r="F8165" t="s">
        <v>29597</v>
      </c>
      <c r="H8165">
        <v>54.652233899999999</v>
      </c>
      <c r="I8165">
        <v>-61.172524600000003</v>
      </c>
      <c r="J8165" t="s">
        <v>46</v>
      </c>
      <c r="K8165" t="s">
        <v>1032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25">
      <c r="A8166" t="s">
        <v>29598</v>
      </c>
      <c r="B8166" t="s">
        <v>29599</v>
      </c>
      <c r="C8166" s="1" t="str">
        <f t="shared" si="293"/>
        <v>21:0134</v>
      </c>
      <c r="D8166" s="1" t="str">
        <f t="shared" si="294"/>
        <v>21:0078</v>
      </c>
      <c r="E8166" t="s">
        <v>29600</v>
      </c>
      <c r="F8166" t="s">
        <v>29601</v>
      </c>
      <c r="H8166">
        <v>54.763005300000003</v>
      </c>
      <c r="I8166">
        <v>-61.394082699999998</v>
      </c>
      <c r="J8166" t="s">
        <v>46</v>
      </c>
      <c r="K8166" t="s">
        <v>1032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25">
      <c r="A8167" t="s">
        <v>29602</v>
      </c>
      <c r="B8167" t="s">
        <v>29603</v>
      </c>
      <c r="C8167" s="1" t="str">
        <f t="shared" si="293"/>
        <v>21:0134</v>
      </c>
      <c r="D8167" s="1" t="str">
        <f t="shared" si="294"/>
        <v>21:0078</v>
      </c>
      <c r="E8167" t="s">
        <v>26993</v>
      </c>
      <c r="F8167" t="s">
        <v>29604</v>
      </c>
      <c r="H8167">
        <v>54.946277600000002</v>
      </c>
      <c r="I8167">
        <v>-61.064737399999999</v>
      </c>
      <c r="J8167" t="s">
        <v>46</v>
      </c>
      <c r="K8167" t="s">
        <v>1032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25">
      <c r="A8168" t="s">
        <v>29605</v>
      </c>
      <c r="B8168" t="s">
        <v>29606</v>
      </c>
      <c r="C8168" s="1" t="str">
        <f t="shared" si="293"/>
        <v>21:0134</v>
      </c>
      <c r="D8168" s="1" t="str">
        <f t="shared" si="294"/>
        <v>21:0078</v>
      </c>
      <c r="E8168" t="s">
        <v>29607</v>
      </c>
      <c r="F8168" t="s">
        <v>29608</v>
      </c>
      <c r="H8168">
        <v>54.603442000000001</v>
      </c>
      <c r="I8168">
        <v>-60.855754099999999</v>
      </c>
      <c r="J8168" t="s">
        <v>46</v>
      </c>
      <c r="K8168" t="s">
        <v>1032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25">
      <c r="A8169" t="s">
        <v>29609</v>
      </c>
      <c r="B8169" t="s">
        <v>29610</v>
      </c>
      <c r="C8169" s="1" t="str">
        <f t="shared" si="293"/>
        <v>21:0134</v>
      </c>
      <c r="D8169" s="1" t="str">
        <f t="shared" si="294"/>
        <v>21:0078</v>
      </c>
      <c r="E8169" t="s">
        <v>26997</v>
      </c>
      <c r="F8169" t="s">
        <v>29611</v>
      </c>
      <c r="H8169">
        <v>54.549650700000001</v>
      </c>
      <c r="I8169">
        <v>-61.121063800000002</v>
      </c>
      <c r="J8169" t="s">
        <v>46</v>
      </c>
      <c r="K8169" t="s">
        <v>1032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25">
      <c r="A8170" t="s">
        <v>29612</v>
      </c>
      <c r="B8170" t="s">
        <v>29613</v>
      </c>
      <c r="C8170" s="1" t="str">
        <f t="shared" si="293"/>
        <v>21:0134</v>
      </c>
      <c r="D8170" s="1" t="str">
        <f t="shared" si="294"/>
        <v>21:0078</v>
      </c>
      <c r="E8170" t="s">
        <v>29614</v>
      </c>
      <c r="F8170" t="s">
        <v>29615</v>
      </c>
      <c r="H8170">
        <v>53.7339646</v>
      </c>
      <c r="I8170">
        <v>-63.471241499999998</v>
      </c>
      <c r="J8170" t="s">
        <v>46</v>
      </c>
      <c r="K8170" t="s">
        <v>1032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25">
      <c r="A8171" t="s">
        <v>29616</v>
      </c>
      <c r="B8171" t="s">
        <v>29617</v>
      </c>
      <c r="C8171" s="1" t="str">
        <f t="shared" si="293"/>
        <v>21:0134</v>
      </c>
      <c r="D8171" s="1" t="str">
        <f t="shared" si="294"/>
        <v>21:0078</v>
      </c>
      <c r="E8171" t="s">
        <v>29618</v>
      </c>
      <c r="F8171" t="s">
        <v>29619</v>
      </c>
      <c r="H8171">
        <v>53.994767199999998</v>
      </c>
      <c r="I8171">
        <v>-62.722372</v>
      </c>
      <c r="J8171" t="s">
        <v>46</v>
      </c>
      <c r="K8171" t="s">
        <v>1032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25">
      <c r="A8172" t="s">
        <v>29620</v>
      </c>
      <c r="B8172" t="s">
        <v>29621</v>
      </c>
      <c r="C8172" s="1" t="str">
        <f t="shared" si="293"/>
        <v>21:0134</v>
      </c>
      <c r="D8172" s="1" t="str">
        <f t="shared" si="294"/>
        <v>21:0078</v>
      </c>
      <c r="E8172" t="s">
        <v>27001</v>
      </c>
      <c r="F8172" t="s">
        <v>29622</v>
      </c>
      <c r="H8172">
        <v>54.008573900000002</v>
      </c>
      <c r="I8172">
        <v>-62.531911200000003</v>
      </c>
      <c r="J8172" t="s">
        <v>46</v>
      </c>
      <c r="K8172" t="s">
        <v>1032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25">
      <c r="A8173" t="s">
        <v>29623</v>
      </c>
      <c r="B8173" t="s">
        <v>29624</v>
      </c>
      <c r="C8173" s="1" t="str">
        <f t="shared" si="293"/>
        <v>21:0134</v>
      </c>
      <c r="D8173" s="1" t="str">
        <f t="shared" si="294"/>
        <v>21:0078</v>
      </c>
      <c r="E8173" t="s">
        <v>29625</v>
      </c>
      <c r="F8173" t="s">
        <v>29626</v>
      </c>
      <c r="H8173">
        <v>54.034882199999998</v>
      </c>
      <c r="I8173">
        <v>-62.481609900000002</v>
      </c>
      <c r="J8173" t="s">
        <v>46</v>
      </c>
      <c r="K8173" t="s">
        <v>1032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25">
      <c r="A8174" t="s">
        <v>29627</v>
      </c>
      <c r="B8174" t="s">
        <v>29628</v>
      </c>
      <c r="C8174" s="1" t="str">
        <f t="shared" si="293"/>
        <v>21:0134</v>
      </c>
      <c r="D8174" s="1" t="str">
        <f t="shared" si="294"/>
        <v>21:0078</v>
      </c>
      <c r="E8174" t="s">
        <v>29629</v>
      </c>
      <c r="F8174" t="s">
        <v>29630</v>
      </c>
      <c r="H8174">
        <v>54.095487800000001</v>
      </c>
      <c r="I8174">
        <v>-62.220139899999999</v>
      </c>
      <c r="J8174" t="s">
        <v>46</v>
      </c>
      <c r="K8174" t="s">
        <v>1032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25">
      <c r="A8175" t="s">
        <v>29631</v>
      </c>
      <c r="B8175" t="s">
        <v>29632</v>
      </c>
      <c r="C8175" s="1" t="str">
        <f t="shared" si="293"/>
        <v>21:0134</v>
      </c>
      <c r="D8175" s="1" t="str">
        <f t="shared" si="294"/>
        <v>21:0078</v>
      </c>
      <c r="E8175" t="s">
        <v>26147</v>
      </c>
      <c r="F8175" t="s">
        <v>29633</v>
      </c>
      <c r="H8175">
        <v>54.488611300000002</v>
      </c>
      <c r="I8175">
        <v>-61.570441000000002</v>
      </c>
      <c r="J8175" t="s">
        <v>46</v>
      </c>
      <c r="K8175" t="s">
        <v>1032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25">
      <c r="A8176" t="s">
        <v>29634</v>
      </c>
      <c r="B8176" t="s">
        <v>29635</v>
      </c>
      <c r="C8176" s="1" t="str">
        <f t="shared" si="293"/>
        <v>21:0134</v>
      </c>
      <c r="D8176" s="1" t="str">
        <f t="shared" si="294"/>
        <v>21:0078</v>
      </c>
      <c r="E8176" t="s">
        <v>29636</v>
      </c>
      <c r="F8176" t="s">
        <v>29637</v>
      </c>
      <c r="H8176">
        <v>54.423520600000003</v>
      </c>
      <c r="I8176">
        <v>-61.595829500000001</v>
      </c>
      <c r="J8176" t="s">
        <v>46</v>
      </c>
      <c r="K8176" t="s">
        <v>1032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25">
      <c r="A8177" t="s">
        <v>29638</v>
      </c>
      <c r="B8177" t="s">
        <v>29639</v>
      </c>
      <c r="C8177" s="1" t="str">
        <f t="shared" si="293"/>
        <v>21:0134</v>
      </c>
      <c r="D8177" s="1" t="str">
        <f t="shared" si="294"/>
        <v>21:0078</v>
      </c>
      <c r="E8177" t="s">
        <v>29640</v>
      </c>
      <c r="F8177" t="s">
        <v>29641</v>
      </c>
      <c r="H8177">
        <v>54.401264400000002</v>
      </c>
      <c r="I8177">
        <v>-61.571940900000001</v>
      </c>
      <c r="J8177" t="s">
        <v>46</v>
      </c>
      <c r="K8177" t="s">
        <v>1032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25">
      <c r="A8178" t="s">
        <v>29642</v>
      </c>
      <c r="B8178" t="s">
        <v>29643</v>
      </c>
      <c r="C8178" s="1" t="str">
        <f t="shared" si="293"/>
        <v>21:0134</v>
      </c>
      <c r="D8178" s="1" t="str">
        <f t="shared" si="294"/>
        <v>21:0078</v>
      </c>
      <c r="E8178" t="s">
        <v>29644</v>
      </c>
      <c r="F8178" t="s">
        <v>29645</v>
      </c>
      <c r="H8178">
        <v>54.367765800000001</v>
      </c>
      <c r="I8178">
        <v>-61.574258200000003</v>
      </c>
      <c r="J8178" t="s">
        <v>46</v>
      </c>
      <c r="K8178" t="s">
        <v>1032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25">
      <c r="A8179" t="s">
        <v>29646</v>
      </c>
      <c r="B8179" t="s">
        <v>29647</v>
      </c>
      <c r="C8179" s="1" t="str">
        <f t="shared" si="293"/>
        <v>21:0134</v>
      </c>
      <c r="D8179" s="1" t="str">
        <f t="shared" si="294"/>
        <v>21:0078</v>
      </c>
      <c r="E8179" t="s">
        <v>29648</v>
      </c>
      <c r="F8179" t="s">
        <v>29649</v>
      </c>
      <c r="H8179">
        <v>54.257041299999997</v>
      </c>
      <c r="I8179">
        <v>-61.613774300000003</v>
      </c>
      <c r="J8179" t="s">
        <v>46</v>
      </c>
      <c r="K8179" t="s">
        <v>1032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25">
      <c r="A8180" t="s">
        <v>29650</v>
      </c>
      <c r="B8180" t="s">
        <v>29651</v>
      </c>
      <c r="C8180" s="1" t="str">
        <f t="shared" si="293"/>
        <v>21:0134</v>
      </c>
      <c r="D8180" s="1" t="str">
        <f t="shared" si="294"/>
        <v>21:0078</v>
      </c>
      <c r="E8180" t="s">
        <v>29652</v>
      </c>
      <c r="F8180" t="s">
        <v>29653</v>
      </c>
      <c r="H8180">
        <v>54.251308899999998</v>
      </c>
      <c r="I8180">
        <v>-61.729857799999998</v>
      </c>
      <c r="J8180" t="s">
        <v>46</v>
      </c>
      <c r="K8180" t="s">
        <v>1032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25">
      <c r="A8181" t="s">
        <v>29654</v>
      </c>
      <c r="B8181" t="s">
        <v>29655</v>
      </c>
      <c r="C8181" s="1" t="str">
        <f t="shared" si="293"/>
        <v>21:0134</v>
      </c>
      <c r="D8181" s="1" t="str">
        <f t="shared" si="294"/>
        <v>21:0078</v>
      </c>
      <c r="E8181" t="s">
        <v>29656</v>
      </c>
      <c r="F8181" t="s">
        <v>29657</v>
      </c>
      <c r="H8181">
        <v>53.501486</v>
      </c>
      <c r="I8181">
        <v>-64.5136033</v>
      </c>
      <c r="J8181" t="s">
        <v>46</v>
      </c>
      <c r="K8181" t="s">
        <v>1032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25">
      <c r="A8182" t="s">
        <v>29658</v>
      </c>
      <c r="B8182" t="s">
        <v>29659</v>
      </c>
      <c r="C8182" s="1" t="str">
        <f t="shared" si="293"/>
        <v>21:0134</v>
      </c>
      <c r="D8182" s="1" t="str">
        <f t="shared" si="294"/>
        <v>21:0078</v>
      </c>
      <c r="E8182" t="s">
        <v>29660</v>
      </c>
      <c r="F8182" t="s">
        <v>29661</v>
      </c>
      <c r="H8182">
        <v>54.345298499999998</v>
      </c>
      <c r="I8182">
        <v>-61.714653800000001</v>
      </c>
      <c r="J8182" t="s">
        <v>46</v>
      </c>
      <c r="K8182" t="s">
        <v>1032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25">
      <c r="A8183" t="s">
        <v>29662</v>
      </c>
      <c r="B8183" t="s">
        <v>29663</v>
      </c>
      <c r="C8183" s="1" t="str">
        <f t="shared" si="293"/>
        <v>21:0134</v>
      </c>
      <c r="D8183" s="1" t="str">
        <f t="shared" si="294"/>
        <v>21:0078</v>
      </c>
      <c r="E8183" t="s">
        <v>27005</v>
      </c>
      <c r="F8183" t="s">
        <v>29664</v>
      </c>
      <c r="H8183">
        <v>54.408655099999997</v>
      </c>
      <c r="I8183">
        <v>-61.735013899999998</v>
      </c>
      <c r="J8183" t="s">
        <v>46</v>
      </c>
      <c r="K8183" t="s">
        <v>1032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25">
      <c r="A8184" t="s">
        <v>29665</v>
      </c>
      <c r="B8184" t="s">
        <v>29666</v>
      </c>
      <c r="C8184" s="1" t="str">
        <f t="shared" si="293"/>
        <v>21:0134</v>
      </c>
      <c r="D8184" s="1" t="str">
        <f t="shared" si="294"/>
        <v>21:0078</v>
      </c>
      <c r="E8184" t="s">
        <v>27017</v>
      </c>
      <c r="F8184" t="s">
        <v>29667</v>
      </c>
      <c r="H8184">
        <v>54.443350500000001</v>
      </c>
      <c r="I8184">
        <v>-61.722378399999997</v>
      </c>
      <c r="J8184" t="s">
        <v>46</v>
      </c>
      <c r="K8184" t="s">
        <v>1032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25">
      <c r="A8185" t="s">
        <v>29668</v>
      </c>
      <c r="B8185" t="s">
        <v>29669</v>
      </c>
      <c r="C8185" s="1" t="str">
        <f t="shared" si="293"/>
        <v>21:0134</v>
      </c>
      <c r="D8185" s="1" t="str">
        <f t="shared" si="294"/>
        <v>21:0078</v>
      </c>
      <c r="E8185" t="s">
        <v>27021</v>
      </c>
      <c r="F8185" t="s">
        <v>29670</v>
      </c>
      <c r="H8185">
        <v>54.756976899999998</v>
      </c>
      <c r="I8185">
        <v>-60.976255799999997</v>
      </c>
      <c r="J8185" t="s">
        <v>46</v>
      </c>
      <c r="K8185" t="s">
        <v>1032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25">
      <c r="A8186" t="s">
        <v>29671</v>
      </c>
      <c r="B8186" t="s">
        <v>29672</v>
      </c>
      <c r="C8186" s="1" t="str">
        <f t="shared" si="293"/>
        <v>21:0134</v>
      </c>
      <c r="D8186" s="1" t="str">
        <f t="shared" si="294"/>
        <v>21:0078</v>
      </c>
      <c r="E8186" t="s">
        <v>29673</v>
      </c>
      <c r="F8186" t="s">
        <v>29674</v>
      </c>
      <c r="H8186">
        <v>54.781868099999997</v>
      </c>
      <c r="I8186">
        <v>-60.906973600000001</v>
      </c>
      <c r="J8186" t="s">
        <v>46</v>
      </c>
      <c r="K8186" t="s">
        <v>1032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25">
      <c r="A8187" t="s">
        <v>29675</v>
      </c>
      <c r="B8187" t="s">
        <v>29676</v>
      </c>
      <c r="C8187" s="1" t="str">
        <f t="shared" si="293"/>
        <v>21:0134</v>
      </c>
      <c r="D8187" s="1" t="str">
        <f t="shared" si="294"/>
        <v>21:0078</v>
      </c>
      <c r="E8187" t="s">
        <v>29677</v>
      </c>
      <c r="F8187" t="s">
        <v>29678</v>
      </c>
      <c r="H8187">
        <v>54.833662699999998</v>
      </c>
      <c r="I8187">
        <v>-60.926483599999997</v>
      </c>
      <c r="J8187" t="s">
        <v>46</v>
      </c>
      <c r="K8187" t="s">
        <v>1032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25">
      <c r="A8188" t="s">
        <v>29679</v>
      </c>
      <c r="B8188" t="s">
        <v>29680</v>
      </c>
      <c r="C8188" s="1" t="str">
        <f t="shared" si="293"/>
        <v>21:0134</v>
      </c>
      <c r="D8188" s="1" t="str">
        <f t="shared" si="294"/>
        <v>21:0078</v>
      </c>
      <c r="E8188" t="s">
        <v>29681</v>
      </c>
      <c r="F8188" t="s">
        <v>29682</v>
      </c>
      <c r="H8188">
        <v>54.864376</v>
      </c>
      <c r="I8188">
        <v>-60.870363900000001</v>
      </c>
      <c r="J8188" t="s">
        <v>46</v>
      </c>
      <c r="K8188" t="s">
        <v>1032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25">
      <c r="A8189" t="s">
        <v>29683</v>
      </c>
      <c r="B8189" t="s">
        <v>29684</v>
      </c>
      <c r="C8189" s="1" t="str">
        <f t="shared" si="293"/>
        <v>21:0134</v>
      </c>
      <c r="D8189" s="1" t="str">
        <f t="shared" si="294"/>
        <v>21:0078</v>
      </c>
      <c r="E8189" t="s">
        <v>29685</v>
      </c>
      <c r="F8189" t="s">
        <v>29686</v>
      </c>
      <c r="H8189">
        <v>54.9075153</v>
      </c>
      <c r="I8189">
        <v>-60.961687900000001</v>
      </c>
      <c r="J8189" t="s">
        <v>46</v>
      </c>
      <c r="K8189" t="s">
        <v>1032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25">
      <c r="A8190" t="s">
        <v>29687</v>
      </c>
      <c r="B8190" t="s">
        <v>29688</v>
      </c>
      <c r="C8190" s="1" t="str">
        <f t="shared" si="293"/>
        <v>21:0134</v>
      </c>
      <c r="D8190" s="1" t="str">
        <f t="shared" si="294"/>
        <v>21:0078</v>
      </c>
      <c r="E8190" t="s">
        <v>29689</v>
      </c>
      <c r="F8190" t="s">
        <v>29690</v>
      </c>
      <c r="H8190">
        <v>54.986882000000001</v>
      </c>
      <c r="I8190">
        <v>-60.898268299999998</v>
      </c>
      <c r="J8190" t="s">
        <v>46</v>
      </c>
      <c r="K8190" t="s">
        <v>1032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25">
      <c r="A8191" t="s">
        <v>29691</v>
      </c>
      <c r="B8191" t="s">
        <v>29692</v>
      </c>
      <c r="C8191" s="1" t="str">
        <f t="shared" si="293"/>
        <v>21:0134</v>
      </c>
      <c r="D8191" s="1" t="str">
        <f t="shared" si="294"/>
        <v>21:0078</v>
      </c>
      <c r="E8191" t="s">
        <v>29693</v>
      </c>
      <c r="F8191" t="s">
        <v>29694</v>
      </c>
      <c r="H8191">
        <v>54.9767078</v>
      </c>
      <c r="I8191">
        <v>-60.524903999999999</v>
      </c>
      <c r="J8191" t="s">
        <v>46</v>
      </c>
      <c r="K8191" t="s">
        <v>1032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25">
      <c r="A8192" t="s">
        <v>29695</v>
      </c>
      <c r="B8192" t="s">
        <v>29696</v>
      </c>
      <c r="C8192" s="1" t="str">
        <f t="shared" si="293"/>
        <v>21:0134</v>
      </c>
      <c r="D8192" s="1" t="str">
        <f t="shared" si="294"/>
        <v>21:0078</v>
      </c>
      <c r="E8192" t="s">
        <v>29697</v>
      </c>
      <c r="F8192" t="s">
        <v>29698</v>
      </c>
      <c r="H8192">
        <v>53.486897300000003</v>
      </c>
      <c r="I8192">
        <v>-64.494243999999995</v>
      </c>
      <c r="J8192" t="s">
        <v>46</v>
      </c>
      <c r="K8192" t="s">
        <v>1032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25">
      <c r="A8193" t="s">
        <v>29699</v>
      </c>
      <c r="B8193" t="s">
        <v>29700</v>
      </c>
      <c r="C8193" s="1" t="str">
        <f t="shared" si="293"/>
        <v>21:0134</v>
      </c>
      <c r="D8193" s="1" t="str">
        <f t="shared" si="294"/>
        <v>21:0078</v>
      </c>
      <c r="E8193" t="s">
        <v>29701</v>
      </c>
      <c r="F8193" t="s">
        <v>29702</v>
      </c>
      <c r="H8193">
        <v>54.947783600000001</v>
      </c>
      <c r="I8193">
        <v>-60.664503000000003</v>
      </c>
      <c r="J8193" t="s">
        <v>46</v>
      </c>
      <c r="K8193" t="s">
        <v>1032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25">
      <c r="A8194" t="s">
        <v>29703</v>
      </c>
      <c r="B8194" t="s">
        <v>29704</v>
      </c>
      <c r="C8194" s="1" t="str">
        <f t="shared" si="293"/>
        <v>21:0134</v>
      </c>
      <c r="D8194" s="1" t="str">
        <f t="shared" si="294"/>
        <v>21:0078</v>
      </c>
      <c r="E8194" t="s">
        <v>29705</v>
      </c>
      <c r="F8194" t="s">
        <v>29706</v>
      </c>
      <c r="H8194">
        <v>54.490755</v>
      </c>
      <c r="I8194">
        <v>-61.930491600000003</v>
      </c>
      <c r="J8194" t="s">
        <v>46</v>
      </c>
      <c r="K8194" t="s">
        <v>1032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25">
      <c r="A8195" t="s">
        <v>29707</v>
      </c>
      <c r="B8195" t="s">
        <v>29708</v>
      </c>
      <c r="C8195" s="1" t="str">
        <f t="shared" si="293"/>
        <v>21:0134</v>
      </c>
      <c r="D8195" s="1" t="str">
        <f t="shared" si="294"/>
        <v>21:0078</v>
      </c>
      <c r="E8195" t="s">
        <v>29709</v>
      </c>
      <c r="F8195" t="s">
        <v>29710</v>
      </c>
      <c r="H8195">
        <v>54.452241000000001</v>
      </c>
      <c r="I8195">
        <v>-61.971987200000001</v>
      </c>
      <c r="J8195" t="s">
        <v>46</v>
      </c>
      <c r="K8195" t="s">
        <v>1032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25">
      <c r="A8196" t="s">
        <v>29711</v>
      </c>
      <c r="B8196" t="s">
        <v>29712</v>
      </c>
      <c r="C8196" s="1" t="str">
        <f t="shared" si="293"/>
        <v>21:0134</v>
      </c>
      <c r="D8196" s="1" t="str">
        <f t="shared" si="294"/>
        <v>21:0078</v>
      </c>
      <c r="E8196" t="s">
        <v>29713</v>
      </c>
      <c r="F8196" t="s">
        <v>29714</v>
      </c>
      <c r="H8196">
        <v>54.3463286</v>
      </c>
      <c r="I8196">
        <v>-61.989251299999999</v>
      </c>
      <c r="J8196" t="s">
        <v>46</v>
      </c>
      <c r="K8196" t="s">
        <v>1032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25">
      <c r="A8197" t="s">
        <v>29715</v>
      </c>
      <c r="B8197" t="s">
        <v>29716</v>
      </c>
      <c r="C8197" s="1" t="str">
        <f t="shared" si="293"/>
        <v>21:0134</v>
      </c>
      <c r="D8197" s="1" t="str">
        <f t="shared" si="294"/>
        <v>21:0078</v>
      </c>
      <c r="E8197" t="s">
        <v>29717</v>
      </c>
      <c r="F8197" t="s">
        <v>29718</v>
      </c>
      <c r="H8197">
        <v>54.343164999999999</v>
      </c>
      <c r="I8197">
        <v>-61.884717500000001</v>
      </c>
      <c r="J8197" t="s">
        <v>46</v>
      </c>
      <c r="K8197" t="s">
        <v>1032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25">
      <c r="A8198" t="s">
        <v>29719</v>
      </c>
      <c r="B8198" t="s">
        <v>29720</v>
      </c>
      <c r="C8198" s="1" t="str">
        <f t="shared" si="293"/>
        <v>21:0134</v>
      </c>
      <c r="D8198" s="1" t="str">
        <f t="shared" si="294"/>
        <v>21:0078</v>
      </c>
      <c r="E8198" t="s">
        <v>27025</v>
      </c>
      <c r="F8198" t="s">
        <v>29721</v>
      </c>
      <c r="H8198">
        <v>54.303654600000002</v>
      </c>
      <c r="I8198">
        <v>-61.938810599999996</v>
      </c>
      <c r="J8198" t="s">
        <v>46</v>
      </c>
      <c r="K8198" t="s">
        <v>1032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25">
      <c r="A8199" t="s">
        <v>29722</v>
      </c>
      <c r="B8199" t="s">
        <v>29723</v>
      </c>
      <c r="C8199" s="1" t="str">
        <f t="shared" si="293"/>
        <v>21:0134</v>
      </c>
      <c r="D8199" s="1" t="str">
        <f t="shared" si="294"/>
        <v>21:0078</v>
      </c>
      <c r="E8199" t="s">
        <v>29724</v>
      </c>
      <c r="F8199" t="s">
        <v>29725</v>
      </c>
      <c r="H8199">
        <v>54.258811999999999</v>
      </c>
      <c r="I8199">
        <v>-61.949941699999997</v>
      </c>
      <c r="J8199" t="s">
        <v>46</v>
      </c>
      <c r="K8199" t="s">
        <v>1032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25">
      <c r="A8200" t="s">
        <v>29726</v>
      </c>
      <c r="B8200" t="s">
        <v>29727</v>
      </c>
      <c r="C8200" s="1" t="str">
        <f t="shared" si="293"/>
        <v>21:0134</v>
      </c>
      <c r="D8200" s="1" t="str">
        <f t="shared" si="294"/>
        <v>21:0078</v>
      </c>
      <c r="E8200" t="s">
        <v>29728</v>
      </c>
      <c r="F8200" t="s">
        <v>29729</v>
      </c>
      <c r="H8200">
        <v>54.297873299999999</v>
      </c>
      <c r="I8200">
        <v>-61.713442299999997</v>
      </c>
      <c r="J8200" t="s">
        <v>46</v>
      </c>
      <c r="K8200" t="s">
        <v>1032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25">
      <c r="A8201" t="s">
        <v>29730</v>
      </c>
      <c r="B8201" t="s">
        <v>29731</v>
      </c>
      <c r="C8201" s="1" t="str">
        <f t="shared" si="293"/>
        <v>21:0134</v>
      </c>
      <c r="D8201" s="1" t="str">
        <f t="shared" si="294"/>
        <v>21:0078</v>
      </c>
      <c r="E8201" t="s">
        <v>29732</v>
      </c>
      <c r="F8201" t="s">
        <v>29733</v>
      </c>
      <c r="H8201">
        <v>54.378876499999997</v>
      </c>
      <c r="I8201">
        <v>-61.835245999999998</v>
      </c>
      <c r="J8201" t="s">
        <v>46</v>
      </c>
      <c r="K8201" t="s">
        <v>1032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25">
      <c r="A8202" t="s">
        <v>29734</v>
      </c>
      <c r="B8202" t="s">
        <v>29735</v>
      </c>
      <c r="C8202" s="1" t="str">
        <f t="shared" si="293"/>
        <v>21:0134</v>
      </c>
      <c r="D8202" s="1" t="str">
        <f t="shared" si="294"/>
        <v>21:0078</v>
      </c>
      <c r="E8202" t="s">
        <v>29736</v>
      </c>
      <c r="F8202" t="s">
        <v>29737</v>
      </c>
      <c r="H8202">
        <v>54.459705</v>
      </c>
      <c r="I8202">
        <v>-61.852235499999999</v>
      </c>
      <c r="J8202" t="s">
        <v>46</v>
      </c>
      <c r="K8202" t="s">
        <v>1032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25">
      <c r="A8203" t="s">
        <v>29738</v>
      </c>
      <c r="B8203" t="s">
        <v>29739</v>
      </c>
      <c r="C8203" s="1" t="str">
        <f t="shared" si="293"/>
        <v>21:0134</v>
      </c>
      <c r="D8203" s="1" t="str">
        <f t="shared" si="294"/>
        <v>21:0078</v>
      </c>
      <c r="E8203" t="s">
        <v>29740</v>
      </c>
      <c r="F8203" t="s">
        <v>29741</v>
      </c>
      <c r="H8203">
        <v>53.510972099999996</v>
      </c>
      <c r="I8203">
        <v>-64.516957300000001</v>
      </c>
      <c r="J8203" t="s">
        <v>46</v>
      </c>
      <c r="K8203" t="s">
        <v>1032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25">
      <c r="A8204" t="s">
        <v>29742</v>
      </c>
      <c r="B8204" t="s">
        <v>29743</v>
      </c>
      <c r="C8204" s="1" t="str">
        <f t="shared" si="293"/>
        <v>21:0134</v>
      </c>
      <c r="D8204" s="1" t="str">
        <f t="shared" si="294"/>
        <v>21:0078</v>
      </c>
      <c r="E8204" t="s">
        <v>29744</v>
      </c>
      <c r="F8204" t="s">
        <v>29745</v>
      </c>
      <c r="H8204">
        <v>54.825189999999999</v>
      </c>
      <c r="I8204">
        <v>-61.228546799999997</v>
      </c>
      <c r="J8204" t="s">
        <v>46</v>
      </c>
      <c r="K8204" t="s">
        <v>1032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25">
      <c r="A8205" t="s">
        <v>29746</v>
      </c>
      <c r="B8205" t="s">
        <v>29747</v>
      </c>
      <c r="C8205" s="1" t="str">
        <f t="shared" si="293"/>
        <v>21:0134</v>
      </c>
      <c r="D8205" s="1" t="str">
        <f t="shared" si="294"/>
        <v>21:0078</v>
      </c>
      <c r="E8205" t="s">
        <v>29748</v>
      </c>
      <c r="F8205" t="s">
        <v>29749</v>
      </c>
      <c r="H8205">
        <v>54.843471700000002</v>
      </c>
      <c r="I8205">
        <v>-61.413080200000003</v>
      </c>
      <c r="J8205" t="s">
        <v>46</v>
      </c>
      <c r="K8205" t="s">
        <v>1032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25">
      <c r="A8206" t="s">
        <v>29750</v>
      </c>
      <c r="B8206" t="s">
        <v>29751</v>
      </c>
      <c r="C8206" s="1" t="str">
        <f t="shared" si="293"/>
        <v>21:0134</v>
      </c>
      <c r="D8206" s="1" t="str">
        <f t="shared" si="294"/>
        <v>21:0078</v>
      </c>
      <c r="E8206" t="s">
        <v>27029</v>
      </c>
      <c r="F8206" t="s">
        <v>29752</v>
      </c>
      <c r="H8206">
        <v>54.858353100000002</v>
      </c>
      <c r="I8206">
        <v>-61.366145400000001</v>
      </c>
      <c r="J8206" t="s">
        <v>46</v>
      </c>
      <c r="K8206" t="s">
        <v>1032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25">
      <c r="A8207" t="s">
        <v>29753</v>
      </c>
      <c r="B8207" t="s">
        <v>29754</v>
      </c>
      <c r="C8207" s="1" t="str">
        <f t="shared" si="293"/>
        <v>21:0134</v>
      </c>
      <c r="D8207" s="1" t="str">
        <f t="shared" si="294"/>
        <v>21:0078</v>
      </c>
      <c r="E8207" t="s">
        <v>29755</v>
      </c>
      <c r="F8207" t="s">
        <v>29756</v>
      </c>
      <c r="H8207">
        <v>54.986680999999997</v>
      </c>
      <c r="I8207">
        <v>-61.208545100000002</v>
      </c>
      <c r="J8207" t="s">
        <v>46</v>
      </c>
      <c r="K8207" t="s">
        <v>1032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25">
      <c r="A8208" t="s">
        <v>29757</v>
      </c>
      <c r="B8208" t="s">
        <v>29758</v>
      </c>
      <c r="C8208" s="1" t="str">
        <f t="shared" si="293"/>
        <v>21:0134</v>
      </c>
      <c r="D8208" s="1" t="str">
        <f t="shared" si="294"/>
        <v>21:0078</v>
      </c>
      <c r="E8208" t="s">
        <v>29759</v>
      </c>
      <c r="F8208" t="s">
        <v>29760</v>
      </c>
      <c r="H8208">
        <v>54.647349400000003</v>
      </c>
      <c r="I8208">
        <v>-61.657867299999999</v>
      </c>
      <c r="J8208" t="s">
        <v>46</v>
      </c>
      <c r="K8208" t="s">
        <v>1032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25">
      <c r="A8209" t="s">
        <v>29761</v>
      </c>
      <c r="B8209" t="s">
        <v>29762</v>
      </c>
      <c r="C8209" s="1" t="str">
        <f t="shared" si="293"/>
        <v>21:0134</v>
      </c>
      <c r="D8209" s="1" t="str">
        <f t="shared" si="294"/>
        <v>21:0078</v>
      </c>
      <c r="E8209" t="s">
        <v>29763</v>
      </c>
      <c r="F8209" t="s">
        <v>29764</v>
      </c>
      <c r="H8209">
        <v>54.673652599999997</v>
      </c>
      <c r="I8209">
        <v>-61.955922800000003</v>
      </c>
      <c r="J8209" t="s">
        <v>46</v>
      </c>
      <c r="K8209" t="s">
        <v>1032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25">
      <c r="A8210" t="s">
        <v>29765</v>
      </c>
      <c r="B8210" t="s">
        <v>29766</v>
      </c>
      <c r="C8210" s="1" t="str">
        <f t="shared" si="293"/>
        <v>21:0134</v>
      </c>
      <c r="D8210" s="1" t="str">
        <f t="shared" si="294"/>
        <v>21:0078</v>
      </c>
      <c r="E8210" t="s">
        <v>27033</v>
      </c>
      <c r="F8210" t="s">
        <v>29767</v>
      </c>
      <c r="H8210">
        <v>54.720408200000001</v>
      </c>
      <c r="I8210">
        <v>-62.068835999999997</v>
      </c>
      <c r="J8210" t="s">
        <v>46</v>
      </c>
      <c r="K8210" t="s">
        <v>1032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25">
      <c r="A8211" t="s">
        <v>29768</v>
      </c>
      <c r="B8211" t="s">
        <v>29769</v>
      </c>
      <c r="C8211" s="1" t="str">
        <f t="shared" si="293"/>
        <v>21:0134</v>
      </c>
      <c r="D8211" s="1" t="str">
        <f t="shared" si="294"/>
        <v>21:0078</v>
      </c>
      <c r="E8211" t="s">
        <v>27037</v>
      </c>
      <c r="F8211" t="s">
        <v>29770</v>
      </c>
      <c r="H8211">
        <v>54.815107900000001</v>
      </c>
      <c r="I8211">
        <v>-62.054205899999999</v>
      </c>
      <c r="J8211" t="s">
        <v>46</v>
      </c>
      <c r="K8211" t="s">
        <v>1032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25">
      <c r="A8212" t="s">
        <v>29771</v>
      </c>
      <c r="B8212" t="s">
        <v>29772</v>
      </c>
      <c r="C8212" s="1" t="str">
        <f t="shared" si="293"/>
        <v>21:0134</v>
      </c>
      <c r="D8212" s="1" t="str">
        <f t="shared" si="294"/>
        <v>21:0078</v>
      </c>
      <c r="E8212" t="s">
        <v>29773</v>
      </c>
      <c r="F8212" t="s">
        <v>29774</v>
      </c>
      <c r="H8212">
        <v>54.9833018</v>
      </c>
      <c r="I8212">
        <v>-62.133457800000002</v>
      </c>
      <c r="J8212" t="s">
        <v>46</v>
      </c>
      <c r="K8212" t="s">
        <v>1032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25">
      <c r="A8213" t="s">
        <v>29775</v>
      </c>
      <c r="B8213" t="s">
        <v>29776</v>
      </c>
      <c r="C8213" s="1" t="str">
        <f t="shared" si="293"/>
        <v>21:0134</v>
      </c>
      <c r="D8213" s="1" t="str">
        <f t="shared" si="294"/>
        <v>21:0078</v>
      </c>
      <c r="E8213" t="s">
        <v>29777</v>
      </c>
      <c r="F8213" t="s">
        <v>29778</v>
      </c>
      <c r="H8213">
        <v>55.0785014</v>
      </c>
      <c r="I8213">
        <v>-61.9281614</v>
      </c>
      <c r="J8213" t="s">
        <v>46</v>
      </c>
      <c r="K8213" t="s">
        <v>1032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25">
      <c r="A8214" t="s">
        <v>29779</v>
      </c>
      <c r="B8214" t="s">
        <v>29780</v>
      </c>
      <c r="C8214" s="1" t="str">
        <f t="shared" si="293"/>
        <v>21:0134</v>
      </c>
      <c r="D8214" s="1" t="str">
        <f t="shared" si="294"/>
        <v>21:0078</v>
      </c>
      <c r="E8214" t="s">
        <v>29781</v>
      </c>
      <c r="F8214" t="s">
        <v>29782</v>
      </c>
      <c r="H8214">
        <v>53.342359999999999</v>
      </c>
      <c r="I8214">
        <v>-64.616876700000006</v>
      </c>
      <c r="J8214" t="s">
        <v>46</v>
      </c>
      <c r="K8214" t="s">
        <v>1032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25">
      <c r="A8215" t="s">
        <v>29783</v>
      </c>
      <c r="B8215" t="s">
        <v>29784</v>
      </c>
      <c r="C8215" s="1" t="str">
        <f t="shared" si="293"/>
        <v>21:0134</v>
      </c>
      <c r="D8215" s="1" t="str">
        <f t="shared" si="294"/>
        <v>21:0078</v>
      </c>
      <c r="E8215" t="s">
        <v>29785</v>
      </c>
      <c r="F8215" t="s">
        <v>29786</v>
      </c>
      <c r="H8215">
        <v>54.979314700000003</v>
      </c>
      <c r="I8215">
        <v>-61.687828199999998</v>
      </c>
      <c r="J8215" t="s">
        <v>46</v>
      </c>
      <c r="K8215" t="s">
        <v>1032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25">
      <c r="A8216" t="s">
        <v>29787</v>
      </c>
      <c r="B8216" t="s">
        <v>29788</v>
      </c>
      <c r="C8216" s="1" t="str">
        <f t="shared" si="293"/>
        <v>21:0134</v>
      </c>
      <c r="D8216" s="1" t="str">
        <f t="shared" si="294"/>
        <v>21:0078</v>
      </c>
      <c r="E8216" t="s">
        <v>29789</v>
      </c>
      <c r="F8216" t="s">
        <v>29790</v>
      </c>
      <c r="H8216">
        <v>54.892822899999999</v>
      </c>
      <c r="I8216">
        <v>-61.647762100000001</v>
      </c>
      <c r="J8216" t="s">
        <v>46</v>
      </c>
      <c r="K8216" t="s">
        <v>1032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25">
      <c r="A8217" t="s">
        <v>29791</v>
      </c>
      <c r="B8217" t="s">
        <v>29792</v>
      </c>
      <c r="C8217" s="1" t="str">
        <f t="shared" si="293"/>
        <v>21:0134</v>
      </c>
      <c r="D8217" s="1" t="str">
        <f t="shared" si="294"/>
        <v>21:0078</v>
      </c>
      <c r="E8217" t="s">
        <v>29793</v>
      </c>
      <c r="F8217" t="s">
        <v>29794</v>
      </c>
      <c r="H8217">
        <v>54.778502600000003</v>
      </c>
      <c r="I8217">
        <v>-61.498813900000002</v>
      </c>
      <c r="J8217" t="s">
        <v>46</v>
      </c>
      <c r="K8217" t="s">
        <v>1032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25">
      <c r="A8218" t="s">
        <v>29795</v>
      </c>
      <c r="B8218" t="s">
        <v>29796</v>
      </c>
      <c r="C8218" s="1" t="str">
        <f t="shared" si="293"/>
        <v>21:0134</v>
      </c>
      <c r="D8218" s="1" t="str">
        <f t="shared" si="294"/>
        <v>21:0078</v>
      </c>
      <c r="E8218" t="s">
        <v>29797</v>
      </c>
      <c r="F8218" t="s">
        <v>29798</v>
      </c>
      <c r="H8218">
        <v>54.485405399999998</v>
      </c>
      <c r="I8218">
        <v>-61.108187899999997</v>
      </c>
      <c r="J8218" t="s">
        <v>46</v>
      </c>
      <c r="K8218" t="s">
        <v>1032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25">
      <c r="A8219" t="s">
        <v>29799</v>
      </c>
      <c r="B8219" t="s">
        <v>29800</v>
      </c>
      <c r="C8219" s="1" t="str">
        <f t="shared" si="293"/>
        <v>21:0134</v>
      </c>
      <c r="D8219" s="1" t="str">
        <f t="shared" si="294"/>
        <v>21:0078</v>
      </c>
      <c r="E8219" t="s">
        <v>29801</v>
      </c>
      <c r="F8219" t="s">
        <v>29802</v>
      </c>
      <c r="H8219">
        <v>54.325380000000003</v>
      </c>
      <c r="I8219">
        <v>-61.078249599999999</v>
      </c>
      <c r="J8219" t="s">
        <v>46</v>
      </c>
      <c r="K8219" t="s">
        <v>1032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25">
      <c r="A8220" t="s">
        <v>29803</v>
      </c>
      <c r="B8220" t="s">
        <v>29804</v>
      </c>
      <c r="C8220" s="1" t="str">
        <f t="shared" si="293"/>
        <v>21:0134</v>
      </c>
      <c r="D8220" s="1" t="str">
        <f t="shared" si="294"/>
        <v>21:0078</v>
      </c>
      <c r="E8220" t="s">
        <v>29805</v>
      </c>
      <c r="F8220" t="s">
        <v>29806</v>
      </c>
      <c r="H8220">
        <v>54.327492499999998</v>
      </c>
      <c r="I8220">
        <v>-61.126826299999998</v>
      </c>
      <c r="J8220" t="s">
        <v>46</v>
      </c>
      <c r="K8220" t="s">
        <v>1032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25">
      <c r="A8221" t="s">
        <v>29807</v>
      </c>
      <c r="B8221" t="s">
        <v>29808</v>
      </c>
      <c r="C8221" s="1" t="str">
        <f t="shared" si="293"/>
        <v>21:0134</v>
      </c>
      <c r="D8221" s="1" t="str">
        <f t="shared" si="294"/>
        <v>21:0078</v>
      </c>
      <c r="E8221" t="s">
        <v>29809</v>
      </c>
      <c r="F8221" t="s">
        <v>29810</v>
      </c>
      <c r="H8221">
        <v>54.264890700000002</v>
      </c>
      <c r="I8221">
        <v>-61.192011399999998</v>
      </c>
      <c r="J8221" t="s">
        <v>46</v>
      </c>
      <c r="K8221" t="s">
        <v>1032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25">
      <c r="A8222" t="s">
        <v>29811</v>
      </c>
      <c r="B8222" t="s">
        <v>29812</v>
      </c>
      <c r="C8222" s="1" t="str">
        <f t="shared" si="293"/>
        <v>21:0134</v>
      </c>
      <c r="D8222" s="1" t="str">
        <f t="shared" si="294"/>
        <v>21:0078</v>
      </c>
      <c r="E8222" t="s">
        <v>27041</v>
      </c>
      <c r="F8222" t="s">
        <v>29813</v>
      </c>
      <c r="H8222">
        <v>54.356760999999999</v>
      </c>
      <c r="I8222">
        <v>-61.395739200000001</v>
      </c>
      <c r="J8222" t="s">
        <v>46</v>
      </c>
      <c r="K8222" t="s">
        <v>1032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25">
      <c r="A8223" t="s">
        <v>29814</v>
      </c>
      <c r="B8223" t="s">
        <v>29815</v>
      </c>
      <c r="C8223" s="1" t="str">
        <f t="shared" si="293"/>
        <v>21:0134</v>
      </c>
      <c r="D8223" s="1" t="str">
        <f t="shared" si="294"/>
        <v>21:0078</v>
      </c>
      <c r="E8223" t="s">
        <v>29816</v>
      </c>
      <c r="F8223" t="s">
        <v>29817</v>
      </c>
      <c r="H8223">
        <v>54.011809999999997</v>
      </c>
      <c r="I8223">
        <v>-62.623826800000003</v>
      </c>
      <c r="J8223" t="s">
        <v>46</v>
      </c>
      <c r="K8223" t="s">
        <v>1032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25">
      <c r="A8224" t="s">
        <v>29818</v>
      </c>
      <c r="B8224" t="s">
        <v>29819</v>
      </c>
      <c r="C8224" s="1" t="str">
        <f t="shared" si="293"/>
        <v>21:0134</v>
      </c>
      <c r="D8224" s="1" t="str">
        <f t="shared" si="294"/>
        <v>21:0078</v>
      </c>
      <c r="E8224" t="s">
        <v>27045</v>
      </c>
      <c r="F8224" t="s">
        <v>29820</v>
      </c>
      <c r="H8224">
        <v>54.041467300000001</v>
      </c>
      <c r="I8224">
        <v>-62.623944000000002</v>
      </c>
      <c r="J8224" t="s">
        <v>46</v>
      </c>
      <c r="K8224" t="s">
        <v>1032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25">
      <c r="A8225" t="s">
        <v>29821</v>
      </c>
      <c r="B8225" t="s">
        <v>29822</v>
      </c>
      <c r="C8225" s="1" t="str">
        <f t="shared" si="293"/>
        <v>21:0134</v>
      </c>
      <c r="D8225" s="1" t="str">
        <f t="shared" si="294"/>
        <v>21:0078</v>
      </c>
      <c r="E8225" t="s">
        <v>29823</v>
      </c>
      <c r="F8225" t="s">
        <v>29824</v>
      </c>
      <c r="H8225">
        <v>54.332160299999998</v>
      </c>
      <c r="I8225">
        <v>-60.156441700000002</v>
      </c>
      <c r="J8225" t="s">
        <v>46</v>
      </c>
      <c r="K8225" t="s">
        <v>1032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25">
      <c r="A8226" t="s">
        <v>29825</v>
      </c>
      <c r="B8226" t="s">
        <v>29826</v>
      </c>
      <c r="C8226" s="1" t="str">
        <f t="shared" si="293"/>
        <v>21:0134</v>
      </c>
      <c r="D8226" s="1" t="str">
        <f t="shared" si="294"/>
        <v>21:0078</v>
      </c>
      <c r="E8226" t="s">
        <v>29827</v>
      </c>
      <c r="F8226" t="s">
        <v>29828</v>
      </c>
      <c r="H8226">
        <v>53.365302200000002</v>
      </c>
      <c r="I8226">
        <v>-64.661330599999999</v>
      </c>
      <c r="J8226" t="s">
        <v>46</v>
      </c>
      <c r="K8226" t="s">
        <v>1032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25">
      <c r="A8227" t="s">
        <v>29829</v>
      </c>
      <c r="B8227" t="s">
        <v>29830</v>
      </c>
      <c r="C8227" s="1" t="str">
        <f t="shared" ref="C8227:C8290" si="295">HYPERLINK("http://geochem.nrcan.gc.ca/cdogs/content/bdl/bdl210134_e.htm", "21:0134")</f>
        <v>21:0134</v>
      </c>
      <c r="D8227" s="1" t="str">
        <f t="shared" ref="D8227:D8290" si="296">HYPERLINK("http://geochem.nrcan.gc.ca/cdogs/content/svy/svy210078_e.htm", "21:0078")</f>
        <v>21:0078</v>
      </c>
      <c r="E8227" t="s">
        <v>29831</v>
      </c>
      <c r="F8227" t="s">
        <v>29832</v>
      </c>
      <c r="H8227">
        <v>54.0478782</v>
      </c>
      <c r="I8227">
        <v>-62.528036800000002</v>
      </c>
      <c r="J8227" t="s">
        <v>46</v>
      </c>
      <c r="K8227" t="s">
        <v>1032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25">
      <c r="A8228" t="s">
        <v>29833</v>
      </c>
      <c r="B8228" t="s">
        <v>29834</v>
      </c>
      <c r="C8228" s="1" t="str">
        <f t="shared" si="295"/>
        <v>21:0134</v>
      </c>
      <c r="D8228" s="1" t="str">
        <f t="shared" si="296"/>
        <v>21:0078</v>
      </c>
      <c r="E8228" t="s">
        <v>29835</v>
      </c>
      <c r="F8228" t="s">
        <v>29836</v>
      </c>
      <c r="H8228">
        <v>54.101101499999999</v>
      </c>
      <c r="I8228">
        <v>-62.521702699999999</v>
      </c>
      <c r="J8228" t="s">
        <v>46</v>
      </c>
      <c r="K8228" t="s">
        <v>1032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25">
      <c r="A8229" t="s">
        <v>29837</v>
      </c>
      <c r="B8229" t="s">
        <v>29838</v>
      </c>
      <c r="C8229" s="1" t="str">
        <f t="shared" si="295"/>
        <v>21:0134</v>
      </c>
      <c r="D8229" s="1" t="str">
        <f t="shared" si="296"/>
        <v>21:0078</v>
      </c>
      <c r="E8229" t="s">
        <v>27049</v>
      </c>
      <c r="F8229" t="s">
        <v>29839</v>
      </c>
      <c r="H8229">
        <v>54.366799399999998</v>
      </c>
      <c r="I8229">
        <v>-62.5513257</v>
      </c>
      <c r="J8229" t="s">
        <v>46</v>
      </c>
      <c r="K8229" t="s">
        <v>1032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25">
      <c r="A8230" t="s">
        <v>29840</v>
      </c>
      <c r="B8230" t="s">
        <v>29841</v>
      </c>
      <c r="C8230" s="1" t="str">
        <f t="shared" si="295"/>
        <v>21:0134</v>
      </c>
      <c r="D8230" s="1" t="str">
        <f t="shared" si="296"/>
        <v>21:0078</v>
      </c>
      <c r="E8230" t="s">
        <v>29842</v>
      </c>
      <c r="F8230" t="s">
        <v>29843</v>
      </c>
      <c r="H8230">
        <v>54.534634699999998</v>
      </c>
      <c r="I8230">
        <v>-62.816845200000003</v>
      </c>
      <c r="J8230" t="s">
        <v>46</v>
      </c>
      <c r="K8230" t="s">
        <v>1032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25">
      <c r="A8231" t="s">
        <v>29844</v>
      </c>
      <c r="B8231" t="s">
        <v>29845</v>
      </c>
      <c r="C8231" s="1" t="str">
        <f t="shared" si="295"/>
        <v>21:0134</v>
      </c>
      <c r="D8231" s="1" t="str">
        <f t="shared" si="296"/>
        <v>21:0078</v>
      </c>
      <c r="E8231" t="s">
        <v>29846</v>
      </c>
      <c r="F8231" t="s">
        <v>29847</v>
      </c>
      <c r="H8231">
        <v>54.451085800000001</v>
      </c>
      <c r="I8231">
        <v>-62.499501899999998</v>
      </c>
      <c r="J8231" t="s">
        <v>46</v>
      </c>
      <c r="K8231" t="s">
        <v>1032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25">
      <c r="A8232" t="s">
        <v>29848</v>
      </c>
      <c r="B8232" t="s">
        <v>29849</v>
      </c>
      <c r="C8232" s="1" t="str">
        <f t="shared" si="295"/>
        <v>21:0134</v>
      </c>
      <c r="D8232" s="1" t="str">
        <f t="shared" si="296"/>
        <v>21:0078</v>
      </c>
      <c r="E8232" t="s">
        <v>29850</v>
      </c>
      <c r="F8232" t="s">
        <v>29851</v>
      </c>
      <c r="H8232">
        <v>54.440496699999997</v>
      </c>
      <c r="I8232">
        <v>-62.351605399999997</v>
      </c>
      <c r="J8232" t="s">
        <v>46</v>
      </c>
      <c r="K8232" t="s">
        <v>1032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25">
      <c r="A8233" t="s">
        <v>29852</v>
      </c>
      <c r="B8233" t="s">
        <v>29853</v>
      </c>
      <c r="C8233" s="1" t="str">
        <f t="shared" si="295"/>
        <v>21:0134</v>
      </c>
      <c r="D8233" s="1" t="str">
        <f t="shared" si="296"/>
        <v>21:0078</v>
      </c>
      <c r="E8233" t="s">
        <v>29854</v>
      </c>
      <c r="F8233" t="s">
        <v>29855</v>
      </c>
      <c r="H8233">
        <v>54.355417799999998</v>
      </c>
      <c r="I8233">
        <v>-61.849375700000003</v>
      </c>
      <c r="J8233" t="s">
        <v>46</v>
      </c>
      <c r="K8233" t="s">
        <v>1032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25">
      <c r="A8234" t="s">
        <v>29856</v>
      </c>
      <c r="B8234" t="s">
        <v>29857</v>
      </c>
      <c r="C8234" s="1" t="str">
        <f t="shared" si="295"/>
        <v>21:0134</v>
      </c>
      <c r="D8234" s="1" t="str">
        <f t="shared" si="296"/>
        <v>21:0078</v>
      </c>
      <c r="E8234" t="s">
        <v>29858</v>
      </c>
      <c r="F8234" t="s">
        <v>29859</v>
      </c>
      <c r="H8234">
        <v>54.3438436</v>
      </c>
      <c r="I8234">
        <v>-61.837391599999997</v>
      </c>
      <c r="J8234" t="s">
        <v>46</v>
      </c>
      <c r="K8234" t="s">
        <v>1032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25">
      <c r="A8235" t="s">
        <v>29860</v>
      </c>
      <c r="B8235" t="s">
        <v>29861</v>
      </c>
      <c r="C8235" s="1" t="str">
        <f t="shared" si="295"/>
        <v>21:0134</v>
      </c>
      <c r="D8235" s="1" t="str">
        <f t="shared" si="296"/>
        <v>21:0078</v>
      </c>
      <c r="E8235" t="s">
        <v>27053</v>
      </c>
      <c r="F8235" t="s">
        <v>29862</v>
      </c>
      <c r="H8235">
        <v>54.302306600000001</v>
      </c>
      <c r="I8235">
        <v>-61.794760199999999</v>
      </c>
      <c r="J8235" t="s">
        <v>46</v>
      </c>
      <c r="K8235" t="s">
        <v>1032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25">
      <c r="A8236" t="s">
        <v>29863</v>
      </c>
      <c r="B8236" t="s">
        <v>29864</v>
      </c>
      <c r="C8236" s="1" t="str">
        <f t="shared" si="295"/>
        <v>21:0134</v>
      </c>
      <c r="D8236" s="1" t="str">
        <f t="shared" si="296"/>
        <v>21:0078</v>
      </c>
      <c r="E8236" t="s">
        <v>29865</v>
      </c>
      <c r="F8236" t="s">
        <v>29866</v>
      </c>
      <c r="H8236">
        <v>53.713735700000001</v>
      </c>
      <c r="I8236">
        <v>-65.050088299999999</v>
      </c>
      <c r="J8236" t="s">
        <v>46</v>
      </c>
      <c r="K8236" t="s">
        <v>1032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25">
      <c r="A8237" t="s">
        <v>29867</v>
      </c>
      <c r="B8237" t="s">
        <v>29868</v>
      </c>
      <c r="C8237" s="1" t="str">
        <f t="shared" si="295"/>
        <v>21:0134</v>
      </c>
      <c r="D8237" s="1" t="str">
        <f t="shared" si="296"/>
        <v>21:0078</v>
      </c>
      <c r="E8237" t="s">
        <v>29869</v>
      </c>
      <c r="F8237" t="s">
        <v>29870</v>
      </c>
      <c r="H8237">
        <v>54.289183800000004</v>
      </c>
      <c r="I8237">
        <v>-61.903461299999996</v>
      </c>
      <c r="J8237" t="s">
        <v>46</v>
      </c>
      <c r="K8237" t="s">
        <v>1032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25">
      <c r="A8238" t="s">
        <v>29871</v>
      </c>
      <c r="B8238" t="s">
        <v>29872</v>
      </c>
      <c r="C8238" s="1" t="str">
        <f t="shared" si="295"/>
        <v>21:0134</v>
      </c>
      <c r="D8238" s="1" t="str">
        <f t="shared" si="296"/>
        <v>21:0078</v>
      </c>
      <c r="E8238" t="s">
        <v>29873</v>
      </c>
      <c r="F8238" t="s">
        <v>29874</v>
      </c>
      <c r="H8238">
        <v>54.252057800000003</v>
      </c>
      <c r="I8238">
        <v>-61.849568099999999</v>
      </c>
      <c r="J8238" t="s">
        <v>46</v>
      </c>
      <c r="K8238" t="s">
        <v>1032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25">
      <c r="A8239" t="s">
        <v>29875</v>
      </c>
      <c r="B8239" t="s">
        <v>29876</v>
      </c>
      <c r="C8239" s="1" t="str">
        <f t="shared" si="295"/>
        <v>21:0134</v>
      </c>
      <c r="D8239" s="1" t="str">
        <f t="shared" si="296"/>
        <v>21:0078</v>
      </c>
      <c r="E8239" t="s">
        <v>29877</v>
      </c>
      <c r="F8239" t="s">
        <v>29878</v>
      </c>
      <c r="H8239">
        <v>54.288663900000003</v>
      </c>
      <c r="I8239">
        <v>-61.672246700000002</v>
      </c>
      <c r="J8239" t="s">
        <v>46</v>
      </c>
      <c r="K8239" t="s">
        <v>1032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25">
      <c r="A8240" t="s">
        <v>29879</v>
      </c>
      <c r="B8240" t="s">
        <v>29880</v>
      </c>
      <c r="C8240" s="1" t="str">
        <f t="shared" si="295"/>
        <v>21:0134</v>
      </c>
      <c r="D8240" s="1" t="str">
        <f t="shared" si="296"/>
        <v>21:0078</v>
      </c>
      <c r="E8240" t="s">
        <v>27061</v>
      </c>
      <c r="F8240" t="s">
        <v>29881</v>
      </c>
      <c r="H8240">
        <v>54.348858100000001</v>
      </c>
      <c r="I8240">
        <v>-61.7541625</v>
      </c>
      <c r="J8240" t="s">
        <v>46</v>
      </c>
      <c r="K8240" t="s">
        <v>1032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25">
      <c r="A8241" t="s">
        <v>29882</v>
      </c>
      <c r="B8241" t="s">
        <v>29883</v>
      </c>
      <c r="C8241" s="1" t="str">
        <f t="shared" si="295"/>
        <v>21:0134</v>
      </c>
      <c r="D8241" s="1" t="str">
        <f t="shared" si="296"/>
        <v>21:0078</v>
      </c>
      <c r="E8241" t="s">
        <v>29884</v>
      </c>
      <c r="F8241" t="s">
        <v>29885</v>
      </c>
      <c r="H8241">
        <v>54.405200399999998</v>
      </c>
      <c r="I8241">
        <v>-61.705846600000001</v>
      </c>
      <c r="J8241" t="s">
        <v>46</v>
      </c>
      <c r="K8241" t="s">
        <v>1032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25">
      <c r="A8242" t="s">
        <v>29886</v>
      </c>
      <c r="B8242" t="s">
        <v>29887</v>
      </c>
      <c r="C8242" s="1" t="str">
        <f t="shared" si="295"/>
        <v>21:0134</v>
      </c>
      <c r="D8242" s="1" t="str">
        <f t="shared" si="296"/>
        <v>21:0078</v>
      </c>
      <c r="E8242" t="s">
        <v>29888</v>
      </c>
      <c r="F8242" t="s">
        <v>29889</v>
      </c>
      <c r="H8242">
        <v>55.144786500000002</v>
      </c>
      <c r="I8242">
        <v>-61.502349700000003</v>
      </c>
      <c r="J8242" t="s">
        <v>46</v>
      </c>
      <c r="K8242" t="s">
        <v>1032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25">
      <c r="A8243" t="s">
        <v>29890</v>
      </c>
      <c r="B8243" t="s">
        <v>29891</v>
      </c>
      <c r="C8243" s="1" t="str">
        <f t="shared" si="295"/>
        <v>21:0134</v>
      </c>
      <c r="D8243" s="1" t="str">
        <f t="shared" si="296"/>
        <v>21:0078</v>
      </c>
      <c r="E8243" t="s">
        <v>29892</v>
      </c>
      <c r="F8243" t="s">
        <v>29893</v>
      </c>
      <c r="H8243">
        <v>55.160225699999998</v>
      </c>
      <c r="I8243">
        <v>-61.671297600000003</v>
      </c>
      <c r="J8243" t="s">
        <v>46</v>
      </c>
      <c r="K8243" t="s">
        <v>1032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25">
      <c r="A8244" t="s">
        <v>29894</v>
      </c>
      <c r="B8244" t="s">
        <v>29895</v>
      </c>
      <c r="C8244" s="1" t="str">
        <f t="shared" si="295"/>
        <v>21:0134</v>
      </c>
      <c r="D8244" s="1" t="str">
        <f t="shared" si="296"/>
        <v>21:0078</v>
      </c>
      <c r="E8244" t="s">
        <v>29896</v>
      </c>
      <c r="F8244" t="s">
        <v>29897</v>
      </c>
      <c r="H8244">
        <v>55.027430899999999</v>
      </c>
      <c r="I8244">
        <v>-61.609987599999997</v>
      </c>
      <c r="J8244" t="s">
        <v>46</v>
      </c>
      <c r="K8244" t="s">
        <v>1032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25">
      <c r="A8245" t="s">
        <v>29898</v>
      </c>
      <c r="B8245" t="s">
        <v>29899</v>
      </c>
      <c r="C8245" s="1" t="str">
        <f t="shared" si="295"/>
        <v>21:0134</v>
      </c>
      <c r="D8245" s="1" t="str">
        <f t="shared" si="296"/>
        <v>21:0078</v>
      </c>
      <c r="E8245" t="s">
        <v>29900</v>
      </c>
      <c r="F8245" t="s">
        <v>29901</v>
      </c>
      <c r="H8245">
        <v>54.945355200000002</v>
      </c>
      <c r="I8245">
        <v>-61.5847178</v>
      </c>
      <c r="J8245" t="s">
        <v>46</v>
      </c>
      <c r="K8245" t="s">
        <v>1032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25">
      <c r="A8246" t="s">
        <v>29902</v>
      </c>
      <c r="B8246" t="s">
        <v>29903</v>
      </c>
      <c r="C8246" s="1" t="str">
        <f t="shared" si="295"/>
        <v>21:0134</v>
      </c>
      <c r="D8246" s="1" t="str">
        <f t="shared" si="296"/>
        <v>21:0078</v>
      </c>
      <c r="E8246" t="s">
        <v>26183</v>
      </c>
      <c r="F8246" t="s">
        <v>29904</v>
      </c>
      <c r="H8246">
        <v>54.851388300000004</v>
      </c>
      <c r="I8246">
        <v>-61.498443100000003</v>
      </c>
      <c r="J8246" t="s">
        <v>46</v>
      </c>
      <c r="K8246" t="s">
        <v>1032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25">
      <c r="A8247" t="s">
        <v>29905</v>
      </c>
      <c r="B8247" t="s">
        <v>29906</v>
      </c>
      <c r="C8247" s="1" t="str">
        <f t="shared" si="295"/>
        <v>21:0134</v>
      </c>
      <c r="D8247" s="1" t="str">
        <f t="shared" si="296"/>
        <v>21:0078</v>
      </c>
      <c r="E8247" t="s">
        <v>29907</v>
      </c>
      <c r="F8247" t="s">
        <v>29908</v>
      </c>
      <c r="H8247">
        <v>53.901291399999998</v>
      </c>
      <c r="I8247">
        <v>-64.530304599999994</v>
      </c>
      <c r="J8247" t="s">
        <v>46</v>
      </c>
      <c r="K8247" t="s">
        <v>1032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25">
      <c r="A8248" t="s">
        <v>29909</v>
      </c>
      <c r="B8248" t="s">
        <v>29910</v>
      </c>
      <c r="C8248" s="1" t="str">
        <f t="shared" si="295"/>
        <v>21:0134</v>
      </c>
      <c r="D8248" s="1" t="str">
        <f t="shared" si="296"/>
        <v>21:0078</v>
      </c>
      <c r="E8248" t="s">
        <v>29911</v>
      </c>
      <c r="F8248" t="s">
        <v>29912</v>
      </c>
      <c r="H8248">
        <v>54.727127000000003</v>
      </c>
      <c r="I8248">
        <v>-61.382690099999998</v>
      </c>
      <c r="J8248" t="s">
        <v>46</v>
      </c>
      <c r="K8248" t="s">
        <v>1032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25">
      <c r="A8249" t="s">
        <v>29913</v>
      </c>
      <c r="B8249" t="s">
        <v>29914</v>
      </c>
      <c r="C8249" s="1" t="str">
        <f t="shared" si="295"/>
        <v>21:0134</v>
      </c>
      <c r="D8249" s="1" t="str">
        <f t="shared" si="296"/>
        <v>21:0078</v>
      </c>
      <c r="E8249" t="s">
        <v>29915</v>
      </c>
      <c r="F8249" t="s">
        <v>29916</v>
      </c>
      <c r="H8249">
        <v>54.840425500000002</v>
      </c>
      <c r="I8249">
        <v>-62.273560500000002</v>
      </c>
      <c r="J8249" t="s">
        <v>46</v>
      </c>
      <c r="K8249" t="s">
        <v>1032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25">
      <c r="A8250" t="s">
        <v>29917</v>
      </c>
      <c r="B8250" t="s">
        <v>29918</v>
      </c>
      <c r="C8250" s="1" t="str">
        <f t="shared" si="295"/>
        <v>21:0134</v>
      </c>
      <c r="D8250" s="1" t="str">
        <f t="shared" si="296"/>
        <v>21:0078</v>
      </c>
      <c r="E8250" t="s">
        <v>29919</v>
      </c>
      <c r="F8250" t="s">
        <v>29920</v>
      </c>
      <c r="H8250">
        <v>54.929319900000003</v>
      </c>
      <c r="I8250">
        <v>-62.533019899999999</v>
      </c>
      <c r="J8250" t="s">
        <v>46</v>
      </c>
      <c r="K8250" t="s">
        <v>1032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25">
      <c r="A8251" t="s">
        <v>29921</v>
      </c>
      <c r="B8251" t="s">
        <v>29922</v>
      </c>
      <c r="C8251" s="1" t="str">
        <f t="shared" si="295"/>
        <v>21:0134</v>
      </c>
      <c r="D8251" s="1" t="str">
        <f t="shared" si="296"/>
        <v>21:0078</v>
      </c>
      <c r="E8251" t="s">
        <v>29923</v>
      </c>
      <c r="F8251" t="s">
        <v>29924</v>
      </c>
      <c r="H8251">
        <v>55.1313064</v>
      </c>
      <c r="I8251">
        <v>-62.6007672</v>
      </c>
      <c r="J8251" t="s">
        <v>46</v>
      </c>
      <c r="K8251" t="s">
        <v>1032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25">
      <c r="A8252" t="s">
        <v>29925</v>
      </c>
      <c r="B8252" t="s">
        <v>29926</v>
      </c>
      <c r="C8252" s="1" t="str">
        <f t="shared" si="295"/>
        <v>21:0134</v>
      </c>
      <c r="D8252" s="1" t="str">
        <f t="shared" si="296"/>
        <v>21:0078</v>
      </c>
      <c r="E8252" t="s">
        <v>29927</v>
      </c>
      <c r="F8252" t="s">
        <v>29928</v>
      </c>
      <c r="H8252">
        <v>55.191814700000002</v>
      </c>
      <c r="I8252">
        <v>-62.706975800000002</v>
      </c>
      <c r="J8252" t="s">
        <v>46</v>
      </c>
      <c r="K8252" t="s">
        <v>1032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25">
      <c r="A8253" t="s">
        <v>29929</v>
      </c>
      <c r="B8253" t="s">
        <v>29930</v>
      </c>
      <c r="C8253" s="1" t="str">
        <f t="shared" si="295"/>
        <v>21:0134</v>
      </c>
      <c r="D8253" s="1" t="str">
        <f t="shared" si="296"/>
        <v>21:0078</v>
      </c>
      <c r="E8253" t="s">
        <v>29931</v>
      </c>
      <c r="F8253" t="s">
        <v>29932</v>
      </c>
      <c r="H8253">
        <v>55.322786000000001</v>
      </c>
      <c r="I8253">
        <v>-62.821850599999998</v>
      </c>
      <c r="J8253" t="s">
        <v>46</v>
      </c>
      <c r="K8253" t="s">
        <v>1032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25">
      <c r="A8254" t="s">
        <v>29933</v>
      </c>
      <c r="B8254" t="s">
        <v>29934</v>
      </c>
      <c r="C8254" s="1" t="str">
        <f t="shared" si="295"/>
        <v>21:0134</v>
      </c>
      <c r="D8254" s="1" t="str">
        <f t="shared" si="296"/>
        <v>21:0078</v>
      </c>
      <c r="E8254" t="s">
        <v>29935</v>
      </c>
      <c r="F8254" t="s">
        <v>29936</v>
      </c>
      <c r="H8254">
        <v>55.470277799999998</v>
      </c>
      <c r="I8254">
        <v>-62.527765799999997</v>
      </c>
      <c r="J8254" t="s">
        <v>46</v>
      </c>
      <c r="K8254" t="s">
        <v>1032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25">
      <c r="A8255" t="s">
        <v>29937</v>
      </c>
      <c r="B8255" t="s">
        <v>29938</v>
      </c>
      <c r="C8255" s="1" t="str">
        <f t="shared" si="295"/>
        <v>21:0134</v>
      </c>
      <c r="D8255" s="1" t="str">
        <f t="shared" si="296"/>
        <v>21:0078</v>
      </c>
      <c r="E8255" t="s">
        <v>29939</v>
      </c>
      <c r="F8255" t="s">
        <v>29940</v>
      </c>
      <c r="H8255">
        <v>55.481016599999997</v>
      </c>
      <c r="I8255">
        <v>-62.178746099999998</v>
      </c>
      <c r="J8255" t="s">
        <v>46</v>
      </c>
      <c r="K8255" t="s">
        <v>1032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25">
      <c r="A8256" t="s">
        <v>29941</v>
      </c>
      <c r="B8256" t="s">
        <v>29942</v>
      </c>
      <c r="C8256" s="1" t="str">
        <f t="shared" si="295"/>
        <v>21:0134</v>
      </c>
      <c r="D8256" s="1" t="str">
        <f t="shared" si="296"/>
        <v>21:0078</v>
      </c>
      <c r="E8256" t="s">
        <v>29943</v>
      </c>
      <c r="F8256" t="s">
        <v>29944</v>
      </c>
      <c r="H8256">
        <v>55.2812293</v>
      </c>
      <c r="I8256">
        <v>-61.963245399999998</v>
      </c>
      <c r="J8256" t="s">
        <v>46</v>
      </c>
      <c r="K8256" t="s">
        <v>1032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25">
      <c r="A8257" t="s">
        <v>29945</v>
      </c>
      <c r="B8257" t="s">
        <v>29946</v>
      </c>
      <c r="C8257" s="1" t="str">
        <f t="shared" si="295"/>
        <v>21:0134</v>
      </c>
      <c r="D8257" s="1" t="str">
        <f t="shared" si="296"/>
        <v>21:0078</v>
      </c>
      <c r="E8257" t="s">
        <v>27065</v>
      </c>
      <c r="F8257" t="s">
        <v>29947</v>
      </c>
      <c r="H8257">
        <v>55.026917099999999</v>
      </c>
      <c r="I8257">
        <v>-61.816511800000001</v>
      </c>
      <c r="J8257" t="s">
        <v>46</v>
      </c>
      <c r="K8257" t="s">
        <v>1032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25">
      <c r="A8258" t="s">
        <v>29948</v>
      </c>
      <c r="B8258" t="s">
        <v>29949</v>
      </c>
      <c r="C8258" s="1" t="str">
        <f t="shared" si="295"/>
        <v>21:0134</v>
      </c>
      <c r="D8258" s="1" t="str">
        <f t="shared" si="296"/>
        <v>21:0078</v>
      </c>
      <c r="E8258" t="s">
        <v>29950</v>
      </c>
      <c r="F8258" t="s">
        <v>29951</v>
      </c>
      <c r="H8258">
        <v>53.897617400000001</v>
      </c>
      <c r="I8258">
        <v>-64.734115500000001</v>
      </c>
      <c r="J8258" t="s">
        <v>46</v>
      </c>
      <c r="K8258" t="s">
        <v>1032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25">
      <c r="A8259" t="s">
        <v>29952</v>
      </c>
      <c r="B8259" t="s">
        <v>29953</v>
      </c>
      <c r="C8259" s="1" t="str">
        <f t="shared" si="295"/>
        <v>21:0134</v>
      </c>
      <c r="D8259" s="1" t="str">
        <f t="shared" si="296"/>
        <v>21:0078</v>
      </c>
      <c r="E8259" t="s">
        <v>29954</v>
      </c>
      <c r="F8259" t="s">
        <v>29955</v>
      </c>
      <c r="H8259">
        <v>54.808435899999999</v>
      </c>
      <c r="I8259">
        <v>-61.718658400000002</v>
      </c>
      <c r="J8259" t="s">
        <v>46</v>
      </c>
      <c r="K8259" t="s">
        <v>1032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25">
      <c r="A8260" t="s">
        <v>29956</v>
      </c>
      <c r="B8260" t="s">
        <v>29957</v>
      </c>
      <c r="C8260" s="1" t="str">
        <f t="shared" si="295"/>
        <v>21:0134</v>
      </c>
      <c r="D8260" s="1" t="str">
        <f t="shared" si="296"/>
        <v>21:0078</v>
      </c>
      <c r="E8260" t="s">
        <v>29958</v>
      </c>
      <c r="F8260" t="s">
        <v>29959</v>
      </c>
      <c r="H8260">
        <v>54.717805200000001</v>
      </c>
      <c r="I8260">
        <v>-61.496400800000004</v>
      </c>
      <c r="J8260" t="s">
        <v>46</v>
      </c>
      <c r="K8260" t="s">
        <v>1032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25">
      <c r="A8261" t="s">
        <v>29960</v>
      </c>
      <c r="B8261" t="s">
        <v>29961</v>
      </c>
      <c r="C8261" s="1" t="str">
        <f t="shared" si="295"/>
        <v>21:0134</v>
      </c>
      <c r="D8261" s="1" t="str">
        <f t="shared" si="296"/>
        <v>21:0078</v>
      </c>
      <c r="E8261" t="s">
        <v>27069</v>
      </c>
      <c r="F8261" t="s">
        <v>29962</v>
      </c>
      <c r="H8261">
        <v>54.804634700000001</v>
      </c>
      <c r="I8261">
        <v>-61.486175199999998</v>
      </c>
      <c r="J8261" t="s">
        <v>46</v>
      </c>
      <c r="K8261" t="s">
        <v>1032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25">
      <c r="A8262" t="s">
        <v>29963</v>
      </c>
      <c r="B8262" t="s">
        <v>29964</v>
      </c>
      <c r="C8262" s="1" t="str">
        <f t="shared" si="295"/>
        <v>21:0134</v>
      </c>
      <c r="D8262" s="1" t="str">
        <f t="shared" si="296"/>
        <v>21:0078</v>
      </c>
      <c r="E8262" t="s">
        <v>29965</v>
      </c>
      <c r="F8262" t="s">
        <v>29966</v>
      </c>
      <c r="H8262">
        <v>54.803127600000003</v>
      </c>
      <c r="I8262">
        <v>-61.386656700000003</v>
      </c>
      <c r="J8262" t="s">
        <v>46</v>
      </c>
      <c r="K8262" t="s">
        <v>1032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25">
      <c r="A8263" t="s">
        <v>29967</v>
      </c>
      <c r="B8263" t="s">
        <v>29968</v>
      </c>
      <c r="C8263" s="1" t="str">
        <f t="shared" si="295"/>
        <v>21:0134</v>
      </c>
      <c r="D8263" s="1" t="str">
        <f t="shared" si="296"/>
        <v>21:0078</v>
      </c>
      <c r="E8263" t="s">
        <v>27073</v>
      </c>
      <c r="F8263" t="s">
        <v>29969</v>
      </c>
      <c r="H8263">
        <v>54.763738500000002</v>
      </c>
      <c r="I8263">
        <v>-61.102606100000003</v>
      </c>
      <c r="J8263" t="s">
        <v>46</v>
      </c>
      <c r="K8263" t="s">
        <v>1032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25">
      <c r="A8264" t="s">
        <v>29970</v>
      </c>
      <c r="B8264" t="s">
        <v>29971</v>
      </c>
      <c r="C8264" s="1" t="str">
        <f t="shared" si="295"/>
        <v>21:0134</v>
      </c>
      <c r="D8264" s="1" t="str">
        <f t="shared" si="296"/>
        <v>21:0078</v>
      </c>
      <c r="E8264" t="s">
        <v>29972</v>
      </c>
      <c r="F8264" t="s">
        <v>29973</v>
      </c>
      <c r="H8264">
        <v>54.819652900000001</v>
      </c>
      <c r="I8264">
        <v>-61.015929300000003</v>
      </c>
      <c r="J8264" t="s">
        <v>46</v>
      </c>
      <c r="K8264" t="s">
        <v>1032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25">
      <c r="A8265" t="s">
        <v>29974</v>
      </c>
      <c r="B8265" t="s">
        <v>29975</v>
      </c>
      <c r="C8265" s="1" t="str">
        <f t="shared" si="295"/>
        <v>21:0134</v>
      </c>
      <c r="D8265" s="1" t="str">
        <f t="shared" si="296"/>
        <v>21:0078</v>
      </c>
      <c r="E8265" t="s">
        <v>29976</v>
      </c>
      <c r="F8265" t="s">
        <v>29977</v>
      </c>
      <c r="H8265">
        <v>54.886966800000003</v>
      </c>
      <c r="I8265">
        <v>-61.290149999999997</v>
      </c>
      <c r="J8265" t="s">
        <v>46</v>
      </c>
      <c r="K8265" t="s">
        <v>1032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25">
      <c r="A8266" t="s">
        <v>29978</v>
      </c>
      <c r="B8266" t="s">
        <v>29979</v>
      </c>
      <c r="C8266" s="1" t="str">
        <f t="shared" si="295"/>
        <v>21:0134</v>
      </c>
      <c r="D8266" s="1" t="str">
        <f t="shared" si="296"/>
        <v>21:0078</v>
      </c>
      <c r="E8266" t="s">
        <v>29980</v>
      </c>
      <c r="F8266" t="s">
        <v>29981</v>
      </c>
      <c r="H8266">
        <v>54.681746400000002</v>
      </c>
      <c r="I8266">
        <v>-61.162666700000003</v>
      </c>
      <c r="J8266" t="s">
        <v>46</v>
      </c>
      <c r="K8266" t="s">
        <v>1032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25">
      <c r="A8267" t="s">
        <v>29982</v>
      </c>
      <c r="B8267" t="s">
        <v>29983</v>
      </c>
      <c r="C8267" s="1" t="str">
        <f t="shared" si="295"/>
        <v>21:0134</v>
      </c>
      <c r="D8267" s="1" t="str">
        <f t="shared" si="296"/>
        <v>21:0078</v>
      </c>
      <c r="E8267" t="s">
        <v>29984</v>
      </c>
      <c r="F8267" t="s">
        <v>29985</v>
      </c>
      <c r="H8267">
        <v>54.474836400000001</v>
      </c>
      <c r="I8267">
        <v>-61.622623400000002</v>
      </c>
      <c r="J8267" t="s">
        <v>46</v>
      </c>
      <c r="K8267" t="s">
        <v>1032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25">
      <c r="A8268" t="s">
        <v>29986</v>
      </c>
      <c r="B8268" t="s">
        <v>29987</v>
      </c>
      <c r="C8268" s="1" t="str">
        <f t="shared" si="295"/>
        <v>21:0134</v>
      </c>
      <c r="D8268" s="1" t="str">
        <f t="shared" si="296"/>
        <v>21:0078</v>
      </c>
      <c r="E8268" t="s">
        <v>29988</v>
      </c>
      <c r="F8268" t="s">
        <v>29989</v>
      </c>
      <c r="H8268">
        <v>55.158990500000002</v>
      </c>
      <c r="I8268">
        <v>-61.349557900000001</v>
      </c>
      <c r="J8268" t="s">
        <v>46</v>
      </c>
      <c r="K8268" t="s">
        <v>1032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25">
      <c r="A8269" t="s">
        <v>29990</v>
      </c>
      <c r="B8269" t="s">
        <v>29991</v>
      </c>
      <c r="C8269" s="1" t="str">
        <f t="shared" si="295"/>
        <v>21:0134</v>
      </c>
      <c r="D8269" s="1" t="str">
        <f t="shared" si="296"/>
        <v>21:0078</v>
      </c>
      <c r="E8269" t="s">
        <v>26788</v>
      </c>
      <c r="F8269" t="s">
        <v>29992</v>
      </c>
      <c r="H8269">
        <v>53.901888</v>
      </c>
      <c r="I8269">
        <v>-64.795180900000005</v>
      </c>
      <c r="J8269" t="s">
        <v>46</v>
      </c>
      <c r="K8269" t="s">
        <v>1032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25">
      <c r="A8270" t="s">
        <v>29993</v>
      </c>
      <c r="B8270" t="s">
        <v>29994</v>
      </c>
      <c r="C8270" s="1" t="str">
        <f t="shared" si="295"/>
        <v>21:0134</v>
      </c>
      <c r="D8270" s="1" t="str">
        <f t="shared" si="296"/>
        <v>21:0078</v>
      </c>
      <c r="E8270" t="s">
        <v>29995</v>
      </c>
      <c r="F8270" t="s">
        <v>29996</v>
      </c>
      <c r="H8270">
        <v>55.285188900000001</v>
      </c>
      <c r="I8270">
        <v>-61.446677899999997</v>
      </c>
      <c r="J8270" t="s">
        <v>46</v>
      </c>
      <c r="K8270" t="s">
        <v>1032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25">
      <c r="A8271" t="s">
        <v>29997</v>
      </c>
      <c r="B8271" t="s">
        <v>29998</v>
      </c>
      <c r="C8271" s="1" t="str">
        <f t="shared" si="295"/>
        <v>21:0134</v>
      </c>
      <c r="D8271" s="1" t="str">
        <f t="shared" si="296"/>
        <v>21:0078</v>
      </c>
      <c r="E8271" t="s">
        <v>29999</v>
      </c>
      <c r="F8271" t="s">
        <v>30000</v>
      </c>
      <c r="H8271">
        <v>55.300513799999997</v>
      </c>
      <c r="I8271">
        <v>-61.129444599999999</v>
      </c>
      <c r="J8271" t="s">
        <v>46</v>
      </c>
      <c r="K8271" t="s">
        <v>1032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25">
      <c r="A8272" t="s">
        <v>30001</v>
      </c>
      <c r="B8272" t="s">
        <v>30002</v>
      </c>
      <c r="C8272" s="1" t="str">
        <f t="shared" si="295"/>
        <v>21:0134</v>
      </c>
      <c r="D8272" s="1" t="str">
        <f t="shared" si="296"/>
        <v>21:0078</v>
      </c>
      <c r="E8272" t="s">
        <v>30003</v>
      </c>
      <c r="F8272" t="s">
        <v>30004</v>
      </c>
      <c r="H8272">
        <v>55.287822800000001</v>
      </c>
      <c r="I8272">
        <v>-60.7994676</v>
      </c>
      <c r="J8272" t="s">
        <v>46</v>
      </c>
      <c r="K8272" t="s">
        <v>1032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25">
      <c r="A8273" t="s">
        <v>30005</v>
      </c>
      <c r="B8273" t="s">
        <v>30006</v>
      </c>
      <c r="C8273" s="1" t="str">
        <f t="shared" si="295"/>
        <v>21:0134</v>
      </c>
      <c r="D8273" s="1" t="str">
        <f t="shared" si="296"/>
        <v>21:0078</v>
      </c>
      <c r="E8273" t="s">
        <v>30007</v>
      </c>
      <c r="F8273" t="s">
        <v>30008</v>
      </c>
      <c r="H8273">
        <v>55.220704099999999</v>
      </c>
      <c r="I8273">
        <v>-60.577857199999997</v>
      </c>
      <c r="J8273" t="s">
        <v>46</v>
      </c>
      <c r="K8273" t="s">
        <v>1032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25">
      <c r="A8274" t="s">
        <v>30009</v>
      </c>
      <c r="B8274" t="s">
        <v>30010</v>
      </c>
      <c r="C8274" s="1" t="str">
        <f t="shared" si="295"/>
        <v>21:0134</v>
      </c>
      <c r="D8274" s="1" t="str">
        <f t="shared" si="296"/>
        <v>21:0078</v>
      </c>
      <c r="E8274" t="s">
        <v>26299</v>
      </c>
      <c r="F8274" t="s">
        <v>30011</v>
      </c>
      <c r="H8274">
        <v>55.102940400000001</v>
      </c>
      <c r="I8274">
        <v>-60.279576900000002</v>
      </c>
      <c r="J8274" t="s">
        <v>46</v>
      </c>
      <c r="K8274" t="s">
        <v>1032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25">
      <c r="A8275" t="s">
        <v>30012</v>
      </c>
      <c r="B8275" t="s">
        <v>30013</v>
      </c>
      <c r="C8275" s="1" t="str">
        <f t="shared" si="295"/>
        <v>21:0134</v>
      </c>
      <c r="D8275" s="1" t="str">
        <f t="shared" si="296"/>
        <v>21:0078</v>
      </c>
      <c r="E8275" t="s">
        <v>30014</v>
      </c>
      <c r="F8275" t="s">
        <v>30015</v>
      </c>
      <c r="H8275">
        <v>54.992353799999997</v>
      </c>
      <c r="I8275">
        <v>-60.360554399999998</v>
      </c>
      <c r="J8275" t="s">
        <v>46</v>
      </c>
      <c r="K8275" t="s">
        <v>1032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25">
      <c r="A8276" t="s">
        <v>30016</v>
      </c>
      <c r="B8276" t="s">
        <v>30017</v>
      </c>
      <c r="C8276" s="1" t="str">
        <f t="shared" si="295"/>
        <v>21:0134</v>
      </c>
      <c r="D8276" s="1" t="str">
        <f t="shared" si="296"/>
        <v>21:0078</v>
      </c>
      <c r="E8276" t="s">
        <v>30018</v>
      </c>
      <c r="F8276" t="s">
        <v>30019</v>
      </c>
      <c r="H8276">
        <v>54.932951199999998</v>
      </c>
      <c r="I8276">
        <v>-61.487600499999999</v>
      </c>
      <c r="J8276" t="s">
        <v>46</v>
      </c>
      <c r="K8276" t="s">
        <v>1032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25">
      <c r="A8277" t="s">
        <v>30020</v>
      </c>
      <c r="B8277" t="s">
        <v>30021</v>
      </c>
      <c r="C8277" s="1" t="str">
        <f t="shared" si="295"/>
        <v>21:0134</v>
      </c>
      <c r="D8277" s="1" t="str">
        <f t="shared" si="296"/>
        <v>21:0078</v>
      </c>
      <c r="E8277" t="s">
        <v>30022</v>
      </c>
      <c r="F8277" t="s">
        <v>30023</v>
      </c>
      <c r="H8277">
        <v>54.4814699</v>
      </c>
      <c r="I8277">
        <v>-61.736240299999999</v>
      </c>
      <c r="J8277" t="s">
        <v>46</v>
      </c>
      <c r="K8277" t="s">
        <v>1032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25">
      <c r="A8278" t="s">
        <v>30024</v>
      </c>
      <c r="B8278" t="s">
        <v>30025</v>
      </c>
      <c r="C8278" s="1" t="str">
        <f t="shared" si="295"/>
        <v>21:0134</v>
      </c>
      <c r="D8278" s="1" t="str">
        <f t="shared" si="296"/>
        <v>21:0078</v>
      </c>
      <c r="E8278" t="s">
        <v>30026</v>
      </c>
      <c r="F8278" t="s">
        <v>30027</v>
      </c>
      <c r="H8278">
        <v>54.432557299999999</v>
      </c>
      <c r="I8278">
        <v>-61.930469000000002</v>
      </c>
      <c r="J8278" t="s">
        <v>46</v>
      </c>
      <c r="K8278" t="s">
        <v>1032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25">
      <c r="A8279" t="s">
        <v>30028</v>
      </c>
      <c r="B8279" t="s">
        <v>30029</v>
      </c>
      <c r="C8279" s="1" t="str">
        <f t="shared" si="295"/>
        <v>21:0134</v>
      </c>
      <c r="D8279" s="1" t="str">
        <f t="shared" si="296"/>
        <v>21:0078</v>
      </c>
      <c r="E8279" t="s">
        <v>30030</v>
      </c>
      <c r="F8279" t="s">
        <v>30031</v>
      </c>
      <c r="H8279">
        <v>54.2975347</v>
      </c>
      <c r="I8279">
        <v>-61.985068800000001</v>
      </c>
      <c r="J8279" t="s">
        <v>46</v>
      </c>
      <c r="K8279" t="s">
        <v>1032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25">
      <c r="A8280" t="s">
        <v>30032</v>
      </c>
      <c r="B8280" t="s">
        <v>30033</v>
      </c>
      <c r="C8280" s="1" t="str">
        <f t="shared" si="295"/>
        <v>21:0134</v>
      </c>
      <c r="D8280" s="1" t="str">
        <f t="shared" si="296"/>
        <v>21:0078</v>
      </c>
      <c r="E8280" t="s">
        <v>30034</v>
      </c>
      <c r="F8280" t="s">
        <v>30035</v>
      </c>
      <c r="H8280">
        <v>53.8978781</v>
      </c>
      <c r="I8280">
        <v>-64.866545299999999</v>
      </c>
      <c r="J8280" t="s">
        <v>46</v>
      </c>
      <c r="K8280" t="s">
        <v>1032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25">
      <c r="A8281" t="s">
        <v>30036</v>
      </c>
      <c r="B8281" t="s">
        <v>30037</v>
      </c>
      <c r="C8281" s="1" t="str">
        <f t="shared" si="295"/>
        <v>21:0134</v>
      </c>
      <c r="D8281" s="1" t="str">
        <f t="shared" si="296"/>
        <v>21:0078</v>
      </c>
      <c r="E8281" t="s">
        <v>27077</v>
      </c>
      <c r="F8281" t="s">
        <v>30038</v>
      </c>
      <c r="H8281">
        <v>54.311665499999997</v>
      </c>
      <c r="I8281">
        <v>-61.880189199999997</v>
      </c>
      <c r="J8281" t="s">
        <v>46</v>
      </c>
      <c r="K8281" t="s">
        <v>1032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25">
      <c r="A8282" t="s">
        <v>30039</v>
      </c>
      <c r="B8282" t="s">
        <v>30040</v>
      </c>
      <c r="C8282" s="1" t="str">
        <f t="shared" si="295"/>
        <v>21:0134</v>
      </c>
      <c r="D8282" s="1" t="str">
        <f t="shared" si="296"/>
        <v>21:0078</v>
      </c>
      <c r="E8282" t="s">
        <v>30041</v>
      </c>
      <c r="F8282" t="s">
        <v>30042</v>
      </c>
      <c r="H8282">
        <v>54.2655502</v>
      </c>
      <c r="I8282">
        <v>-61.8042777</v>
      </c>
      <c r="J8282" t="s">
        <v>46</v>
      </c>
      <c r="K8282" t="s">
        <v>1032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25">
      <c r="A8283" t="s">
        <v>30043</v>
      </c>
      <c r="B8283" t="s">
        <v>30044</v>
      </c>
      <c r="C8283" s="1" t="str">
        <f t="shared" si="295"/>
        <v>21:0134</v>
      </c>
      <c r="D8283" s="1" t="str">
        <f t="shared" si="296"/>
        <v>21:0078</v>
      </c>
      <c r="E8283" t="s">
        <v>30045</v>
      </c>
      <c r="F8283" t="s">
        <v>30046</v>
      </c>
      <c r="H8283">
        <v>54.2353703</v>
      </c>
      <c r="I8283">
        <v>-61.628693800000001</v>
      </c>
      <c r="J8283" t="s">
        <v>46</v>
      </c>
      <c r="K8283" t="s">
        <v>1032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25">
      <c r="A8284" t="s">
        <v>30047</v>
      </c>
      <c r="B8284" t="s">
        <v>30048</v>
      </c>
      <c r="C8284" s="1" t="str">
        <f t="shared" si="295"/>
        <v>21:0134</v>
      </c>
      <c r="D8284" s="1" t="str">
        <f t="shared" si="296"/>
        <v>21:0078</v>
      </c>
      <c r="E8284" t="s">
        <v>30049</v>
      </c>
      <c r="F8284" t="s">
        <v>30050</v>
      </c>
      <c r="H8284">
        <v>54.193014900000001</v>
      </c>
      <c r="I8284">
        <v>-61.524332100000002</v>
      </c>
      <c r="J8284" t="s">
        <v>46</v>
      </c>
      <c r="K8284" t="s">
        <v>1032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25">
      <c r="A8285" t="s">
        <v>30051</v>
      </c>
      <c r="B8285" t="s">
        <v>30052</v>
      </c>
      <c r="C8285" s="1" t="str">
        <f t="shared" si="295"/>
        <v>21:0134</v>
      </c>
      <c r="D8285" s="1" t="str">
        <f t="shared" si="296"/>
        <v>21:0078</v>
      </c>
      <c r="E8285" t="s">
        <v>30053</v>
      </c>
      <c r="F8285" t="s">
        <v>30054</v>
      </c>
      <c r="H8285">
        <v>54.332781400000002</v>
      </c>
      <c r="I8285">
        <v>-61.367065599999997</v>
      </c>
      <c r="J8285" t="s">
        <v>46</v>
      </c>
      <c r="K8285" t="s">
        <v>1032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25">
      <c r="A8286" t="s">
        <v>30055</v>
      </c>
      <c r="B8286" t="s">
        <v>30056</v>
      </c>
      <c r="C8286" s="1" t="str">
        <f t="shared" si="295"/>
        <v>21:0134</v>
      </c>
      <c r="D8286" s="1" t="str">
        <f t="shared" si="296"/>
        <v>21:0078</v>
      </c>
      <c r="E8286" t="s">
        <v>27081</v>
      </c>
      <c r="F8286" t="s">
        <v>30057</v>
      </c>
      <c r="H8286">
        <v>54.392133899999997</v>
      </c>
      <c r="I8286">
        <v>-61.437101499999997</v>
      </c>
      <c r="J8286" t="s">
        <v>46</v>
      </c>
      <c r="K8286" t="s">
        <v>1032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25">
      <c r="A8287" t="s">
        <v>30058</v>
      </c>
      <c r="B8287" t="s">
        <v>30059</v>
      </c>
      <c r="C8287" s="1" t="str">
        <f t="shared" si="295"/>
        <v>21:0134</v>
      </c>
      <c r="D8287" s="1" t="str">
        <f t="shared" si="296"/>
        <v>21:0078</v>
      </c>
      <c r="E8287" t="s">
        <v>30060</v>
      </c>
      <c r="F8287" t="s">
        <v>30061</v>
      </c>
      <c r="H8287">
        <v>54.982494899999999</v>
      </c>
      <c r="I8287">
        <v>-61.408380800000003</v>
      </c>
      <c r="J8287" t="s">
        <v>46</v>
      </c>
      <c r="K8287" t="s">
        <v>1032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25">
      <c r="A8288" t="s">
        <v>30062</v>
      </c>
      <c r="B8288" t="s">
        <v>30063</v>
      </c>
      <c r="C8288" s="1" t="str">
        <f t="shared" si="295"/>
        <v>21:0134</v>
      </c>
      <c r="D8288" s="1" t="str">
        <f t="shared" si="296"/>
        <v>21:0078</v>
      </c>
      <c r="E8288" t="s">
        <v>30064</v>
      </c>
      <c r="F8288" t="s">
        <v>30065</v>
      </c>
      <c r="H8288">
        <v>54.937897800000002</v>
      </c>
      <c r="I8288">
        <v>-61.253254800000001</v>
      </c>
      <c r="J8288" t="s">
        <v>46</v>
      </c>
      <c r="K8288" t="s">
        <v>1032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25">
      <c r="A8289" t="s">
        <v>30066</v>
      </c>
      <c r="B8289" t="s">
        <v>30067</v>
      </c>
      <c r="C8289" s="1" t="str">
        <f t="shared" si="295"/>
        <v>21:0134</v>
      </c>
      <c r="D8289" s="1" t="str">
        <f t="shared" si="296"/>
        <v>21:0078</v>
      </c>
      <c r="E8289" t="s">
        <v>30068</v>
      </c>
      <c r="F8289" t="s">
        <v>30069</v>
      </c>
      <c r="H8289">
        <v>54.909251300000001</v>
      </c>
      <c r="I8289">
        <v>-61.169476199999998</v>
      </c>
      <c r="J8289" t="s">
        <v>46</v>
      </c>
      <c r="K8289" t="s">
        <v>1032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25">
      <c r="A8290" t="s">
        <v>30070</v>
      </c>
      <c r="B8290" t="s">
        <v>30071</v>
      </c>
      <c r="C8290" s="1" t="str">
        <f t="shared" si="295"/>
        <v>21:0134</v>
      </c>
      <c r="D8290" s="1" t="str">
        <f t="shared" si="296"/>
        <v>21:0078</v>
      </c>
      <c r="E8290" t="s">
        <v>30072</v>
      </c>
      <c r="F8290" t="s">
        <v>30073</v>
      </c>
      <c r="H8290">
        <v>54.979658299999997</v>
      </c>
      <c r="I8290">
        <v>-61.058442900000003</v>
      </c>
      <c r="J8290" t="s">
        <v>46</v>
      </c>
      <c r="K8290" t="s">
        <v>1032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25">
      <c r="A8291" t="s">
        <v>30074</v>
      </c>
      <c r="B8291" t="s">
        <v>30075</v>
      </c>
      <c r="C8291" s="1" t="str">
        <f t="shared" ref="C8291:C8354" si="297">HYPERLINK("http://geochem.nrcan.gc.ca/cdogs/content/bdl/bdl210134_e.htm", "21:0134")</f>
        <v>21:0134</v>
      </c>
      <c r="D8291" s="1" t="str">
        <f t="shared" ref="D8291:D8354" si="298">HYPERLINK("http://geochem.nrcan.gc.ca/cdogs/content/svy/svy210078_e.htm", "21:0078")</f>
        <v>21:0078</v>
      </c>
      <c r="E8291" t="s">
        <v>30076</v>
      </c>
      <c r="F8291" t="s">
        <v>30077</v>
      </c>
      <c r="H8291">
        <v>53.880055300000002</v>
      </c>
      <c r="I8291">
        <v>-65.007244</v>
      </c>
      <c r="J8291" t="s">
        <v>46</v>
      </c>
      <c r="K8291" t="s">
        <v>1032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25">
      <c r="A8292" t="s">
        <v>30078</v>
      </c>
      <c r="B8292" t="s">
        <v>30079</v>
      </c>
      <c r="C8292" s="1" t="str">
        <f t="shared" si="297"/>
        <v>21:0134</v>
      </c>
      <c r="D8292" s="1" t="str">
        <f t="shared" si="298"/>
        <v>21:0078</v>
      </c>
      <c r="E8292" t="s">
        <v>30080</v>
      </c>
      <c r="F8292" t="s">
        <v>30081</v>
      </c>
      <c r="H8292">
        <v>54.856032200000001</v>
      </c>
      <c r="I8292">
        <v>-61.394281499999998</v>
      </c>
      <c r="J8292" t="s">
        <v>46</v>
      </c>
      <c r="K8292" t="s">
        <v>1032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25">
      <c r="A8293" t="s">
        <v>30082</v>
      </c>
      <c r="B8293" t="s">
        <v>30083</v>
      </c>
      <c r="C8293" s="1" t="str">
        <f t="shared" si="297"/>
        <v>21:0134</v>
      </c>
      <c r="D8293" s="1" t="str">
        <f t="shared" si="298"/>
        <v>21:0078</v>
      </c>
      <c r="E8293" t="s">
        <v>30084</v>
      </c>
      <c r="F8293" t="s">
        <v>30085</v>
      </c>
      <c r="H8293">
        <v>54.575493999999999</v>
      </c>
      <c r="I8293">
        <v>-61.092410600000001</v>
      </c>
      <c r="J8293" t="s">
        <v>46</v>
      </c>
      <c r="K8293" t="s">
        <v>1032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25">
      <c r="A8294" t="s">
        <v>30086</v>
      </c>
      <c r="B8294" t="s">
        <v>30087</v>
      </c>
      <c r="C8294" s="1" t="str">
        <f t="shared" si="297"/>
        <v>21:0134</v>
      </c>
      <c r="D8294" s="1" t="str">
        <f t="shared" si="298"/>
        <v>21:0078</v>
      </c>
      <c r="E8294" t="s">
        <v>30088</v>
      </c>
      <c r="F8294" t="s">
        <v>30089</v>
      </c>
      <c r="H8294">
        <v>54.966963</v>
      </c>
      <c r="I8294">
        <v>-60.752056400000001</v>
      </c>
      <c r="J8294" t="s">
        <v>46</v>
      </c>
      <c r="K8294" t="s">
        <v>1032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25">
      <c r="A8295" t="s">
        <v>30090</v>
      </c>
      <c r="B8295" t="s">
        <v>30091</v>
      </c>
      <c r="C8295" s="1" t="str">
        <f t="shared" si="297"/>
        <v>21:0134</v>
      </c>
      <c r="D8295" s="1" t="str">
        <f t="shared" si="298"/>
        <v>21:0078</v>
      </c>
      <c r="E8295" t="s">
        <v>30092</v>
      </c>
      <c r="F8295" t="s">
        <v>30093</v>
      </c>
      <c r="H8295">
        <v>54.926698999999999</v>
      </c>
      <c r="I8295">
        <v>-60.725817999999997</v>
      </c>
      <c r="J8295" t="s">
        <v>46</v>
      </c>
      <c r="K8295" t="s">
        <v>1032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25">
      <c r="A8296" t="s">
        <v>30094</v>
      </c>
      <c r="B8296" t="s">
        <v>30095</v>
      </c>
      <c r="C8296" s="1" t="str">
        <f t="shared" si="297"/>
        <v>21:0134</v>
      </c>
      <c r="D8296" s="1" t="str">
        <f t="shared" si="298"/>
        <v>21:0078</v>
      </c>
      <c r="E8296" t="s">
        <v>27085</v>
      </c>
      <c r="F8296" t="s">
        <v>30096</v>
      </c>
      <c r="H8296">
        <v>54.9031223</v>
      </c>
      <c r="I8296">
        <v>-60.609761499999998</v>
      </c>
      <c r="J8296" t="s">
        <v>46</v>
      </c>
      <c r="K8296" t="s">
        <v>1032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25">
      <c r="A8297" t="s">
        <v>30097</v>
      </c>
      <c r="B8297" t="s">
        <v>30098</v>
      </c>
      <c r="C8297" s="1" t="str">
        <f t="shared" si="297"/>
        <v>21:0134</v>
      </c>
      <c r="D8297" s="1" t="str">
        <f t="shared" si="298"/>
        <v>21:0078</v>
      </c>
      <c r="E8297" t="s">
        <v>30099</v>
      </c>
      <c r="F8297" t="s">
        <v>30100</v>
      </c>
      <c r="H8297">
        <v>54.761873199999997</v>
      </c>
      <c r="I8297">
        <v>-60.649576099999997</v>
      </c>
      <c r="J8297" t="s">
        <v>46</v>
      </c>
      <c r="K8297" t="s">
        <v>1032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25">
      <c r="A8298" t="s">
        <v>30101</v>
      </c>
      <c r="B8298" t="s">
        <v>30102</v>
      </c>
      <c r="C8298" s="1" t="str">
        <f t="shared" si="297"/>
        <v>21:0134</v>
      </c>
      <c r="D8298" s="1" t="str">
        <f t="shared" si="298"/>
        <v>21:0078</v>
      </c>
      <c r="E8298" t="s">
        <v>27089</v>
      </c>
      <c r="F8298" t="s">
        <v>30103</v>
      </c>
      <c r="H8298">
        <v>54.868780000000001</v>
      </c>
      <c r="I8298">
        <v>-60.765318100000002</v>
      </c>
      <c r="J8298" t="s">
        <v>46</v>
      </c>
      <c r="K8298" t="s">
        <v>1032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25">
      <c r="A8299" t="s">
        <v>30104</v>
      </c>
      <c r="B8299" t="s">
        <v>30105</v>
      </c>
      <c r="C8299" s="1" t="str">
        <f t="shared" si="297"/>
        <v>21:0134</v>
      </c>
      <c r="D8299" s="1" t="str">
        <f t="shared" si="298"/>
        <v>21:0078</v>
      </c>
      <c r="E8299" t="s">
        <v>30106</v>
      </c>
      <c r="F8299" t="s">
        <v>30107</v>
      </c>
      <c r="H8299">
        <v>54.250072799999998</v>
      </c>
      <c r="I8299">
        <v>-61.076765000000002</v>
      </c>
      <c r="J8299" t="s">
        <v>46</v>
      </c>
      <c r="K8299" t="s">
        <v>1032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25">
      <c r="A8300" t="s">
        <v>30108</v>
      </c>
      <c r="B8300" t="s">
        <v>30109</v>
      </c>
      <c r="C8300" s="1" t="str">
        <f t="shared" si="297"/>
        <v>21:0134</v>
      </c>
      <c r="D8300" s="1" t="str">
        <f t="shared" si="298"/>
        <v>21:0078</v>
      </c>
      <c r="E8300" t="s">
        <v>30110</v>
      </c>
      <c r="F8300" t="s">
        <v>30111</v>
      </c>
      <c r="H8300">
        <v>54.025966699999998</v>
      </c>
      <c r="I8300">
        <v>-61.045904700000001</v>
      </c>
      <c r="J8300" t="s">
        <v>46</v>
      </c>
      <c r="K8300" t="s">
        <v>1032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25">
      <c r="A8301" t="s">
        <v>30112</v>
      </c>
      <c r="B8301" t="s">
        <v>30113</v>
      </c>
      <c r="C8301" s="1" t="str">
        <f t="shared" si="297"/>
        <v>21:0134</v>
      </c>
      <c r="D8301" s="1" t="str">
        <f t="shared" si="298"/>
        <v>21:0078</v>
      </c>
      <c r="E8301" t="s">
        <v>30114</v>
      </c>
      <c r="F8301" t="s">
        <v>30115</v>
      </c>
      <c r="H8301">
        <v>54.122108500000003</v>
      </c>
      <c r="I8301">
        <v>-61.409027000000002</v>
      </c>
      <c r="J8301" t="s">
        <v>46</v>
      </c>
      <c r="K8301" t="s">
        <v>1032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25">
      <c r="A8302" t="s">
        <v>30116</v>
      </c>
      <c r="B8302" t="s">
        <v>30117</v>
      </c>
      <c r="C8302" s="1" t="str">
        <f t="shared" si="297"/>
        <v>21:0134</v>
      </c>
      <c r="D8302" s="1" t="str">
        <f t="shared" si="298"/>
        <v>21:0078</v>
      </c>
      <c r="E8302" t="s">
        <v>30118</v>
      </c>
      <c r="F8302" t="s">
        <v>30119</v>
      </c>
      <c r="H8302">
        <v>53.561904400000003</v>
      </c>
      <c r="I8302">
        <v>-63.932966899999997</v>
      </c>
      <c r="J8302" t="s">
        <v>46</v>
      </c>
      <c r="K8302" t="s">
        <v>1032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25">
      <c r="A8303" t="s">
        <v>30120</v>
      </c>
      <c r="B8303" t="s">
        <v>30121</v>
      </c>
      <c r="C8303" s="1" t="str">
        <f t="shared" si="297"/>
        <v>21:0134</v>
      </c>
      <c r="D8303" s="1" t="str">
        <f t="shared" si="298"/>
        <v>21:0078</v>
      </c>
      <c r="E8303" t="s">
        <v>27093</v>
      </c>
      <c r="F8303" t="s">
        <v>30122</v>
      </c>
      <c r="H8303">
        <v>54.195813800000003</v>
      </c>
      <c r="I8303">
        <v>-61.375153699999998</v>
      </c>
      <c r="J8303" t="s">
        <v>46</v>
      </c>
      <c r="K8303" t="s">
        <v>1032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25">
      <c r="A8304" t="s">
        <v>30123</v>
      </c>
      <c r="B8304" t="s">
        <v>30124</v>
      </c>
      <c r="C8304" s="1" t="str">
        <f t="shared" si="297"/>
        <v>21:0134</v>
      </c>
      <c r="D8304" s="1" t="str">
        <f t="shared" si="298"/>
        <v>21:0078</v>
      </c>
      <c r="E8304" t="s">
        <v>30125</v>
      </c>
      <c r="F8304" t="s">
        <v>30126</v>
      </c>
      <c r="H8304">
        <v>54.646253999999999</v>
      </c>
      <c r="I8304">
        <v>-61.134044799999998</v>
      </c>
      <c r="J8304" t="s">
        <v>46</v>
      </c>
      <c r="K8304" t="s">
        <v>1032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25">
      <c r="A8305" t="s">
        <v>30127</v>
      </c>
      <c r="B8305" t="s">
        <v>30128</v>
      </c>
      <c r="C8305" s="1" t="str">
        <f t="shared" si="297"/>
        <v>21:0134</v>
      </c>
      <c r="D8305" s="1" t="str">
        <f t="shared" si="298"/>
        <v>21:0078</v>
      </c>
      <c r="E8305" t="s">
        <v>30129</v>
      </c>
      <c r="F8305" t="s">
        <v>30130</v>
      </c>
      <c r="H8305">
        <v>54.661659399999998</v>
      </c>
      <c r="I8305">
        <v>-61.014722399999997</v>
      </c>
      <c r="J8305" t="s">
        <v>46</v>
      </c>
      <c r="K8305" t="s">
        <v>1032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25">
      <c r="A8306" t="s">
        <v>30131</v>
      </c>
      <c r="B8306" t="s">
        <v>30132</v>
      </c>
      <c r="C8306" s="1" t="str">
        <f t="shared" si="297"/>
        <v>21:0134</v>
      </c>
      <c r="D8306" s="1" t="str">
        <f t="shared" si="298"/>
        <v>21:0078</v>
      </c>
      <c r="E8306" t="s">
        <v>30133</v>
      </c>
      <c r="F8306" t="s">
        <v>30134</v>
      </c>
      <c r="H8306">
        <v>54.584907299999998</v>
      </c>
      <c r="I8306">
        <v>-61.062565900000003</v>
      </c>
      <c r="J8306" t="s">
        <v>46</v>
      </c>
      <c r="K8306" t="s">
        <v>1032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25">
      <c r="A8307" t="s">
        <v>30135</v>
      </c>
      <c r="B8307" t="s">
        <v>30136</v>
      </c>
      <c r="C8307" s="1" t="str">
        <f t="shared" si="297"/>
        <v>21:0134</v>
      </c>
      <c r="D8307" s="1" t="str">
        <f t="shared" si="298"/>
        <v>21:0078</v>
      </c>
      <c r="E8307" t="s">
        <v>30137</v>
      </c>
      <c r="F8307" t="s">
        <v>30138</v>
      </c>
      <c r="H8307">
        <v>54.507141300000001</v>
      </c>
      <c r="I8307">
        <v>-61.147730799999998</v>
      </c>
      <c r="J8307" t="s">
        <v>46</v>
      </c>
      <c r="K8307" t="s">
        <v>1032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25">
      <c r="A8308" t="s">
        <v>30139</v>
      </c>
      <c r="B8308" t="s">
        <v>30140</v>
      </c>
      <c r="C8308" s="1" t="str">
        <f t="shared" si="297"/>
        <v>21:0134</v>
      </c>
      <c r="D8308" s="1" t="str">
        <f t="shared" si="298"/>
        <v>21:0078</v>
      </c>
      <c r="E8308" t="s">
        <v>30141</v>
      </c>
      <c r="F8308" t="s">
        <v>30142</v>
      </c>
      <c r="H8308">
        <v>54.514448299999998</v>
      </c>
      <c r="I8308">
        <v>-61.357893300000001</v>
      </c>
      <c r="J8308" t="s">
        <v>46</v>
      </c>
      <c r="K8308" t="s">
        <v>1032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25">
      <c r="A8309" t="s">
        <v>30143</v>
      </c>
      <c r="B8309" t="s">
        <v>30144</v>
      </c>
      <c r="C8309" s="1" t="str">
        <f t="shared" si="297"/>
        <v>21:0134</v>
      </c>
      <c r="D8309" s="1" t="str">
        <f t="shared" si="298"/>
        <v>21:0078</v>
      </c>
      <c r="E8309" t="s">
        <v>30145</v>
      </c>
      <c r="F8309" t="s">
        <v>30146</v>
      </c>
      <c r="H8309">
        <v>54.5814947</v>
      </c>
      <c r="I8309">
        <v>-60.9509203</v>
      </c>
      <c r="J8309" t="s">
        <v>46</v>
      </c>
      <c r="K8309" t="s">
        <v>1032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25">
      <c r="A8310" t="s">
        <v>30147</v>
      </c>
      <c r="B8310" t="s">
        <v>30148</v>
      </c>
      <c r="C8310" s="1" t="str">
        <f t="shared" si="297"/>
        <v>21:0134</v>
      </c>
      <c r="D8310" s="1" t="str">
        <f t="shared" si="298"/>
        <v>21:0078</v>
      </c>
      <c r="E8310" t="s">
        <v>30149</v>
      </c>
      <c r="F8310" t="s">
        <v>30150</v>
      </c>
      <c r="H8310">
        <v>54.712565300000001</v>
      </c>
      <c r="I8310">
        <v>-60.981185600000003</v>
      </c>
      <c r="J8310" t="s">
        <v>46</v>
      </c>
      <c r="K8310" t="s">
        <v>1032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25">
      <c r="A8311" t="s">
        <v>30151</v>
      </c>
      <c r="B8311" t="s">
        <v>30152</v>
      </c>
      <c r="C8311" s="1" t="str">
        <f t="shared" si="297"/>
        <v>21:0134</v>
      </c>
      <c r="D8311" s="1" t="str">
        <f t="shared" si="298"/>
        <v>21:0078</v>
      </c>
      <c r="E8311" t="s">
        <v>30153</v>
      </c>
      <c r="F8311" t="s">
        <v>30154</v>
      </c>
      <c r="H8311">
        <v>54.6973652</v>
      </c>
      <c r="I8311">
        <v>-60.9326668</v>
      </c>
      <c r="J8311" t="s">
        <v>46</v>
      </c>
      <c r="K8311" t="s">
        <v>1032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25">
      <c r="A8312" t="s">
        <v>30155</v>
      </c>
      <c r="B8312" t="s">
        <v>30156</v>
      </c>
      <c r="C8312" s="1" t="str">
        <f t="shared" si="297"/>
        <v>21:0134</v>
      </c>
      <c r="D8312" s="1" t="str">
        <f t="shared" si="298"/>
        <v>21:0078</v>
      </c>
      <c r="E8312" t="s">
        <v>30157</v>
      </c>
      <c r="F8312" t="s">
        <v>30158</v>
      </c>
      <c r="H8312">
        <v>54.6846842</v>
      </c>
      <c r="I8312">
        <v>-60.862332100000003</v>
      </c>
      <c r="J8312" t="s">
        <v>46</v>
      </c>
      <c r="K8312" t="s">
        <v>1032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25">
      <c r="A8313" t="s">
        <v>30159</v>
      </c>
      <c r="B8313" t="s">
        <v>30160</v>
      </c>
      <c r="C8313" s="1" t="str">
        <f t="shared" si="297"/>
        <v>21:0134</v>
      </c>
      <c r="D8313" s="1" t="str">
        <f t="shared" si="298"/>
        <v>21:0078</v>
      </c>
      <c r="E8313" t="s">
        <v>30161</v>
      </c>
      <c r="F8313" t="s">
        <v>30162</v>
      </c>
      <c r="H8313">
        <v>53.468178799999997</v>
      </c>
      <c r="I8313">
        <v>-63.7058441</v>
      </c>
      <c r="J8313" t="s">
        <v>46</v>
      </c>
      <c r="K8313" t="s">
        <v>1032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25">
      <c r="A8314" t="s">
        <v>30163</v>
      </c>
      <c r="B8314" t="s">
        <v>30164</v>
      </c>
      <c r="C8314" s="1" t="str">
        <f t="shared" si="297"/>
        <v>21:0134</v>
      </c>
      <c r="D8314" s="1" t="str">
        <f t="shared" si="298"/>
        <v>21:0078</v>
      </c>
      <c r="E8314" t="s">
        <v>30165</v>
      </c>
      <c r="F8314" t="s">
        <v>30166</v>
      </c>
      <c r="H8314">
        <v>54.705313099999998</v>
      </c>
      <c r="I8314">
        <v>-60.700196200000001</v>
      </c>
      <c r="J8314" t="s">
        <v>46</v>
      </c>
      <c r="K8314" t="s">
        <v>1032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25">
      <c r="A8315" t="s">
        <v>30167</v>
      </c>
      <c r="B8315" t="s">
        <v>30168</v>
      </c>
      <c r="C8315" s="1" t="str">
        <f t="shared" si="297"/>
        <v>21:0134</v>
      </c>
      <c r="D8315" s="1" t="str">
        <f t="shared" si="298"/>
        <v>21:0078</v>
      </c>
      <c r="E8315" t="s">
        <v>30169</v>
      </c>
      <c r="F8315" t="s">
        <v>30170</v>
      </c>
      <c r="H8315">
        <v>54.717066699999997</v>
      </c>
      <c r="I8315">
        <v>-60.599375299999998</v>
      </c>
      <c r="J8315" t="s">
        <v>46</v>
      </c>
      <c r="K8315" t="s">
        <v>1032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25">
      <c r="A8316" t="s">
        <v>30171</v>
      </c>
      <c r="B8316" t="s">
        <v>30172</v>
      </c>
      <c r="C8316" s="1" t="str">
        <f t="shared" si="297"/>
        <v>21:0134</v>
      </c>
      <c r="D8316" s="1" t="str">
        <f t="shared" si="298"/>
        <v>21:0078</v>
      </c>
      <c r="E8316" t="s">
        <v>27097</v>
      </c>
      <c r="F8316" t="s">
        <v>30173</v>
      </c>
      <c r="H8316">
        <v>54.517209899999997</v>
      </c>
      <c r="I8316">
        <v>-60.7358932</v>
      </c>
      <c r="J8316" t="s">
        <v>46</v>
      </c>
      <c r="K8316" t="s">
        <v>1032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25">
      <c r="A8317" t="s">
        <v>30174</v>
      </c>
      <c r="B8317" t="s">
        <v>30175</v>
      </c>
      <c r="C8317" s="1" t="str">
        <f t="shared" si="297"/>
        <v>21:0134</v>
      </c>
      <c r="D8317" s="1" t="str">
        <f t="shared" si="298"/>
        <v>21:0078</v>
      </c>
      <c r="E8317" t="s">
        <v>30176</v>
      </c>
      <c r="F8317" t="s">
        <v>30177</v>
      </c>
      <c r="H8317">
        <v>53.955391800000001</v>
      </c>
      <c r="I8317">
        <v>-62.077971699999999</v>
      </c>
      <c r="J8317" t="s">
        <v>46</v>
      </c>
      <c r="K8317" t="s">
        <v>1032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25">
      <c r="A8318" t="s">
        <v>30178</v>
      </c>
      <c r="B8318" t="s">
        <v>30179</v>
      </c>
      <c r="C8318" s="1" t="str">
        <f t="shared" si="297"/>
        <v>21:0134</v>
      </c>
      <c r="D8318" s="1" t="str">
        <f t="shared" si="298"/>
        <v>21:0078</v>
      </c>
      <c r="E8318" t="s">
        <v>30180</v>
      </c>
      <c r="F8318" t="s">
        <v>30181</v>
      </c>
      <c r="H8318">
        <v>53.891551</v>
      </c>
      <c r="I8318">
        <v>-62.104484800000002</v>
      </c>
      <c r="J8318" t="s">
        <v>46</v>
      </c>
      <c r="K8318" t="s">
        <v>1032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25">
      <c r="A8319" t="s">
        <v>30182</v>
      </c>
      <c r="B8319" t="s">
        <v>30183</v>
      </c>
      <c r="C8319" s="1" t="str">
        <f t="shared" si="297"/>
        <v>21:0134</v>
      </c>
      <c r="D8319" s="1" t="str">
        <f t="shared" si="298"/>
        <v>21:0078</v>
      </c>
      <c r="E8319" t="s">
        <v>30184</v>
      </c>
      <c r="F8319" t="s">
        <v>30185</v>
      </c>
      <c r="H8319">
        <v>53.842334000000001</v>
      </c>
      <c r="I8319">
        <v>-62.134414</v>
      </c>
      <c r="J8319" t="s">
        <v>46</v>
      </c>
      <c r="K8319" t="s">
        <v>1032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25">
      <c r="A8320" t="s">
        <v>30186</v>
      </c>
      <c r="B8320" t="s">
        <v>30187</v>
      </c>
      <c r="C8320" s="1" t="str">
        <f t="shared" si="297"/>
        <v>21:0134</v>
      </c>
      <c r="D8320" s="1" t="str">
        <f t="shared" si="298"/>
        <v>21:0078</v>
      </c>
      <c r="E8320" t="s">
        <v>30188</v>
      </c>
      <c r="F8320" t="s">
        <v>30189</v>
      </c>
      <c r="H8320">
        <v>53.819370300000003</v>
      </c>
      <c r="I8320">
        <v>-62.339579399999998</v>
      </c>
      <c r="J8320" t="s">
        <v>46</v>
      </c>
      <c r="K8320" t="s">
        <v>1032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25">
      <c r="A8321" t="s">
        <v>30190</v>
      </c>
      <c r="B8321" t="s">
        <v>30191</v>
      </c>
      <c r="C8321" s="1" t="str">
        <f t="shared" si="297"/>
        <v>21:0134</v>
      </c>
      <c r="D8321" s="1" t="str">
        <f t="shared" si="298"/>
        <v>21:0078</v>
      </c>
      <c r="E8321" t="s">
        <v>30192</v>
      </c>
      <c r="F8321" t="s">
        <v>30193</v>
      </c>
      <c r="H8321">
        <v>53.923978200000001</v>
      </c>
      <c r="I8321">
        <v>-62.361533899999998</v>
      </c>
      <c r="J8321" t="s">
        <v>46</v>
      </c>
      <c r="K8321" t="s">
        <v>1032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25">
      <c r="A8322" t="s">
        <v>30194</v>
      </c>
      <c r="B8322" t="s">
        <v>30195</v>
      </c>
      <c r="C8322" s="1" t="str">
        <f t="shared" si="297"/>
        <v>21:0134</v>
      </c>
      <c r="D8322" s="1" t="str">
        <f t="shared" si="298"/>
        <v>21:0078</v>
      </c>
      <c r="E8322" t="s">
        <v>30196</v>
      </c>
      <c r="F8322" t="s">
        <v>30197</v>
      </c>
      <c r="H8322">
        <v>53.982522400000001</v>
      </c>
      <c r="I8322">
        <v>-62.535251899999999</v>
      </c>
      <c r="J8322" t="s">
        <v>46</v>
      </c>
      <c r="K8322" t="s">
        <v>1032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25">
      <c r="A8323" t="s">
        <v>30198</v>
      </c>
      <c r="B8323" t="s">
        <v>30199</v>
      </c>
      <c r="C8323" s="1" t="str">
        <f t="shared" si="297"/>
        <v>21:0134</v>
      </c>
      <c r="D8323" s="1" t="str">
        <f t="shared" si="298"/>
        <v>21:0078</v>
      </c>
      <c r="E8323" t="s">
        <v>30200</v>
      </c>
      <c r="F8323" t="s">
        <v>30201</v>
      </c>
      <c r="H8323">
        <v>53.9114419</v>
      </c>
      <c r="I8323">
        <v>-62.647938099999998</v>
      </c>
      <c r="J8323" t="s">
        <v>46</v>
      </c>
      <c r="K8323" t="s">
        <v>1032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25">
      <c r="A8324" t="s">
        <v>30202</v>
      </c>
      <c r="B8324" t="s">
        <v>30203</v>
      </c>
      <c r="C8324" s="1" t="str">
        <f t="shared" si="297"/>
        <v>21:0134</v>
      </c>
      <c r="D8324" s="1" t="str">
        <f t="shared" si="298"/>
        <v>21:0078</v>
      </c>
      <c r="E8324" t="s">
        <v>30204</v>
      </c>
      <c r="F8324" t="s">
        <v>30205</v>
      </c>
      <c r="H8324">
        <v>53.454491900000001</v>
      </c>
      <c r="I8324">
        <v>-63.575485800000003</v>
      </c>
      <c r="J8324" t="s">
        <v>46</v>
      </c>
      <c r="K8324" t="s">
        <v>1032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25">
      <c r="A8325" t="s">
        <v>30206</v>
      </c>
      <c r="B8325" t="s">
        <v>30207</v>
      </c>
      <c r="C8325" s="1" t="str">
        <f t="shared" si="297"/>
        <v>21:0134</v>
      </c>
      <c r="D8325" s="1" t="str">
        <f t="shared" si="298"/>
        <v>21:0078</v>
      </c>
      <c r="E8325" t="s">
        <v>30208</v>
      </c>
      <c r="F8325" t="s">
        <v>30209</v>
      </c>
      <c r="H8325">
        <v>54.145520099999999</v>
      </c>
      <c r="I8325">
        <v>-62.633340799999999</v>
      </c>
      <c r="J8325" t="s">
        <v>46</v>
      </c>
      <c r="K8325" t="s">
        <v>1032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25">
      <c r="A8326" t="s">
        <v>30210</v>
      </c>
      <c r="B8326" t="s">
        <v>30211</v>
      </c>
      <c r="C8326" s="1" t="str">
        <f t="shared" si="297"/>
        <v>21:0134</v>
      </c>
      <c r="D8326" s="1" t="str">
        <f t="shared" si="298"/>
        <v>21:0078</v>
      </c>
      <c r="E8326" t="s">
        <v>27105</v>
      </c>
      <c r="F8326" t="s">
        <v>30212</v>
      </c>
      <c r="H8326">
        <v>54.130227599999998</v>
      </c>
      <c r="I8326">
        <v>-62.560397899999998</v>
      </c>
      <c r="J8326" t="s">
        <v>46</v>
      </c>
      <c r="K8326" t="s">
        <v>1032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25">
      <c r="A8327" t="s">
        <v>30213</v>
      </c>
      <c r="B8327" t="s">
        <v>30214</v>
      </c>
      <c r="C8327" s="1" t="str">
        <f t="shared" si="297"/>
        <v>21:0134</v>
      </c>
      <c r="D8327" s="1" t="str">
        <f t="shared" si="298"/>
        <v>21:0078</v>
      </c>
      <c r="E8327" t="s">
        <v>30215</v>
      </c>
      <c r="F8327" t="s">
        <v>30216</v>
      </c>
      <c r="H8327">
        <v>54.106711799999999</v>
      </c>
      <c r="I8327">
        <v>-62.581677900000003</v>
      </c>
      <c r="J8327" t="s">
        <v>46</v>
      </c>
      <c r="K8327" t="s">
        <v>1032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25">
      <c r="A8328" t="s">
        <v>30217</v>
      </c>
      <c r="B8328" t="s">
        <v>30218</v>
      </c>
      <c r="C8328" s="1" t="str">
        <f t="shared" si="297"/>
        <v>21:0134</v>
      </c>
      <c r="D8328" s="1" t="str">
        <f t="shared" si="298"/>
        <v>21:0078</v>
      </c>
      <c r="E8328" t="s">
        <v>30219</v>
      </c>
      <c r="F8328" t="s">
        <v>30220</v>
      </c>
      <c r="H8328">
        <v>54.082817400000003</v>
      </c>
      <c r="I8328">
        <v>-62.627396400000002</v>
      </c>
      <c r="J8328" t="s">
        <v>46</v>
      </c>
      <c r="K8328" t="s">
        <v>1032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25">
      <c r="A8329" t="s">
        <v>30221</v>
      </c>
      <c r="B8329" t="s">
        <v>30222</v>
      </c>
      <c r="C8329" s="1" t="str">
        <f t="shared" si="297"/>
        <v>21:0134</v>
      </c>
      <c r="D8329" s="1" t="str">
        <f t="shared" si="298"/>
        <v>21:0078</v>
      </c>
      <c r="E8329" t="s">
        <v>30223</v>
      </c>
      <c r="F8329" t="s">
        <v>30224</v>
      </c>
      <c r="H8329">
        <v>54.684825699999998</v>
      </c>
      <c r="I8329">
        <v>-61.2183773</v>
      </c>
      <c r="J8329" t="s">
        <v>46</v>
      </c>
      <c r="K8329" t="s">
        <v>1032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25">
      <c r="A8330" t="s">
        <v>30225</v>
      </c>
      <c r="B8330" t="s">
        <v>30226</v>
      </c>
      <c r="C8330" s="1" t="str">
        <f t="shared" si="297"/>
        <v>21:0134</v>
      </c>
      <c r="D8330" s="1" t="str">
        <f t="shared" si="298"/>
        <v>21:0078</v>
      </c>
      <c r="E8330" t="s">
        <v>30227</v>
      </c>
      <c r="F8330" t="s">
        <v>30228</v>
      </c>
      <c r="H8330">
        <v>54.706831000000001</v>
      </c>
      <c r="I8330">
        <v>-61.113413299999998</v>
      </c>
      <c r="J8330" t="s">
        <v>46</v>
      </c>
      <c r="K8330" t="s">
        <v>1032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25">
      <c r="A8331" t="s">
        <v>30229</v>
      </c>
      <c r="B8331" t="s">
        <v>30230</v>
      </c>
      <c r="C8331" s="1" t="str">
        <f t="shared" si="297"/>
        <v>21:0134</v>
      </c>
      <c r="D8331" s="1" t="str">
        <f t="shared" si="298"/>
        <v>21:0078</v>
      </c>
      <c r="E8331" t="s">
        <v>30231</v>
      </c>
      <c r="F8331" t="s">
        <v>30232</v>
      </c>
      <c r="H8331">
        <v>54.738667900000003</v>
      </c>
      <c r="I8331">
        <v>-61.094457400000003</v>
      </c>
      <c r="J8331" t="s">
        <v>46</v>
      </c>
      <c r="K8331" t="s">
        <v>1032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25">
      <c r="A8332" t="s">
        <v>30233</v>
      </c>
      <c r="B8332" t="s">
        <v>30234</v>
      </c>
      <c r="C8332" s="1" t="str">
        <f t="shared" si="297"/>
        <v>21:0134</v>
      </c>
      <c r="D8332" s="1" t="str">
        <f t="shared" si="298"/>
        <v>21:0078</v>
      </c>
      <c r="E8332" t="s">
        <v>30235</v>
      </c>
      <c r="F8332" t="s">
        <v>30236</v>
      </c>
      <c r="H8332">
        <v>54.770854399999997</v>
      </c>
      <c r="I8332">
        <v>-61.000050199999997</v>
      </c>
      <c r="J8332" t="s">
        <v>46</v>
      </c>
      <c r="K8332" t="s">
        <v>1032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25">
      <c r="A8333" t="s">
        <v>30237</v>
      </c>
      <c r="B8333" t="s">
        <v>30238</v>
      </c>
      <c r="C8333" s="1" t="str">
        <f t="shared" si="297"/>
        <v>21:0134</v>
      </c>
      <c r="D8333" s="1" t="str">
        <f t="shared" si="298"/>
        <v>21:0078</v>
      </c>
      <c r="E8333" t="s">
        <v>30239</v>
      </c>
      <c r="F8333" t="s">
        <v>30240</v>
      </c>
      <c r="H8333">
        <v>54.814417900000002</v>
      </c>
      <c r="I8333">
        <v>-60.815793999999997</v>
      </c>
      <c r="J8333" t="s">
        <v>46</v>
      </c>
      <c r="K8333" t="s">
        <v>1032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25">
      <c r="A8334" t="s">
        <v>30241</v>
      </c>
      <c r="B8334" t="s">
        <v>30242</v>
      </c>
      <c r="C8334" s="1" t="str">
        <f t="shared" si="297"/>
        <v>21:0134</v>
      </c>
      <c r="D8334" s="1" t="str">
        <f t="shared" si="298"/>
        <v>21:0078</v>
      </c>
      <c r="E8334" t="s">
        <v>30243</v>
      </c>
      <c r="F8334" t="s">
        <v>30244</v>
      </c>
      <c r="H8334">
        <v>54.8515291</v>
      </c>
      <c r="I8334">
        <v>-60.792756699999998</v>
      </c>
      <c r="J8334" t="s">
        <v>46</v>
      </c>
      <c r="K8334" t="s">
        <v>1032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25">
      <c r="A8335" t="s">
        <v>30245</v>
      </c>
      <c r="B8335" t="s">
        <v>30246</v>
      </c>
      <c r="C8335" s="1" t="str">
        <f t="shared" si="297"/>
        <v>21:0134</v>
      </c>
      <c r="D8335" s="1" t="str">
        <f t="shared" si="298"/>
        <v>21:0078</v>
      </c>
      <c r="E8335" t="s">
        <v>26757</v>
      </c>
      <c r="F8335" t="s">
        <v>30247</v>
      </c>
      <c r="H8335">
        <v>54.304986200000002</v>
      </c>
      <c r="I8335">
        <v>-60.1403289</v>
      </c>
      <c r="J8335" t="s">
        <v>46</v>
      </c>
      <c r="K8335" t="s">
        <v>1032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25">
      <c r="A8336" t="s">
        <v>30248</v>
      </c>
      <c r="B8336" t="s">
        <v>30249</v>
      </c>
      <c r="C8336" s="1" t="str">
        <f t="shared" si="297"/>
        <v>21:0134</v>
      </c>
      <c r="D8336" s="1" t="str">
        <f t="shared" si="298"/>
        <v>21:0078</v>
      </c>
      <c r="E8336" t="s">
        <v>30250</v>
      </c>
      <c r="F8336" t="s">
        <v>30251</v>
      </c>
      <c r="H8336">
        <v>53.431062699999998</v>
      </c>
      <c r="I8336">
        <v>-63.404816099999998</v>
      </c>
      <c r="J8336" t="s">
        <v>46</v>
      </c>
      <c r="K8336" t="s">
        <v>1032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25">
      <c r="A8337" t="s">
        <v>30252</v>
      </c>
      <c r="B8337" t="s">
        <v>30253</v>
      </c>
      <c r="C8337" s="1" t="str">
        <f t="shared" si="297"/>
        <v>21:0134</v>
      </c>
      <c r="D8337" s="1" t="str">
        <f t="shared" si="298"/>
        <v>21:0078</v>
      </c>
      <c r="E8337" t="s">
        <v>30254</v>
      </c>
      <c r="F8337" t="s">
        <v>30255</v>
      </c>
      <c r="H8337">
        <v>54.483998999999997</v>
      </c>
      <c r="I8337">
        <v>-61.433984700000003</v>
      </c>
      <c r="J8337" t="s">
        <v>46</v>
      </c>
      <c r="K8337" t="s">
        <v>1032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25">
      <c r="A8338" t="s">
        <v>30256</v>
      </c>
      <c r="B8338" t="s">
        <v>30257</v>
      </c>
      <c r="C8338" s="1" t="str">
        <f t="shared" si="297"/>
        <v>21:0134</v>
      </c>
      <c r="D8338" s="1" t="str">
        <f t="shared" si="298"/>
        <v>21:0078</v>
      </c>
      <c r="E8338" t="s">
        <v>30258</v>
      </c>
      <c r="F8338" t="s">
        <v>30259</v>
      </c>
      <c r="H8338">
        <v>54.464286600000001</v>
      </c>
      <c r="I8338">
        <v>-61.491827499999999</v>
      </c>
      <c r="J8338" t="s">
        <v>46</v>
      </c>
      <c r="K8338" t="s">
        <v>1032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25">
      <c r="A8339" t="s">
        <v>30260</v>
      </c>
      <c r="B8339" t="s">
        <v>30261</v>
      </c>
      <c r="C8339" s="1" t="str">
        <f t="shared" si="297"/>
        <v>21:0134</v>
      </c>
      <c r="D8339" s="1" t="str">
        <f t="shared" si="298"/>
        <v>21:0078</v>
      </c>
      <c r="E8339" t="s">
        <v>30262</v>
      </c>
      <c r="F8339" t="s">
        <v>30263</v>
      </c>
      <c r="H8339">
        <v>54.428503900000003</v>
      </c>
      <c r="I8339">
        <v>-61.469632900000001</v>
      </c>
      <c r="J8339" t="s">
        <v>46</v>
      </c>
      <c r="K8339" t="s">
        <v>1032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25">
      <c r="A8340" t="s">
        <v>30264</v>
      </c>
      <c r="B8340" t="s">
        <v>30265</v>
      </c>
      <c r="C8340" s="1" t="str">
        <f t="shared" si="297"/>
        <v>21:0134</v>
      </c>
      <c r="D8340" s="1" t="str">
        <f t="shared" si="298"/>
        <v>21:0078</v>
      </c>
      <c r="E8340" t="s">
        <v>30266</v>
      </c>
      <c r="F8340" t="s">
        <v>30267</v>
      </c>
      <c r="H8340">
        <v>54.441647199999998</v>
      </c>
      <c r="I8340">
        <v>-61.4086146</v>
      </c>
      <c r="J8340" t="s">
        <v>46</v>
      </c>
      <c r="K8340" t="s">
        <v>1032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25">
      <c r="A8341" t="s">
        <v>30268</v>
      </c>
      <c r="B8341" t="s">
        <v>30269</v>
      </c>
      <c r="C8341" s="1" t="str">
        <f t="shared" si="297"/>
        <v>21:0134</v>
      </c>
      <c r="D8341" s="1" t="str">
        <f t="shared" si="298"/>
        <v>21:0078</v>
      </c>
      <c r="E8341" t="s">
        <v>30270</v>
      </c>
      <c r="F8341" t="s">
        <v>30271</v>
      </c>
      <c r="H8341">
        <v>54.419280100000002</v>
      </c>
      <c r="I8341">
        <v>-61.3994632</v>
      </c>
      <c r="J8341" t="s">
        <v>46</v>
      </c>
      <c r="K8341" t="s">
        <v>1032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25">
      <c r="A8342" t="s">
        <v>30272</v>
      </c>
      <c r="B8342" t="s">
        <v>30273</v>
      </c>
      <c r="C8342" s="1" t="str">
        <f t="shared" si="297"/>
        <v>21:0134</v>
      </c>
      <c r="D8342" s="1" t="str">
        <f t="shared" si="298"/>
        <v>21:0078</v>
      </c>
      <c r="E8342" t="s">
        <v>30274</v>
      </c>
      <c r="F8342" t="s">
        <v>30275</v>
      </c>
      <c r="H8342">
        <v>54.374334400000002</v>
      </c>
      <c r="I8342">
        <v>-61.416223500000001</v>
      </c>
      <c r="J8342" t="s">
        <v>46</v>
      </c>
      <c r="K8342" t="s">
        <v>1032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25">
      <c r="A8343" t="s">
        <v>30276</v>
      </c>
      <c r="B8343" t="s">
        <v>30277</v>
      </c>
      <c r="C8343" s="1" t="str">
        <f t="shared" si="297"/>
        <v>21:0134</v>
      </c>
      <c r="D8343" s="1" t="str">
        <f t="shared" si="298"/>
        <v>21:0078</v>
      </c>
      <c r="E8343" t="s">
        <v>27109</v>
      </c>
      <c r="F8343" t="s">
        <v>30278</v>
      </c>
      <c r="H8343">
        <v>54.334989399999998</v>
      </c>
      <c r="I8343">
        <v>-61.414660099999999</v>
      </c>
      <c r="J8343" t="s">
        <v>46</v>
      </c>
      <c r="K8343" t="s">
        <v>1032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25">
      <c r="A8344" t="s">
        <v>30279</v>
      </c>
      <c r="B8344" t="s">
        <v>30280</v>
      </c>
      <c r="C8344" s="1" t="str">
        <f t="shared" si="297"/>
        <v>21:0134</v>
      </c>
      <c r="D8344" s="1" t="str">
        <f t="shared" si="298"/>
        <v>21:0078</v>
      </c>
      <c r="E8344" t="s">
        <v>30281</v>
      </c>
      <c r="F8344" t="s">
        <v>30282</v>
      </c>
      <c r="H8344">
        <v>54.271863199999999</v>
      </c>
      <c r="I8344">
        <v>-61.399038900000001</v>
      </c>
      <c r="J8344" t="s">
        <v>46</v>
      </c>
      <c r="K8344" t="s">
        <v>1032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25">
      <c r="A8345" t="s">
        <v>30283</v>
      </c>
      <c r="B8345" t="s">
        <v>30284</v>
      </c>
      <c r="C8345" s="1" t="str">
        <f t="shared" si="297"/>
        <v>21:0134</v>
      </c>
      <c r="D8345" s="1" t="str">
        <f t="shared" si="298"/>
        <v>21:0078</v>
      </c>
      <c r="E8345" t="s">
        <v>30285</v>
      </c>
      <c r="F8345" t="s">
        <v>30286</v>
      </c>
      <c r="H8345">
        <v>54.246622100000003</v>
      </c>
      <c r="I8345">
        <v>-62.242930000000001</v>
      </c>
      <c r="J8345" t="s">
        <v>46</v>
      </c>
      <c r="K8345" t="s">
        <v>1032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25">
      <c r="A8346" t="s">
        <v>30287</v>
      </c>
      <c r="B8346" t="s">
        <v>30288</v>
      </c>
      <c r="C8346" s="1" t="str">
        <f t="shared" si="297"/>
        <v>21:0134</v>
      </c>
      <c r="D8346" s="1" t="str">
        <f t="shared" si="298"/>
        <v>21:0078</v>
      </c>
      <c r="E8346" t="s">
        <v>30289</v>
      </c>
      <c r="F8346" t="s">
        <v>30290</v>
      </c>
      <c r="H8346">
        <v>54.299505000000003</v>
      </c>
      <c r="I8346">
        <v>-62.467927099999997</v>
      </c>
      <c r="J8346" t="s">
        <v>46</v>
      </c>
      <c r="K8346" t="s">
        <v>1032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25">
      <c r="A8347" t="s">
        <v>30291</v>
      </c>
      <c r="B8347" t="s">
        <v>30292</v>
      </c>
      <c r="C8347" s="1" t="str">
        <f t="shared" si="297"/>
        <v>21:0134</v>
      </c>
      <c r="D8347" s="1" t="str">
        <f t="shared" si="298"/>
        <v>21:0078</v>
      </c>
      <c r="E8347" t="s">
        <v>30293</v>
      </c>
      <c r="F8347" t="s">
        <v>30294</v>
      </c>
      <c r="H8347">
        <v>53.415597400000003</v>
      </c>
      <c r="I8347">
        <v>-63.3929379</v>
      </c>
      <c r="J8347" t="s">
        <v>46</v>
      </c>
      <c r="K8347" t="s">
        <v>1032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25">
      <c r="A8348" t="s">
        <v>30295</v>
      </c>
      <c r="B8348" t="s">
        <v>30296</v>
      </c>
      <c r="C8348" s="1" t="str">
        <f t="shared" si="297"/>
        <v>21:0134</v>
      </c>
      <c r="D8348" s="1" t="str">
        <f t="shared" si="298"/>
        <v>21:0078</v>
      </c>
      <c r="E8348" t="s">
        <v>30297</v>
      </c>
      <c r="F8348" t="s">
        <v>30298</v>
      </c>
      <c r="H8348">
        <v>54.3801968</v>
      </c>
      <c r="I8348">
        <v>-62.4738088</v>
      </c>
      <c r="J8348" t="s">
        <v>46</v>
      </c>
      <c r="K8348" t="s">
        <v>1032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25">
      <c r="A8349" t="s">
        <v>30299</v>
      </c>
      <c r="B8349" t="s">
        <v>30300</v>
      </c>
      <c r="C8349" s="1" t="str">
        <f t="shared" si="297"/>
        <v>21:0134</v>
      </c>
      <c r="D8349" s="1" t="str">
        <f t="shared" si="298"/>
        <v>21:0078</v>
      </c>
      <c r="E8349" t="s">
        <v>30301</v>
      </c>
      <c r="F8349" t="s">
        <v>30302</v>
      </c>
      <c r="H8349">
        <v>54.393527499999998</v>
      </c>
      <c r="I8349">
        <v>-62.2352949</v>
      </c>
      <c r="J8349" t="s">
        <v>46</v>
      </c>
      <c r="K8349" t="s">
        <v>1032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25">
      <c r="A8350" t="s">
        <v>30303</v>
      </c>
      <c r="B8350" t="s">
        <v>30304</v>
      </c>
      <c r="C8350" s="1" t="str">
        <f t="shared" si="297"/>
        <v>21:0134</v>
      </c>
      <c r="D8350" s="1" t="str">
        <f t="shared" si="298"/>
        <v>21:0078</v>
      </c>
      <c r="E8350" t="s">
        <v>30305</v>
      </c>
      <c r="F8350" t="s">
        <v>30306</v>
      </c>
      <c r="H8350">
        <v>54.334248000000002</v>
      </c>
      <c r="I8350">
        <v>-62.207177000000001</v>
      </c>
      <c r="J8350" t="s">
        <v>46</v>
      </c>
      <c r="K8350" t="s">
        <v>1032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25">
      <c r="A8351" t="s">
        <v>30307</v>
      </c>
      <c r="B8351" t="s">
        <v>30308</v>
      </c>
      <c r="C8351" s="1" t="str">
        <f t="shared" si="297"/>
        <v>21:0134</v>
      </c>
      <c r="D8351" s="1" t="str">
        <f t="shared" si="298"/>
        <v>21:0078</v>
      </c>
      <c r="E8351" t="s">
        <v>30309</v>
      </c>
      <c r="F8351" t="s">
        <v>30310</v>
      </c>
      <c r="H8351">
        <v>54.260399800000002</v>
      </c>
      <c r="I8351">
        <v>-62.184798000000001</v>
      </c>
      <c r="J8351" t="s">
        <v>46</v>
      </c>
      <c r="K8351" t="s">
        <v>1032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25">
      <c r="A8352" t="s">
        <v>30311</v>
      </c>
      <c r="B8352" t="s">
        <v>30312</v>
      </c>
      <c r="C8352" s="1" t="str">
        <f t="shared" si="297"/>
        <v>21:0134</v>
      </c>
      <c r="D8352" s="1" t="str">
        <f t="shared" si="298"/>
        <v>21:0078</v>
      </c>
      <c r="E8352" t="s">
        <v>30313</v>
      </c>
      <c r="F8352" t="s">
        <v>30314</v>
      </c>
      <c r="H8352">
        <v>54.324801800000003</v>
      </c>
      <c r="I8352">
        <v>-62.050133000000002</v>
      </c>
      <c r="J8352" t="s">
        <v>46</v>
      </c>
      <c r="K8352" t="s">
        <v>1032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25">
      <c r="A8353" t="s">
        <v>30315</v>
      </c>
      <c r="B8353" t="s">
        <v>30316</v>
      </c>
      <c r="C8353" s="1" t="str">
        <f t="shared" si="297"/>
        <v>21:0134</v>
      </c>
      <c r="D8353" s="1" t="str">
        <f t="shared" si="298"/>
        <v>21:0078</v>
      </c>
      <c r="E8353" t="s">
        <v>30317</v>
      </c>
      <c r="F8353" t="s">
        <v>30318</v>
      </c>
      <c r="H8353">
        <v>54.378917000000001</v>
      </c>
      <c r="I8353">
        <v>-62.074287300000002</v>
      </c>
      <c r="J8353" t="s">
        <v>46</v>
      </c>
      <c r="K8353" t="s">
        <v>1032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25">
      <c r="A8354" t="s">
        <v>30319</v>
      </c>
      <c r="B8354" t="s">
        <v>30320</v>
      </c>
      <c r="C8354" s="1" t="str">
        <f t="shared" si="297"/>
        <v>21:0134</v>
      </c>
      <c r="D8354" s="1" t="str">
        <f t="shared" si="298"/>
        <v>21:0078</v>
      </c>
      <c r="E8354" t="s">
        <v>30321</v>
      </c>
      <c r="F8354" t="s">
        <v>30322</v>
      </c>
      <c r="H8354">
        <v>54.447094900000003</v>
      </c>
      <c r="I8354">
        <v>-62.1479304</v>
      </c>
      <c r="J8354" t="s">
        <v>46</v>
      </c>
      <c r="K8354" t="s">
        <v>1032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25">
      <c r="A8355" t="s">
        <v>30323</v>
      </c>
      <c r="B8355" t="s">
        <v>30324</v>
      </c>
      <c r="C8355" s="1" t="str">
        <f t="shared" ref="C8355:C8418" si="299">HYPERLINK("http://geochem.nrcan.gc.ca/cdogs/content/bdl/bdl210134_e.htm", "21:0134")</f>
        <v>21:0134</v>
      </c>
      <c r="D8355" s="1" t="str">
        <f t="shared" ref="D8355:D8418" si="300">HYPERLINK("http://geochem.nrcan.gc.ca/cdogs/content/svy/svy210078_e.htm", "21:0078")</f>
        <v>21:0078</v>
      </c>
      <c r="E8355" t="s">
        <v>30325</v>
      </c>
      <c r="F8355" t="s">
        <v>30326</v>
      </c>
      <c r="H8355">
        <v>54.491136900000001</v>
      </c>
      <c r="I8355">
        <v>-62.057467799999998</v>
      </c>
      <c r="J8355" t="s">
        <v>46</v>
      </c>
      <c r="K8355" t="s">
        <v>1032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25">
      <c r="A8356" t="s">
        <v>30327</v>
      </c>
      <c r="B8356" t="s">
        <v>30328</v>
      </c>
      <c r="C8356" s="1" t="str">
        <f t="shared" si="299"/>
        <v>21:0134</v>
      </c>
      <c r="D8356" s="1" t="str">
        <f t="shared" si="300"/>
        <v>21:0078</v>
      </c>
      <c r="E8356" t="s">
        <v>27113</v>
      </c>
      <c r="F8356" t="s">
        <v>30329</v>
      </c>
      <c r="H8356">
        <v>54.651643700000001</v>
      </c>
      <c r="I8356">
        <v>-60.966380399999998</v>
      </c>
      <c r="J8356" t="s">
        <v>46</v>
      </c>
      <c r="K8356" t="s">
        <v>1032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25">
      <c r="A8357" t="s">
        <v>30330</v>
      </c>
      <c r="B8357" t="s">
        <v>30331</v>
      </c>
      <c r="C8357" s="1" t="str">
        <f t="shared" si="299"/>
        <v>21:0134</v>
      </c>
      <c r="D8357" s="1" t="str">
        <f t="shared" si="300"/>
        <v>21:0078</v>
      </c>
      <c r="E8357" t="s">
        <v>30332</v>
      </c>
      <c r="F8357" t="s">
        <v>30333</v>
      </c>
      <c r="H8357">
        <v>54.561657400000001</v>
      </c>
      <c r="I8357">
        <v>-60.947275300000001</v>
      </c>
      <c r="J8357" t="s">
        <v>46</v>
      </c>
      <c r="K8357" t="s">
        <v>1032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25">
      <c r="A8358" t="s">
        <v>30334</v>
      </c>
      <c r="B8358" t="s">
        <v>30335</v>
      </c>
      <c r="C8358" s="1" t="str">
        <f t="shared" si="299"/>
        <v>21:0134</v>
      </c>
      <c r="D8358" s="1" t="str">
        <f t="shared" si="300"/>
        <v>21:0078</v>
      </c>
      <c r="E8358" t="s">
        <v>30336</v>
      </c>
      <c r="F8358" t="s">
        <v>30337</v>
      </c>
      <c r="H8358">
        <v>53.545015599999999</v>
      </c>
      <c r="I8358">
        <v>-64.009107599999993</v>
      </c>
      <c r="J8358" t="s">
        <v>46</v>
      </c>
      <c r="K8358" t="s">
        <v>1032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25">
      <c r="A8359" t="s">
        <v>30338</v>
      </c>
      <c r="B8359" t="s">
        <v>30339</v>
      </c>
      <c r="C8359" s="1" t="str">
        <f t="shared" si="299"/>
        <v>21:0134</v>
      </c>
      <c r="D8359" s="1" t="str">
        <f t="shared" si="300"/>
        <v>21:0078</v>
      </c>
      <c r="E8359" t="s">
        <v>30340</v>
      </c>
      <c r="F8359" t="s">
        <v>30341</v>
      </c>
      <c r="H8359">
        <v>54.516229799999998</v>
      </c>
      <c r="I8359">
        <v>-60.945306500000001</v>
      </c>
      <c r="J8359" t="s">
        <v>46</v>
      </c>
      <c r="K8359" t="s">
        <v>1032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25">
      <c r="A8360" t="s">
        <v>30342</v>
      </c>
      <c r="B8360" t="s">
        <v>30343</v>
      </c>
      <c r="C8360" s="1" t="str">
        <f t="shared" si="299"/>
        <v>21:0134</v>
      </c>
      <c r="D8360" s="1" t="str">
        <f t="shared" si="300"/>
        <v>21:0078</v>
      </c>
      <c r="E8360" t="s">
        <v>30344</v>
      </c>
      <c r="F8360" t="s">
        <v>30345</v>
      </c>
      <c r="H8360">
        <v>54.550888</v>
      </c>
      <c r="I8360">
        <v>-60.698459200000002</v>
      </c>
      <c r="J8360" t="s">
        <v>46</v>
      </c>
      <c r="K8360" t="s">
        <v>1032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25">
      <c r="A8361" t="s">
        <v>30346</v>
      </c>
      <c r="B8361" t="s">
        <v>30347</v>
      </c>
      <c r="C8361" s="1" t="str">
        <f t="shared" si="299"/>
        <v>21:0134</v>
      </c>
      <c r="D8361" s="1" t="str">
        <f t="shared" si="300"/>
        <v>21:0078</v>
      </c>
      <c r="E8361" t="s">
        <v>30348</v>
      </c>
      <c r="F8361" t="s">
        <v>30349</v>
      </c>
      <c r="H8361">
        <v>54.5951661</v>
      </c>
      <c r="I8361">
        <v>-60.783042399999999</v>
      </c>
      <c r="J8361" t="s">
        <v>46</v>
      </c>
      <c r="K8361" t="s">
        <v>1032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25">
      <c r="A8362" t="s">
        <v>30350</v>
      </c>
      <c r="B8362" t="s">
        <v>30351</v>
      </c>
      <c r="C8362" s="1" t="str">
        <f t="shared" si="299"/>
        <v>21:0134</v>
      </c>
      <c r="D8362" s="1" t="str">
        <f t="shared" si="300"/>
        <v>21:0078</v>
      </c>
      <c r="E8362" t="s">
        <v>30352</v>
      </c>
      <c r="F8362" t="s">
        <v>30353</v>
      </c>
      <c r="H8362">
        <v>54.491092399999999</v>
      </c>
      <c r="I8362">
        <v>-61.246889199999998</v>
      </c>
      <c r="J8362" t="s">
        <v>46</v>
      </c>
      <c r="K8362" t="s">
        <v>1032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25">
      <c r="A8363" t="s">
        <v>30354</v>
      </c>
      <c r="B8363" t="s">
        <v>30355</v>
      </c>
      <c r="C8363" s="1" t="str">
        <f t="shared" si="299"/>
        <v>21:0134</v>
      </c>
      <c r="D8363" s="1" t="str">
        <f t="shared" si="300"/>
        <v>21:0078</v>
      </c>
      <c r="E8363" t="s">
        <v>30356</v>
      </c>
      <c r="F8363" t="s">
        <v>30357</v>
      </c>
      <c r="H8363">
        <v>54.4624679</v>
      </c>
      <c r="I8363">
        <v>-61.195267299999998</v>
      </c>
      <c r="J8363" t="s">
        <v>46</v>
      </c>
      <c r="K8363" t="s">
        <v>1032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25">
      <c r="A8364" t="s">
        <v>30358</v>
      </c>
      <c r="B8364" t="s">
        <v>30359</v>
      </c>
      <c r="C8364" s="1" t="str">
        <f t="shared" si="299"/>
        <v>21:0134</v>
      </c>
      <c r="D8364" s="1" t="str">
        <f t="shared" si="300"/>
        <v>21:0078</v>
      </c>
      <c r="E8364" t="s">
        <v>30360</v>
      </c>
      <c r="F8364" t="s">
        <v>30361</v>
      </c>
      <c r="H8364">
        <v>54.410557099999998</v>
      </c>
      <c r="I8364">
        <v>-61.180212400000002</v>
      </c>
      <c r="J8364" t="s">
        <v>46</v>
      </c>
      <c r="K8364" t="s">
        <v>1032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25">
      <c r="A8365" t="s">
        <v>30362</v>
      </c>
      <c r="B8365" t="s">
        <v>30363</v>
      </c>
      <c r="C8365" s="1" t="str">
        <f t="shared" si="299"/>
        <v>21:0134</v>
      </c>
      <c r="D8365" s="1" t="str">
        <f t="shared" si="300"/>
        <v>21:0078</v>
      </c>
      <c r="E8365" t="s">
        <v>30364</v>
      </c>
      <c r="F8365" t="s">
        <v>30365</v>
      </c>
      <c r="H8365">
        <v>54.372382199999997</v>
      </c>
      <c r="I8365">
        <v>-61.242714900000003</v>
      </c>
      <c r="J8365" t="s">
        <v>46</v>
      </c>
      <c r="K8365" t="s">
        <v>1032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25">
      <c r="A8366" t="s">
        <v>30366</v>
      </c>
      <c r="B8366" t="s">
        <v>30367</v>
      </c>
      <c r="C8366" s="1" t="str">
        <f t="shared" si="299"/>
        <v>21:0134</v>
      </c>
      <c r="D8366" s="1" t="str">
        <f t="shared" si="300"/>
        <v>21:0078</v>
      </c>
      <c r="E8366" t="s">
        <v>30368</v>
      </c>
      <c r="F8366" t="s">
        <v>30369</v>
      </c>
      <c r="H8366">
        <v>54.471988500000002</v>
      </c>
      <c r="I8366">
        <v>-61.014276600000002</v>
      </c>
      <c r="J8366" t="s">
        <v>46</v>
      </c>
      <c r="K8366" t="s">
        <v>1032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25">
      <c r="A8367" t="s">
        <v>30370</v>
      </c>
      <c r="B8367" t="s">
        <v>30371</v>
      </c>
      <c r="C8367" s="1" t="str">
        <f t="shared" si="299"/>
        <v>21:0134</v>
      </c>
      <c r="D8367" s="1" t="str">
        <f t="shared" si="300"/>
        <v>21:0078</v>
      </c>
      <c r="E8367" t="s">
        <v>30372</v>
      </c>
      <c r="F8367" t="s">
        <v>30373</v>
      </c>
      <c r="H8367">
        <v>54.400987800000003</v>
      </c>
      <c r="I8367">
        <v>-61.0150133</v>
      </c>
      <c r="J8367" t="s">
        <v>46</v>
      </c>
      <c r="K8367" t="s">
        <v>1032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25">
      <c r="A8368" t="s">
        <v>30374</v>
      </c>
      <c r="B8368" t="s">
        <v>30375</v>
      </c>
      <c r="C8368" s="1" t="str">
        <f t="shared" si="299"/>
        <v>21:0134</v>
      </c>
      <c r="D8368" s="1" t="str">
        <f t="shared" si="300"/>
        <v>21:0078</v>
      </c>
      <c r="E8368" t="s">
        <v>30376</v>
      </c>
      <c r="F8368" t="s">
        <v>30377</v>
      </c>
      <c r="H8368">
        <v>54.365692000000003</v>
      </c>
      <c r="I8368">
        <v>-61.027877099999998</v>
      </c>
      <c r="J8368" t="s">
        <v>46</v>
      </c>
      <c r="K8368" t="s">
        <v>1032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25">
      <c r="A8369" t="s">
        <v>30378</v>
      </c>
      <c r="B8369" t="s">
        <v>30379</v>
      </c>
      <c r="C8369" s="1" t="str">
        <f t="shared" si="299"/>
        <v>21:0134</v>
      </c>
      <c r="D8369" s="1" t="str">
        <f t="shared" si="300"/>
        <v>21:0078</v>
      </c>
      <c r="E8369" t="s">
        <v>26792</v>
      </c>
      <c r="F8369" t="s">
        <v>30380</v>
      </c>
      <c r="H8369">
        <v>53.548372800000003</v>
      </c>
      <c r="I8369">
        <v>-64.047224099999994</v>
      </c>
      <c r="J8369" t="s">
        <v>46</v>
      </c>
      <c r="K8369" t="s">
        <v>1032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25">
      <c r="A8370" t="s">
        <v>30381</v>
      </c>
      <c r="B8370" t="s">
        <v>30382</v>
      </c>
      <c r="C8370" s="1" t="str">
        <f t="shared" si="299"/>
        <v>21:0134</v>
      </c>
      <c r="D8370" s="1" t="str">
        <f t="shared" si="300"/>
        <v>21:0078</v>
      </c>
      <c r="E8370" t="s">
        <v>30383</v>
      </c>
      <c r="F8370" t="s">
        <v>30384</v>
      </c>
      <c r="H8370">
        <v>54.361520800000001</v>
      </c>
      <c r="I8370">
        <v>-61.006527900000002</v>
      </c>
      <c r="J8370" t="s">
        <v>46</v>
      </c>
      <c r="K8370" t="s">
        <v>1032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25">
      <c r="A8371" t="s">
        <v>30385</v>
      </c>
      <c r="B8371" t="s">
        <v>30386</v>
      </c>
      <c r="C8371" s="1" t="str">
        <f t="shared" si="299"/>
        <v>21:0134</v>
      </c>
      <c r="D8371" s="1" t="str">
        <f t="shared" si="300"/>
        <v>21:0078</v>
      </c>
      <c r="E8371" t="s">
        <v>30387</v>
      </c>
      <c r="F8371" t="s">
        <v>30388</v>
      </c>
      <c r="H8371">
        <v>54.357265699999999</v>
      </c>
      <c r="I8371">
        <v>-61.034821899999997</v>
      </c>
      <c r="J8371" t="s">
        <v>46</v>
      </c>
      <c r="K8371" t="s">
        <v>1032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25">
      <c r="A8372" t="s">
        <v>30389</v>
      </c>
      <c r="B8372" t="s">
        <v>30390</v>
      </c>
      <c r="C8372" s="1" t="str">
        <f t="shared" si="299"/>
        <v>21:0134</v>
      </c>
      <c r="D8372" s="1" t="str">
        <f t="shared" si="300"/>
        <v>21:0078</v>
      </c>
      <c r="E8372" t="s">
        <v>30391</v>
      </c>
      <c r="F8372" t="s">
        <v>30392</v>
      </c>
      <c r="H8372">
        <v>54.3641018</v>
      </c>
      <c r="I8372">
        <v>-61.082598699999998</v>
      </c>
      <c r="J8372" t="s">
        <v>46</v>
      </c>
      <c r="K8372" t="s">
        <v>1032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25">
      <c r="A8373" t="s">
        <v>30393</v>
      </c>
      <c r="B8373" t="s">
        <v>30394</v>
      </c>
      <c r="C8373" s="1" t="str">
        <f t="shared" si="299"/>
        <v>21:0134</v>
      </c>
      <c r="D8373" s="1" t="str">
        <f t="shared" si="300"/>
        <v>21:0078</v>
      </c>
      <c r="E8373" t="s">
        <v>30395</v>
      </c>
      <c r="F8373" t="s">
        <v>30396</v>
      </c>
      <c r="H8373">
        <v>54.356841000000003</v>
      </c>
      <c r="I8373">
        <v>-61.121027699999999</v>
      </c>
      <c r="J8373" t="s">
        <v>46</v>
      </c>
      <c r="K8373" t="s">
        <v>1032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25">
      <c r="A8374" t="s">
        <v>30397</v>
      </c>
      <c r="B8374" t="s">
        <v>30398</v>
      </c>
      <c r="C8374" s="1" t="str">
        <f t="shared" si="299"/>
        <v>21:0134</v>
      </c>
      <c r="D8374" s="1" t="str">
        <f t="shared" si="300"/>
        <v>21:0078</v>
      </c>
      <c r="E8374" t="s">
        <v>30399</v>
      </c>
      <c r="F8374" t="s">
        <v>30400</v>
      </c>
      <c r="H8374">
        <v>54.321534300000003</v>
      </c>
      <c r="I8374">
        <v>-61.207979399999999</v>
      </c>
      <c r="J8374" t="s">
        <v>46</v>
      </c>
      <c r="K8374" t="s">
        <v>1032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25">
      <c r="A8375" t="s">
        <v>30401</v>
      </c>
      <c r="B8375" t="s">
        <v>30402</v>
      </c>
      <c r="C8375" s="1" t="str">
        <f t="shared" si="299"/>
        <v>21:0134</v>
      </c>
      <c r="D8375" s="1" t="str">
        <f t="shared" si="300"/>
        <v>21:0078</v>
      </c>
      <c r="E8375" t="s">
        <v>30403</v>
      </c>
      <c r="F8375" t="s">
        <v>30404</v>
      </c>
      <c r="H8375">
        <v>54.802883600000001</v>
      </c>
      <c r="I8375">
        <v>-60.349582599999998</v>
      </c>
      <c r="J8375" t="s">
        <v>46</v>
      </c>
      <c r="K8375" t="s">
        <v>1032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25">
      <c r="A8376" t="s">
        <v>30405</v>
      </c>
      <c r="B8376" t="s">
        <v>30406</v>
      </c>
      <c r="C8376" s="1" t="str">
        <f t="shared" si="299"/>
        <v>21:0134</v>
      </c>
      <c r="D8376" s="1" t="str">
        <f t="shared" si="300"/>
        <v>21:0078</v>
      </c>
      <c r="E8376" t="s">
        <v>30407</v>
      </c>
      <c r="F8376" t="s">
        <v>30408</v>
      </c>
      <c r="H8376">
        <v>54.815907199999998</v>
      </c>
      <c r="I8376">
        <v>-60.1603633</v>
      </c>
      <c r="J8376" t="s">
        <v>46</v>
      </c>
      <c r="K8376" t="s">
        <v>1032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25">
      <c r="A8377" t="s">
        <v>30409</v>
      </c>
      <c r="B8377" t="s">
        <v>30410</v>
      </c>
      <c r="C8377" s="1" t="str">
        <f t="shared" si="299"/>
        <v>21:0134</v>
      </c>
      <c r="D8377" s="1" t="str">
        <f t="shared" si="300"/>
        <v>21:0078</v>
      </c>
      <c r="E8377" t="s">
        <v>30411</v>
      </c>
      <c r="F8377" t="s">
        <v>30412</v>
      </c>
      <c r="H8377">
        <v>54.904265000000002</v>
      </c>
      <c r="I8377">
        <v>-60.161552800000003</v>
      </c>
      <c r="J8377" t="s">
        <v>46</v>
      </c>
      <c r="K8377" t="s">
        <v>1032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25">
      <c r="A8378" t="s">
        <v>30413</v>
      </c>
      <c r="B8378" t="s">
        <v>30414</v>
      </c>
      <c r="C8378" s="1" t="str">
        <f t="shared" si="299"/>
        <v>21:0134</v>
      </c>
      <c r="D8378" s="1" t="str">
        <f t="shared" si="300"/>
        <v>21:0078</v>
      </c>
      <c r="E8378" t="s">
        <v>30415</v>
      </c>
      <c r="F8378" t="s">
        <v>30416</v>
      </c>
      <c r="H8378">
        <v>54.993029</v>
      </c>
      <c r="I8378">
        <v>-60.151376300000003</v>
      </c>
      <c r="J8378" t="s">
        <v>46</v>
      </c>
      <c r="K8378" t="s">
        <v>1032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25">
      <c r="A8379" t="s">
        <v>30417</v>
      </c>
      <c r="B8379" t="s">
        <v>30418</v>
      </c>
      <c r="C8379" s="1" t="str">
        <f t="shared" si="299"/>
        <v>21:0134</v>
      </c>
      <c r="D8379" s="1" t="str">
        <f t="shared" si="300"/>
        <v>21:0078</v>
      </c>
      <c r="E8379" t="s">
        <v>30419</v>
      </c>
      <c r="F8379" t="s">
        <v>30420</v>
      </c>
      <c r="H8379">
        <v>54.969984199999999</v>
      </c>
      <c r="I8379">
        <v>-60.263572500000002</v>
      </c>
      <c r="J8379" t="s">
        <v>46</v>
      </c>
      <c r="K8379" t="s">
        <v>1032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25">
      <c r="A8380" t="s">
        <v>30421</v>
      </c>
      <c r="B8380" t="s">
        <v>30422</v>
      </c>
      <c r="C8380" s="1" t="str">
        <f t="shared" si="299"/>
        <v>21:0134</v>
      </c>
      <c r="D8380" s="1" t="str">
        <f t="shared" si="300"/>
        <v>21:0078</v>
      </c>
      <c r="E8380" t="s">
        <v>30423</v>
      </c>
      <c r="F8380" t="s">
        <v>30424</v>
      </c>
      <c r="H8380">
        <v>53.5861935</v>
      </c>
      <c r="I8380">
        <v>-64.193493599999996</v>
      </c>
      <c r="J8380" t="s">
        <v>46</v>
      </c>
      <c r="K8380" t="s">
        <v>1032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25">
      <c r="A8381" t="s">
        <v>30425</v>
      </c>
      <c r="B8381" t="s">
        <v>30426</v>
      </c>
      <c r="C8381" s="1" t="str">
        <f t="shared" si="299"/>
        <v>21:0134</v>
      </c>
      <c r="D8381" s="1" t="str">
        <f t="shared" si="300"/>
        <v>21:0078</v>
      </c>
      <c r="E8381" t="s">
        <v>30427</v>
      </c>
      <c r="F8381" t="s">
        <v>30428</v>
      </c>
      <c r="H8381">
        <v>54.984348199999999</v>
      </c>
      <c r="I8381">
        <v>-60.580706800000002</v>
      </c>
      <c r="J8381" t="s">
        <v>46</v>
      </c>
      <c r="K8381" t="s">
        <v>1032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25">
      <c r="A8382" t="s">
        <v>30429</v>
      </c>
      <c r="B8382" t="s">
        <v>30430</v>
      </c>
      <c r="C8382" s="1" t="str">
        <f t="shared" si="299"/>
        <v>21:0134</v>
      </c>
      <c r="D8382" s="1" t="str">
        <f t="shared" si="300"/>
        <v>21:0078</v>
      </c>
      <c r="E8382" t="s">
        <v>30431</v>
      </c>
      <c r="F8382" t="s">
        <v>30432</v>
      </c>
      <c r="H8382">
        <v>54.928664599999998</v>
      </c>
      <c r="I8382">
        <v>-60.538392799999997</v>
      </c>
      <c r="J8382" t="s">
        <v>46</v>
      </c>
      <c r="K8382" t="s">
        <v>1032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25">
      <c r="A8383" t="s">
        <v>30433</v>
      </c>
      <c r="B8383" t="s">
        <v>30434</v>
      </c>
      <c r="C8383" s="1" t="str">
        <f t="shared" si="299"/>
        <v>21:0134</v>
      </c>
      <c r="D8383" s="1" t="str">
        <f t="shared" si="300"/>
        <v>21:0078</v>
      </c>
      <c r="E8383" t="s">
        <v>30435</v>
      </c>
      <c r="F8383" t="s">
        <v>30436</v>
      </c>
      <c r="H8383">
        <v>54.291795299999997</v>
      </c>
      <c r="I8383">
        <v>-62.175727700000003</v>
      </c>
      <c r="J8383" t="s">
        <v>46</v>
      </c>
      <c r="K8383" t="s">
        <v>1032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25">
      <c r="A8384" t="s">
        <v>30437</v>
      </c>
      <c r="B8384" t="s">
        <v>30438</v>
      </c>
      <c r="C8384" s="1" t="str">
        <f t="shared" si="299"/>
        <v>21:0134</v>
      </c>
      <c r="D8384" s="1" t="str">
        <f t="shared" si="300"/>
        <v>21:0078</v>
      </c>
      <c r="E8384" t="s">
        <v>30439</v>
      </c>
      <c r="F8384" t="s">
        <v>30440</v>
      </c>
      <c r="H8384">
        <v>53.831629900000003</v>
      </c>
      <c r="I8384">
        <v>-62.718113899999999</v>
      </c>
      <c r="J8384" t="s">
        <v>46</v>
      </c>
      <c r="K8384" t="s">
        <v>1032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25">
      <c r="A8385" t="s">
        <v>30441</v>
      </c>
      <c r="B8385" t="s">
        <v>30442</v>
      </c>
      <c r="C8385" s="1" t="str">
        <f t="shared" si="299"/>
        <v>21:0134</v>
      </c>
      <c r="D8385" s="1" t="str">
        <f t="shared" si="300"/>
        <v>21:0078</v>
      </c>
      <c r="E8385" t="s">
        <v>30443</v>
      </c>
      <c r="F8385" t="s">
        <v>30444</v>
      </c>
      <c r="H8385">
        <v>53.6688343</v>
      </c>
      <c r="I8385">
        <v>-62.672274600000001</v>
      </c>
      <c r="J8385" t="s">
        <v>46</v>
      </c>
      <c r="K8385" t="s">
        <v>1032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25">
      <c r="A8386" t="s">
        <v>30445</v>
      </c>
      <c r="B8386" t="s">
        <v>30446</v>
      </c>
      <c r="C8386" s="1" t="str">
        <f t="shared" si="299"/>
        <v>21:0134</v>
      </c>
      <c r="D8386" s="1" t="str">
        <f t="shared" si="300"/>
        <v>21:0078</v>
      </c>
      <c r="E8386" t="s">
        <v>30447</v>
      </c>
      <c r="F8386" t="s">
        <v>30448</v>
      </c>
      <c r="H8386">
        <v>53.543142199999998</v>
      </c>
      <c r="I8386">
        <v>-62.291449</v>
      </c>
      <c r="J8386" t="s">
        <v>46</v>
      </c>
      <c r="K8386" t="s">
        <v>1032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25">
      <c r="A8387" t="s">
        <v>30449</v>
      </c>
      <c r="B8387" t="s">
        <v>30450</v>
      </c>
      <c r="C8387" s="1" t="str">
        <f t="shared" si="299"/>
        <v>21:0134</v>
      </c>
      <c r="D8387" s="1" t="str">
        <f t="shared" si="300"/>
        <v>21:0078</v>
      </c>
      <c r="E8387" t="s">
        <v>30451</v>
      </c>
      <c r="F8387" t="s">
        <v>30452</v>
      </c>
      <c r="H8387">
        <v>53.416205499999997</v>
      </c>
      <c r="I8387">
        <v>-61.6450599</v>
      </c>
      <c r="J8387" t="s">
        <v>46</v>
      </c>
      <c r="K8387" t="s">
        <v>1032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25">
      <c r="A8388" t="s">
        <v>30453</v>
      </c>
      <c r="B8388" t="s">
        <v>30454</v>
      </c>
      <c r="C8388" s="1" t="str">
        <f t="shared" si="299"/>
        <v>21:0134</v>
      </c>
      <c r="D8388" s="1" t="str">
        <f t="shared" si="300"/>
        <v>21:0078</v>
      </c>
      <c r="E8388" t="s">
        <v>30455</v>
      </c>
      <c r="F8388" t="s">
        <v>30456</v>
      </c>
      <c r="H8388">
        <v>53.439623400000002</v>
      </c>
      <c r="I8388">
        <v>-61.117346099999999</v>
      </c>
      <c r="J8388" t="s">
        <v>46</v>
      </c>
      <c r="K8388" t="s">
        <v>1032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25">
      <c r="A8389" t="s">
        <v>30457</v>
      </c>
      <c r="B8389" t="s">
        <v>30458</v>
      </c>
      <c r="C8389" s="1" t="str">
        <f t="shared" si="299"/>
        <v>21:0134</v>
      </c>
      <c r="D8389" s="1" t="str">
        <f t="shared" si="300"/>
        <v>21:0078</v>
      </c>
      <c r="E8389" t="s">
        <v>25441</v>
      </c>
      <c r="F8389" t="s">
        <v>30459</v>
      </c>
      <c r="H8389">
        <v>53.725174099999997</v>
      </c>
      <c r="I8389">
        <v>-61.2558881</v>
      </c>
      <c r="J8389" t="s">
        <v>46</v>
      </c>
      <c r="K8389" t="s">
        <v>1032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25">
      <c r="A8390" t="s">
        <v>30460</v>
      </c>
      <c r="B8390" t="s">
        <v>30461</v>
      </c>
      <c r="C8390" s="1" t="str">
        <f t="shared" si="299"/>
        <v>21:0134</v>
      </c>
      <c r="D8390" s="1" t="str">
        <f t="shared" si="300"/>
        <v>21:0078</v>
      </c>
      <c r="E8390" t="s">
        <v>30462</v>
      </c>
      <c r="F8390" t="s">
        <v>30463</v>
      </c>
      <c r="H8390">
        <v>53.674599999999998</v>
      </c>
      <c r="I8390">
        <v>-61.360477799999998</v>
      </c>
      <c r="J8390" t="s">
        <v>46</v>
      </c>
      <c r="K8390" t="s">
        <v>1032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25">
      <c r="A8391" t="s">
        <v>30464</v>
      </c>
      <c r="B8391" t="s">
        <v>30465</v>
      </c>
      <c r="C8391" s="1" t="str">
        <f t="shared" si="299"/>
        <v>21:0134</v>
      </c>
      <c r="D8391" s="1" t="str">
        <f t="shared" si="300"/>
        <v>21:0078</v>
      </c>
      <c r="E8391" t="s">
        <v>30466</v>
      </c>
      <c r="F8391" t="s">
        <v>30467</v>
      </c>
      <c r="H8391">
        <v>53.648765500000003</v>
      </c>
      <c r="I8391">
        <v>-64.296168899999998</v>
      </c>
      <c r="J8391" t="s">
        <v>46</v>
      </c>
      <c r="K8391" t="s">
        <v>1032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25">
      <c r="A8392" t="s">
        <v>30468</v>
      </c>
      <c r="B8392" t="s">
        <v>30469</v>
      </c>
      <c r="C8392" s="1" t="str">
        <f t="shared" si="299"/>
        <v>21:0134</v>
      </c>
      <c r="D8392" s="1" t="str">
        <f t="shared" si="300"/>
        <v>21:0078</v>
      </c>
      <c r="E8392" t="s">
        <v>30470</v>
      </c>
      <c r="F8392" t="s">
        <v>30471</v>
      </c>
      <c r="H8392">
        <v>53.803401800000003</v>
      </c>
      <c r="I8392">
        <v>-61.339503899999997</v>
      </c>
      <c r="J8392" t="s">
        <v>46</v>
      </c>
      <c r="K8392" t="s">
        <v>1032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25">
      <c r="A8393" t="s">
        <v>30472</v>
      </c>
      <c r="B8393" t="s">
        <v>30473</v>
      </c>
      <c r="C8393" s="1" t="str">
        <f t="shared" si="299"/>
        <v>21:0134</v>
      </c>
      <c r="D8393" s="1" t="str">
        <f t="shared" si="300"/>
        <v>21:0078</v>
      </c>
      <c r="E8393" t="s">
        <v>30474</v>
      </c>
      <c r="F8393" t="s">
        <v>30475</v>
      </c>
      <c r="H8393">
        <v>53.868533499999998</v>
      </c>
      <c r="I8393">
        <v>-61.011425000000003</v>
      </c>
      <c r="J8393" t="s">
        <v>46</v>
      </c>
      <c r="K8393" t="s">
        <v>1032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25">
      <c r="A8394" t="s">
        <v>30476</v>
      </c>
      <c r="B8394" t="s">
        <v>30477</v>
      </c>
      <c r="C8394" s="1" t="str">
        <f t="shared" si="299"/>
        <v>21:0134</v>
      </c>
      <c r="D8394" s="1" t="str">
        <f t="shared" si="300"/>
        <v>21:0078</v>
      </c>
      <c r="E8394" t="s">
        <v>30478</v>
      </c>
      <c r="F8394" t="s">
        <v>30479</v>
      </c>
      <c r="H8394">
        <v>54.736204600000001</v>
      </c>
      <c r="I8394">
        <v>-60.778061999999998</v>
      </c>
      <c r="J8394" t="s">
        <v>46</v>
      </c>
      <c r="K8394" t="s">
        <v>1032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25">
      <c r="A8395" t="s">
        <v>30480</v>
      </c>
      <c r="B8395" t="s">
        <v>30481</v>
      </c>
      <c r="C8395" s="1" t="str">
        <f t="shared" si="299"/>
        <v>21:0134</v>
      </c>
      <c r="D8395" s="1" t="str">
        <f t="shared" si="300"/>
        <v>21:0078</v>
      </c>
      <c r="E8395" t="s">
        <v>30482</v>
      </c>
      <c r="F8395" t="s">
        <v>30483</v>
      </c>
      <c r="H8395">
        <v>54.628880700000003</v>
      </c>
      <c r="I8395">
        <v>-60.734726600000002</v>
      </c>
      <c r="J8395" t="s">
        <v>46</v>
      </c>
      <c r="K8395" t="s">
        <v>1032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25">
      <c r="A8396" t="s">
        <v>30484</v>
      </c>
      <c r="B8396" t="s">
        <v>30485</v>
      </c>
      <c r="C8396" s="1" t="str">
        <f t="shared" si="299"/>
        <v>21:0134</v>
      </c>
      <c r="D8396" s="1" t="str">
        <f t="shared" si="300"/>
        <v>21:0078</v>
      </c>
      <c r="E8396" t="s">
        <v>30486</v>
      </c>
      <c r="F8396" t="s">
        <v>30487</v>
      </c>
      <c r="H8396">
        <v>54.575216699999999</v>
      </c>
      <c r="I8396">
        <v>-60.574843600000001</v>
      </c>
      <c r="J8396" t="s">
        <v>46</v>
      </c>
      <c r="K8396" t="s">
        <v>1032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25">
      <c r="A8397" t="s">
        <v>30488</v>
      </c>
      <c r="B8397" t="s">
        <v>30489</v>
      </c>
      <c r="C8397" s="1" t="str">
        <f t="shared" si="299"/>
        <v>21:0134</v>
      </c>
      <c r="D8397" s="1" t="str">
        <f t="shared" si="300"/>
        <v>21:0078</v>
      </c>
      <c r="E8397" t="s">
        <v>30490</v>
      </c>
      <c r="F8397" t="s">
        <v>30491</v>
      </c>
      <c r="H8397">
        <v>54.450778800000002</v>
      </c>
      <c r="I8397">
        <v>-60.669756999999997</v>
      </c>
      <c r="J8397" t="s">
        <v>46</v>
      </c>
      <c r="K8397" t="s">
        <v>1032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25">
      <c r="A8398" t="s">
        <v>30492</v>
      </c>
      <c r="B8398" t="s">
        <v>30493</v>
      </c>
      <c r="C8398" s="1" t="str">
        <f t="shared" si="299"/>
        <v>21:0134</v>
      </c>
      <c r="D8398" s="1" t="str">
        <f t="shared" si="300"/>
        <v>21:0078</v>
      </c>
      <c r="E8398" t="s">
        <v>30494</v>
      </c>
      <c r="F8398" t="s">
        <v>30495</v>
      </c>
      <c r="H8398">
        <v>54.406905899999998</v>
      </c>
      <c r="I8398">
        <v>-60.811321999999997</v>
      </c>
      <c r="J8398" t="s">
        <v>46</v>
      </c>
      <c r="K8398" t="s">
        <v>1032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25">
      <c r="A8399" t="s">
        <v>30496</v>
      </c>
      <c r="B8399" t="s">
        <v>30497</v>
      </c>
      <c r="C8399" s="1" t="str">
        <f t="shared" si="299"/>
        <v>21:0134</v>
      </c>
      <c r="D8399" s="1" t="str">
        <f t="shared" si="300"/>
        <v>21:0078</v>
      </c>
      <c r="E8399" t="s">
        <v>30498</v>
      </c>
      <c r="F8399" t="s">
        <v>30499</v>
      </c>
      <c r="H8399">
        <v>54.481676200000003</v>
      </c>
      <c r="I8399">
        <v>-61.295531699999998</v>
      </c>
      <c r="J8399" t="s">
        <v>46</v>
      </c>
      <c r="K8399" t="s">
        <v>1032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25">
      <c r="A8400" t="s">
        <v>30500</v>
      </c>
      <c r="B8400" t="s">
        <v>30501</v>
      </c>
      <c r="C8400" s="1" t="str">
        <f t="shared" si="299"/>
        <v>21:0134</v>
      </c>
      <c r="D8400" s="1" t="str">
        <f t="shared" si="300"/>
        <v>21:0078</v>
      </c>
      <c r="E8400" t="s">
        <v>30502</v>
      </c>
      <c r="F8400" t="s">
        <v>30503</v>
      </c>
      <c r="H8400">
        <v>54.416170700000002</v>
      </c>
      <c r="I8400">
        <v>-61.287463199999998</v>
      </c>
      <c r="J8400" t="s">
        <v>46</v>
      </c>
      <c r="K8400" t="s">
        <v>1032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25">
      <c r="A8401" t="s">
        <v>30504</v>
      </c>
      <c r="B8401" t="s">
        <v>30505</v>
      </c>
      <c r="C8401" s="1" t="str">
        <f t="shared" si="299"/>
        <v>21:0134</v>
      </c>
      <c r="D8401" s="1" t="str">
        <f t="shared" si="300"/>
        <v>21:0078</v>
      </c>
      <c r="E8401" t="s">
        <v>30506</v>
      </c>
      <c r="F8401" t="s">
        <v>30507</v>
      </c>
      <c r="H8401">
        <v>54.3632834</v>
      </c>
      <c r="I8401">
        <v>-61.297745800000001</v>
      </c>
      <c r="J8401" t="s">
        <v>46</v>
      </c>
      <c r="K8401" t="s">
        <v>1032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25">
      <c r="A8402" t="s">
        <v>30508</v>
      </c>
      <c r="B8402" t="s">
        <v>30509</v>
      </c>
      <c r="C8402" s="1" t="str">
        <f t="shared" si="299"/>
        <v>21:0134</v>
      </c>
      <c r="D8402" s="1" t="str">
        <f t="shared" si="300"/>
        <v>21:0078</v>
      </c>
      <c r="E8402" t="s">
        <v>30510</v>
      </c>
      <c r="F8402" t="s">
        <v>30511</v>
      </c>
      <c r="H8402">
        <v>53.625461299999998</v>
      </c>
      <c r="I8402">
        <v>-64.273228099999997</v>
      </c>
      <c r="J8402" t="s">
        <v>46</v>
      </c>
      <c r="K8402" t="s">
        <v>1032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25">
      <c r="A8403" t="s">
        <v>30512</v>
      </c>
      <c r="B8403" t="s">
        <v>30513</v>
      </c>
      <c r="C8403" s="1" t="str">
        <f t="shared" si="299"/>
        <v>21:0134</v>
      </c>
      <c r="D8403" s="1" t="str">
        <f t="shared" si="300"/>
        <v>21:0078</v>
      </c>
      <c r="E8403" t="s">
        <v>30514</v>
      </c>
      <c r="F8403" t="s">
        <v>30515</v>
      </c>
      <c r="H8403">
        <v>54.2332277</v>
      </c>
      <c r="I8403">
        <v>-61.270115300000001</v>
      </c>
      <c r="J8403" t="s">
        <v>46</v>
      </c>
      <c r="K8403" t="s">
        <v>1032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25">
      <c r="A8404" t="s">
        <v>30516</v>
      </c>
      <c r="B8404" t="s">
        <v>30517</v>
      </c>
      <c r="C8404" s="1" t="str">
        <f t="shared" si="299"/>
        <v>21:0134</v>
      </c>
      <c r="D8404" s="1" t="str">
        <f t="shared" si="300"/>
        <v>21:0078</v>
      </c>
      <c r="E8404" t="s">
        <v>30518</v>
      </c>
      <c r="F8404" t="s">
        <v>30519</v>
      </c>
      <c r="H8404">
        <v>54.180425200000002</v>
      </c>
      <c r="I8404">
        <v>-61.302202600000001</v>
      </c>
      <c r="J8404" t="s">
        <v>46</v>
      </c>
      <c r="K8404" t="s">
        <v>1032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25">
      <c r="A8405" t="s">
        <v>30520</v>
      </c>
      <c r="B8405" t="s">
        <v>30521</v>
      </c>
      <c r="C8405" s="1" t="str">
        <f t="shared" si="299"/>
        <v>21:0134</v>
      </c>
      <c r="D8405" s="1" t="str">
        <f t="shared" si="300"/>
        <v>21:0078</v>
      </c>
      <c r="E8405" t="s">
        <v>30522</v>
      </c>
      <c r="F8405" t="s">
        <v>30523</v>
      </c>
      <c r="H8405">
        <v>54.062814600000003</v>
      </c>
      <c r="I8405">
        <v>-61.174064600000001</v>
      </c>
      <c r="J8405" t="s">
        <v>46</v>
      </c>
      <c r="K8405" t="s">
        <v>1032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25">
      <c r="A8406" t="s">
        <v>30524</v>
      </c>
      <c r="B8406" t="s">
        <v>30525</v>
      </c>
      <c r="C8406" s="1" t="str">
        <f t="shared" si="299"/>
        <v>21:0134</v>
      </c>
      <c r="D8406" s="1" t="str">
        <f t="shared" si="300"/>
        <v>21:0078</v>
      </c>
      <c r="E8406" t="s">
        <v>30526</v>
      </c>
      <c r="F8406" t="s">
        <v>30527</v>
      </c>
      <c r="H8406">
        <v>54.012951999999999</v>
      </c>
      <c r="I8406">
        <v>-61.131987799999997</v>
      </c>
      <c r="J8406" t="s">
        <v>46</v>
      </c>
      <c r="K8406" t="s">
        <v>1032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25">
      <c r="A8407" t="s">
        <v>30528</v>
      </c>
      <c r="B8407" t="s">
        <v>30529</v>
      </c>
      <c r="C8407" s="1" t="str">
        <f t="shared" si="299"/>
        <v>21:0134</v>
      </c>
      <c r="D8407" s="1" t="str">
        <f t="shared" si="300"/>
        <v>21:0078</v>
      </c>
      <c r="E8407" t="s">
        <v>30530</v>
      </c>
      <c r="F8407" t="s">
        <v>30531</v>
      </c>
      <c r="H8407">
        <v>54.084907899999997</v>
      </c>
      <c r="I8407">
        <v>-61.0916791</v>
      </c>
      <c r="J8407" t="s">
        <v>46</v>
      </c>
      <c r="K8407" t="s">
        <v>1032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25">
      <c r="A8408" t="s">
        <v>30532</v>
      </c>
      <c r="B8408" t="s">
        <v>30533</v>
      </c>
      <c r="C8408" s="1" t="str">
        <f t="shared" si="299"/>
        <v>21:0134</v>
      </c>
      <c r="D8408" s="1" t="str">
        <f t="shared" si="300"/>
        <v>21:0078</v>
      </c>
      <c r="E8408" t="s">
        <v>30534</v>
      </c>
      <c r="F8408" t="s">
        <v>30535</v>
      </c>
      <c r="H8408">
        <v>54.170727999999997</v>
      </c>
      <c r="I8408">
        <v>-61.1329244</v>
      </c>
      <c r="J8408" t="s">
        <v>46</v>
      </c>
      <c r="K8408" t="s">
        <v>1032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25">
      <c r="A8409" t="s">
        <v>30536</v>
      </c>
      <c r="B8409" t="s">
        <v>30537</v>
      </c>
      <c r="C8409" s="1" t="str">
        <f t="shared" si="299"/>
        <v>21:0134</v>
      </c>
      <c r="D8409" s="1" t="str">
        <f t="shared" si="300"/>
        <v>21:0078</v>
      </c>
      <c r="E8409" t="s">
        <v>30538</v>
      </c>
      <c r="F8409" t="s">
        <v>30539</v>
      </c>
      <c r="H8409">
        <v>54.231049599999999</v>
      </c>
      <c r="I8409">
        <v>-61.139023399999999</v>
      </c>
      <c r="J8409" t="s">
        <v>46</v>
      </c>
      <c r="K8409" t="s">
        <v>1032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25">
      <c r="A8410" t="s">
        <v>30540</v>
      </c>
      <c r="B8410" t="s">
        <v>30541</v>
      </c>
      <c r="C8410" s="1" t="str">
        <f t="shared" si="299"/>
        <v>21:0134</v>
      </c>
      <c r="D8410" s="1" t="str">
        <f t="shared" si="300"/>
        <v>21:0078</v>
      </c>
      <c r="E8410" t="s">
        <v>30542</v>
      </c>
      <c r="F8410" t="s">
        <v>30543</v>
      </c>
      <c r="H8410">
        <v>54.507925800000002</v>
      </c>
      <c r="I8410">
        <v>-61.819605299999999</v>
      </c>
      <c r="J8410" t="s">
        <v>46</v>
      </c>
      <c r="K8410" t="s">
        <v>1032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25">
      <c r="A8411" t="s">
        <v>30544</v>
      </c>
      <c r="B8411" t="s">
        <v>30545</v>
      </c>
      <c r="C8411" s="1" t="str">
        <f t="shared" si="299"/>
        <v>21:0134</v>
      </c>
      <c r="D8411" s="1" t="str">
        <f t="shared" si="300"/>
        <v>21:0078</v>
      </c>
      <c r="E8411" t="s">
        <v>30546</v>
      </c>
      <c r="F8411" t="s">
        <v>30547</v>
      </c>
      <c r="H8411">
        <v>54.557564499999998</v>
      </c>
      <c r="I8411">
        <v>-61.8645633</v>
      </c>
      <c r="J8411" t="s">
        <v>46</v>
      </c>
      <c r="K8411" t="s">
        <v>1032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25">
      <c r="A8412" t="s">
        <v>30548</v>
      </c>
      <c r="B8412" t="s">
        <v>30549</v>
      </c>
      <c r="C8412" s="1" t="str">
        <f t="shared" si="299"/>
        <v>21:0134</v>
      </c>
      <c r="D8412" s="1" t="str">
        <f t="shared" si="300"/>
        <v>21:0078</v>
      </c>
      <c r="E8412" t="s">
        <v>30550</v>
      </c>
      <c r="F8412" t="s">
        <v>30551</v>
      </c>
      <c r="H8412">
        <v>54.531444200000003</v>
      </c>
      <c r="I8412">
        <v>-61.958402900000003</v>
      </c>
      <c r="J8412" t="s">
        <v>46</v>
      </c>
      <c r="K8412" t="s">
        <v>1032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25">
      <c r="A8413" t="s">
        <v>30552</v>
      </c>
      <c r="B8413" t="s">
        <v>30553</v>
      </c>
      <c r="C8413" s="1" t="str">
        <f t="shared" si="299"/>
        <v>21:0134</v>
      </c>
      <c r="D8413" s="1" t="str">
        <f t="shared" si="300"/>
        <v>21:0078</v>
      </c>
      <c r="E8413" t="s">
        <v>30554</v>
      </c>
      <c r="F8413" t="s">
        <v>30555</v>
      </c>
      <c r="H8413">
        <v>53.648570200000002</v>
      </c>
      <c r="I8413">
        <v>-64.3622759</v>
      </c>
      <c r="J8413" t="s">
        <v>46</v>
      </c>
      <c r="K8413" t="s">
        <v>1032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25">
      <c r="A8414" t="s">
        <v>30556</v>
      </c>
      <c r="B8414" t="s">
        <v>30557</v>
      </c>
      <c r="C8414" s="1" t="str">
        <f t="shared" si="299"/>
        <v>21:0134</v>
      </c>
      <c r="D8414" s="1" t="str">
        <f t="shared" si="300"/>
        <v>21:0078</v>
      </c>
      <c r="E8414" t="s">
        <v>30558</v>
      </c>
      <c r="F8414" t="s">
        <v>30559</v>
      </c>
      <c r="H8414">
        <v>54.618176300000002</v>
      </c>
      <c r="I8414">
        <v>-61.907399599999998</v>
      </c>
      <c r="J8414" t="s">
        <v>46</v>
      </c>
      <c r="K8414" t="s">
        <v>1032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25">
      <c r="A8415" t="s">
        <v>30560</v>
      </c>
      <c r="B8415" t="s">
        <v>30561</v>
      </c>
      <c r="C8415" s="1" t="str">
        <f t="shared" si="299"/>
        <v>21:0134</v>
      </c>
      <c r="D8415" s="1" t="str">
        <f t="shared" si="300"/>
        <v>21:0078</v>
      </c>
      <c r="E8415" t="s">
        <v>30562</v>
      </c>
      <c r="F8415" t="s">
        <v>30563</v>
      </c>
      <c r="H8415">
        <v>54.741064000000001</v>
      </c>
      <c r="I8415">
        <v>-61.905643499999996</v>
      </c>
      <c r="J8415" t="s">
        <v>46</v>
      </c>
      <c r="K8415" t="s">
        <v>1032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25">
      <c r="A8416" t="s">
        <v>30564</v>
      </c>
      <c r="B8416" t="s">
        <v>30565</v>
      </c>
      <c r="C8416" s="1" t="str">
        <f t="shared" si="299"/>
        <v>21:0134</v>
      </c>
      <c r="D8416" s="1" t="str">
        <f t="shared" si="300"/>
        <v>21:0078</v>
      </c>
      <c r="E8416" t="s">
        <v>30566</v>
      </c>
      <c r="F8416" t="s">
        <v>30567</v>
      </c>
      <c r="H8416">
        <v>54.743215999999997</v>
      </c>
      <c r="I8416">
        <v>-61.712952399999999</v>
      </c>
      <c r="J8416" t="s">
        <v>46</v>
      </c>
      <c r="K8416" t="s">
        <v>1032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25">
      <c r="A8417" t="s">
        <v>30568</v>
      </c>
      <c r="B8417" t="s">
        <v>30569</v>
      </c>
      <c r="C8417" s="1" t="str">
        <f t="shared" si="299"/>
        <v>21:0134</v>
      </c>
      <c r="D8417" s="1" t="str">
        <f t="shared" si="300"/>
        <v>21:0078</v>
      </c>
      <c r="E8417" t="s">
        <v>30570</v>
      </c>
      <c r="F8417" t="s">
        <v>30571</v>
      </c>
      <c r="H8417">
        <v>54.707557299999998</v>
      </c>
      <c r="I8417">
        <v>-61.636864000000003</v>
      </c>
      <c r="J8417" t="s">
        <v>46</v>
      </c>
      <c r="K8417" t="s">
        <v>1032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25">
      <c r="A8418" t="s">
        <v>30572</v>
      </c>
      <c r="B8418" t="s">
        <v>30573</v>
      </c>
      <c r="C8418" s="1" t="str">
        <f t="shared" si="299"/>
        <v>21:0134</v>
      </c>
      <c r="D8418" s="1" t="str">
        <f t="shared" si="300"/>
        <v>21:0078</v>
      </c>
      <c r="E8418" t="s">
        <v>30574</v>
      </c>
      <c r="F8418" t="s">
        <v>30575</v>
      </c>
      <c r="H8418">
        <v>54.5944395</v>
      </c>
      <c r="I8418">
        <v>-61.589180399999996</v>
      </c>
      <c r="J8418" t="s">
        <v>46</v>
      </c>
      <c r="K8418" t="s">
        <v>1032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25">
      <c r="A8419" t="s">
        <v>30576</v>
      </c>
      <c r="B8419" t="s">
        <v>30577</v>
      </c>
      <c r="C8419" s="1" t="str">
        <f t="shared" ref="C8419:C8445" si="301">HYPERLINK("http://geochem.nrcan.gc.ca/cdogs/content/bdl/bdl210134_e.htm", "21:0134")</f>
        <v>21:0134</v>
      </c>
      <c r="D8419" s="1" t="str">
        <f t="shared" ref="D8419:D8445" si="302">HYPERLINK("http://geochem.nrcan.gc.ca/cdogs/content/svy/svy210078_e.htm", "21:0078")</f>
        <v>21:0078</v>
      </c>
      <c r="E8419" t="s">
        <v>30578</v>
      </c>
      <c r="F8419" t="s">
        <v>30579</v>
      </c>
      <c r="H8419">
        <v>54.867669399999997</v>
      </c>
      <c r="I8419">
        <v>-60.917724399999997</v>
      </c>
      <c r="J8419" t="s">
        <v>46</v>
      </c>
      <c r="K8419" t="s">
        <v>1032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25">
      <c r="A8420" t="s">
        <v>30580</v>
      </c>
      <c r="B8420" t="s">
        <v>30581</v>
      </c>
      <c r="C8420" s="1" t="str">
        <f t="shared" si="301"/>
        <v>21:0134</v>
      </c>
      <c r="D8420" s="1" t="str">
        <f t="shared" si="302"/>
        <v>21:0078</v>
      </c>
      <c r="E8420" t="s">
        <v>27117</v>
      </c>
      <c r="F8420" t="s">
        <v>30582</v>
      </c>
      <c r="H8420">
        <v>54.945515200000003</v>
      </c>
      <c r="I8420">
        <v>-60.976550799999998</v>
      </c>
      <c r="J8420" t="s">
        <v>46</v>
      </c>
      <c r="K8420" t="s">
        <v>1032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25">
      <c r="A8421" t="s">
        <v>30583</v>
      </c>
      <c r="B8421" t="s">
        <v>30584</v>
      </c>
      <c r="C8421" s="1" t="str">
        <f t="shared" si="301"/>
        <v>21:0134</v>
      </c>
      <c r="D8421" s="1" t="str">
        <f t="shared" si="302"/>
        <v>21:0078</v>
      </c>
      <c r="E8421" t="s">
        <v>30585</v>
      </c>
      <c r="F8421" t="s">
        <v>30586</v>
      </c>
      <c r="H8421">
        <v>54.980792700000002</v>
      </c>
      <c r="I8421">
        <v>-60.820442300000003</v>
      </c>
      <c r="J8421" t="s">
        <v>46</v>
      </c>
      <c r="K8421" t="s">
        <v>1032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25">
      <c r="A8422" t="s">
        <v>30587</v>
      </c>
      <c r="B8422" t="s">
        <v>30588</v>
      </c>
      <c r="C8422" s="1" t="str">
        <f t="shared" si="301"/>
        <v>21:0134</v>
      </c>
      <c r="D8422" s="1" t="str">
        <f t="shared" si="302"/>
        <v>21:0078</v>
      </c>
      <c r="E8422" t="s">
        <v>30589</v>
      </c>
      <c r="F8422" t="s">
        <v>30590</v>
      </c>
      <c r="H8422">
        <v>54.939570799999998</v>
      </c>
      <c r="I8422">
        <v>-60.634923000000001</v>
      </c>
      <c r="J8422" t="s">
        <v>46</v>
      </c>
      <c r="K8422" t="s">
        <v>1032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25">
      <c r="A8423" t="s">
        <v>30591</v>
      </c>
      <c r="B8423" t="s">
        <v>30592</v>
      </c>
      <c r="C8423" s="1" t="str">
        <f t="shared" si="301"/>
        <v>21:0134</v>
      </c>
      <c r="D8423" s="1" t="str">
        <f t="shared" si="302"/>
        <v>21:0078</v>
      </c>
      <c r="E8423" t="s">
        <v>30593</v>
      </c>
      <c r="F8423" t="s">
        <v>30594</v>
      </c>
      <c r="H8423">
        <v>54.808441799999997</v>
      </c>
      <c r="I8423">
        <v>-60.771374299999998</v>
      </c>
      <c r="J8423" t="s">
        <v>46</v>
      </c>
      <c r="K8423" t="s">
        <v>1032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25">
      <c r="A8424" t="s">
        <v>30595</v>
      </c>
      <c r="B8424" t="s">
        <v>30596</v>
      </c>
      <c r="C8424" s="1" t="str">
        <f t="shared" si="301"/>
        <v>21:0134</v>
      </c>
      <c r="D8424" s="1" t="str">
        <f t="shared" si="302"/>
        <v>21:0078</v>
      </c>
      <c r="E8424" t="s">
        <v>30597</v>
      </c>
      <c r="F8424" t="s">
        <v>30598</v>
      </c>
      <c r="H8424">
        <v>53.527034</v>
      </c>
      <c r="I8424">
        <v>-63.8349014</v>
      </c>
      <c r="J8424" t="s">
        <v>46</v>
      </c>
      <c r="K8424" t="s">
        <v>1032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25">
      <c r="A8425" t="s">
        <v>30599</v>
      </c>
      <c r="B8425" t="s">
        <v>30600</v>
      </c>
      <c r="C8425" s="1" t="str">
        <f t="shared" si="301"/>
        <v>21:0134</v>
      </c>
      <c r="D8425" s="1" t="str">
        <f t="shared" si="302"/>
        <v>21:0078</v>
      </c>
      <c r="E8425" t="s">
        <v>27121</v>
      </c>
      <c r="F8425" t="s">
        <v>30601</v>
      </c>
      <c r="H8425">
        <v>54.803992899999997</v>
      </c>
      <c r="I8425">
        <v>-60.810910300000003</v>
      </c>
      <c r="J8425" t="s">
        <v>46</v>
      </c>
      <c r="K8425" t="s">
        <v>1032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25">
      <c r="A8426" t="s">
        <v>30602</v>
      </c>
      <c r="B8426" t="s">
        <v>30603</v>
      </c>
      <c r="C8426" s="1" t="str">
        <f t="shared" si="301"/>
        <v>21:0134</v>
      </c>
      <c r="D8426" s="1" t="str">
        <f t="shared" si="302"/>
        <v>21:0078</v>
      </c>
      <c r="E8426" t="s">
        <v>30604</v>
      </c>
      <c r="F8426" t="s">
        <v>30605</v>
      </c>
      <c r="H8426">
        <v>54.516250200000002</v>
      </c>
      <c r="I8426">
        <v>-62.050708999999998</v>
      </c>
      <c r="J8426" t="s">
        <v>46</v>
      </c>
      <c r="K8426" t="s">
        <v>1032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25">
      <c r="A8427" t="s">
        <v>30606</v>
      </c>
      <c r="B8427" t="s">
        <v>30607</v>
      </c>
      <c r="C8427" s="1" t="str">
        <f t="shared" si="301"/>
        <v>21:0134</v>
      </c>
      <c r="D8427" s="1" t="str">
        <f t="shared" si="302"/>
        <v>21:0078</v>
      </c>
      <c r="E8427" t="s">
        <v>27125</v>
      </c>
      <c r="F8427" t="s">
        <v>30608</v>
      </c>
      <c r="H8427">
        <v>54.511801699999999</v>
      </c>
      <c r="I8427">
        <v>-62.1794048</v>
      </c>
      <c r="J8427" t="s">
        <v>46</v>
      </c>
      <c r="K8427" t="s">
        <v>1032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25">
      <c r="A8428" t="s">
        <v>30609</v>
      </c>
      <c r="B8428" t="s">
        <v>30610</v>
      </c>
      <c r="C8428" s="1" t="str">
        <f t="shared" si="301"/>
        <v>21:0134</v>
      </c>
      <c r="D8428" s="1" t="str">
        <f t="shared" si="302"/>
        <v>21:0078</v>
      </c>
      <c r="E8428" t="s">
        <v>27129</v>
      </c>
      <c r="F8428" t="s">
        <v>30611</v>
      </c>
      <c r="H8428">
        <v>54.577371999999997</v>
      </c>
      <c r="I8428">
        <v>-62.173830899999999</v>
      </c>
      <c r="J8428" t="s">
        <v>46</v>
      </c>
      <c r="K8428" t="s">
        <v>1032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25">
      <c r="A8429" t="s">
        <v>30612</v>
      </c>
      <c r="B8429" t="s">
        <v>30613</v>
      </c>
      <c r="C8429" s="1" t="str">
        <f t="shared" si="301"/>
        <v>21:0134</v>
      </c>
      <c r="D8429" s="1" t="str">
        <f t="shared" si="302"/>
        <v>21:0078</v>
      </c>
      <c r="E8429" t="s">
        <v>30614</v>
      </c>
      <c r="F8429" t="s">
        <v>30615</v>
      </c>
      <c r="H8429">
        <v>54.666186799999998</v>
      </c>
      <c r="I8429">
        <v>-62.150706399999997</v>
      </c>
      <c r="J8429" t="s">
        <v>46</v>
      </c>
      <c r="K8429" t="s">
        <v>1032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25">
      <c r="A8430" t="s">
        <v>30616</v>
      </c>
      <c r="B8430" t="s">
        <v>30617</v>
      </c>
      <c r="C8430" s="1" t="str">
        <f t="shared" si="301"/>
        <v>21:0134</v>
      </c>
      <c r="D8430" s="1" t="str">
        <f t="shared" si="302"/>
        <v>21:0078</v>
      </c>
      <c r="E8430" t="s">
        <v>30618</v>
      </c>
      <c r="F8430" t="s">
        <v>30619</v>
      </c>
      <c r="H8430">
        <v>54.731125800000001</v>
      </c>
      <c r="I8430">
        <v>-62.292996100000003</v>
      </c>
      <c r="J8430" t="s">
        <v>46</v>
      </c>
      <c r="K8430" t="s">
        <v>1032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25">
      <c r="A8431" t="s">
        <v>30620</v>
      </c>
      <c r="B8431" t="s">
        <v>30621</v>
      </c>
      <c r="C8431" s="1" t="str">
        <f t="shared" si="301"/>
        <v>21:0134</v>
      </c>
      <c r="D8431" s="1" t="str">
        <f t="shared" si="302"/>
        <v>21:0078</v>
      </c>
      <c r="E8431" t="s">
        <v>30622</v>
      </c>
      <c r="F8431" t="s">
        <v>30623</v>
      </c>
      <c r="H8431">
        <v>54.598586599999997</v>
      </c>
      <c r="I8431">
        <v>-62.257763500000003</v>
      </c>
      <c r="J8431" t="s">
        <v>46</v>
      </c>
      <c r="K8431" t="s">
        <v>1032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25">
      <c r="A8432" t="s">
        <v>30624</v>
      </c>
      <c r="B8432" t="s">
        <v>30625</v>
      </c>
      <c r="C8432" s="1" t="str">
        <f t="shared" si="301"/>
        <v>21:0134</v>
      </c>
      <c r="D8432" s="1" t="str">
        <f t="shared" si="302"/>
        <v>21:0078</v>
      </c>
      <c r="E8432" t="s">
        <v>30626</v>
      </c>
      <c r="F8432" t="s">
        <v>30627</v>
      </c>
      <c r="H8432">
        <v>54.483613400000003</v>
      </c>
      <c r="I8432">
        <v>-60.590692599999997</v>
      </c>
      <c r="J8432" t="s">
        <v>46</v>
      </c>
      <c r="K8432" t="s">
        <v>1032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25">
      <c r="A8433" t="s">
        <v>30628</v>
      </c>
      <c r="B8433" t="s">
        <v>30629</v>
      </c>
      <c r="C8433" s="1" t="str">
        <f t="shared" si="301"/>
        <v>21:0134</v>
      </c>
      <c r="D8433" s="1" t="str">
        <f t="shared" si="302"/>
        <v>21:0078</v>
      </c>
      <c r="E8433" t="s">
        <v>30630</v>
      </c>
      <c r="F8433" t="s">
        <v>30631</v>
      </c>
      <c r="H8433">
        <v>54.372059899999996</v>
      </c>
      <c r="I8433">
        <v>-60.542186299999997</v>
      </c>
      <c r="J8433" t="s">
        <v>46</v>
      </c>
      <c r="K8433" t="s">
        <v>1032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25">
      <c r="A8434" t="s">
        <v>30632</v>
      </c>
      <c r="B8434" t="s">
        <v>30633</v>
      </c>
      <c r="C8434" s="1" t="str">
        <f t="shared" si="301"/>
        <v>21:0134</v>
      </c>
      <c r="D8434" s="1" t="str">
        <f t="shared" si="302"/>
        <v>21:0078</v>
      </c>
      <c r="E8434" t="s">
        <v>30634</v>
      </c>
      <c r="F8434" t="s">
        <v>30635</v>
      </c>
      <c r="H8434">
        <v>54.268053299999998</v>
      </c>
      <c r="I8434">
        <v>-60.600602299999998</v>
      </c>
      <c r="J8434" t="s">
        <v>46</v>
      </c>
      <c r="K8434" t="s">
        <v>1032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25">
      <c r="A8435" t="s">
        <v>30636</v>
      </c>
      <c r="B8435" t="s">
        <v>30637</v>
      </c>
      <c r="C8435" s="1" t="str">
        <f t="shared" si="301"/>
        <v>21:0134</v>
      </c>
      <c r="D8435" s="1" t="str">
        <f t="shared" si="302"/>
        <v>21:0078</v>
      </c>
      <c r="E8435" t="s">
        <v>30638</v>
      </c>
      <c r="F8435" t="s">
        <v>30639</v>
      </c>
      <c r="H8435">
        <v>53.537621600000001</v>
      </c>
      <c r="I8435">
        <v>-63.923074999999997</v>
      </c>
      <c r="J8435" t="s">
        <v>46</v>
      </c>
      <c r="K8435" t="s">
        <v>1032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25">
      <c r="A8436" t="s">
        <v>30640</v>
      </c>
      <c r="B8436" t="s">
        <v>30641</v>
      </c>
      <c r="C8436" s="1" t="str">
        <f t="shared" si="301"/>
        <v>21:0134</v>
      </c>
      <c r="D8436" s="1" t="str">
        <f t="shared" si="302"/>
        <v>21:0078</v>
      </c>
      <c r="E8436" t="s">
        <v>30642</v>
      </c>
      <c r="F8436" t="s">
        <v>30643</v>
      </c>
      <c r="H8436">
        <v>54.308294799999999</v>
      </c>
      <c r="I8436">
        <v>-60.705106100000002</v>
      </c>
      <c r="J8436" t="s">
        <v>46</v>
      </c>
      <c r="K8436" t="s">
        <v>1032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25">
      <c r="A8437" t="s">
        <v>30644</v>
      </c>
      <c r="B8437" t="s">
        <v>30645</v>
      </c>
      <c r="C8437" s="1" t="str">
        <f t="shared" si="301"/>
        <v>21:0134</v>
      </c>
      <c r="D8437" s="1" t="str">
        <f t="shared" si="302"/>
        <v>21:0078</v>
      </c>
      <c r="E8437" t="s">
        <v>30646</v>
      </c>
      <c r="F8437" t="s">
        <v>30647</v>
      </c>
      <c r="H8437">
        <v>54.413727700000003</v>
      </c>
      <c r="I8437">
        <v>-60.718483599999999</v>
      </c>
      <c r="J8437" t="s">
        <v>46</v>
      </c>
      <c r="K8437" t="s">
        <v>1032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25">
      <c r="A8438" t="s">
        <v>30648</v>
      </c>
      <c r="B8438" t="s">
        <v>30649</v>
      </c>
      <c r="C8438" s="1" t="str">
        <f t="shared" si="301"/>
        <v>21:0134</v>
      </c>
      <c r="D8438" s="1" t="str">
        <f t="shared" si="302"/>
        <v>21:0078</v>
      </c>
      <c r="E8438" t="s">
        <v>30650</v>
      </c>
      <c r="F8438" t="s">
        <v>30651</v>
      </c>
      <c r="H8438">
        <v>54.490347</v>
      </c>
      <c r="I8438">
        <v>-60.777912299999997</v>
      </c>
      <c r="J8438" t="s">
        <v>46</v>
      </c>
      <c r="K8438" t="s">
        <v>1032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25">
      <c r="A8439" t="s">
        <v>30652</v>
      </c>
      <c r="B8439" t="s">
        <v>30653</v>
      </c>
      <c r="C8439" s="1" t="str">
        <f t="shared" si="301"/>
        <v>21:0134</v>
      </c>
      <c r="D8439" s="1" t="str">
        <f t="shared" si="302"/>
        <v>21:0078</v>
      </c>
      <c r="E8439" t="s">
        <v>30654</v>
      </c>
      <c r="F8439" t="s">
        <v>30655</v>
      </c>
      <c r="H8439">
        <v>54.445402999999999</v>
      </c>
      <c r="I8439">
        <v>-60.815052399999999</v>
      </c>
      <c r="J8439" t="s">
        <v>46</v>
      </c>
      <c r="K8439" t="s">
        <v>1032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25">
      <c r="A8440" t="s">
        <v>30656</v>
      </c>
      <c r="B8440" t="s">
        <v>30657</v>
      </c>
      <c r="C8440" s="1" t="str">
        <f t="shared" si="301"/>
        <v>21:0134</v>
      </c>
      <c r="D8440" s="1" t="str">
        <f t="shared" si="302"/>
        <v>21:0078</v>
      </c>
      <c r="E8440" t="s">
        <v>30658</v>
      </c>
      <c r="F8440" t="s">
        <v>30659</v>
      </c>
      <c r="H8440">
        <v>54.289680199999999</v>
      </c>
      <c r="I8440">
        <v>-60.853655799999999</v>
      </c>
      <c r="J8440" t="s">
        <v>46</v>
      </c>
      <c r="K8440" t="s">
        <v>1032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25">
      <c r="A8441" t="s">
        <v>30660</v>
      </c>
      <c r="B8441" t="s">
        <v>30661</v>
      </c>
      <c r="C8441" s="1" t="str">
        <f t="shared" si="301"/>
        <v>21:0134</v>
      </c>
      <c r="D8441" s="1" t="str">
        <f t="shared" si="302"/>
        <v>21:0078</v>
      </c>
      <c r="E8441" t="s">
        <v>30662</v>
      </c>
      <c r="F8441" t="s">
        <v>30663</v>
      </c>
      <c r="H8441">
        <v>54.254038399999999</v>
      </c>
      <c r="I8441">
        <v>-60.9100094</v>
      </c>
      <c r="J8441" t="s">
        <v>46</v>
      </c>
      <c r="K8441" t="s">
        <v>1032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25">
      <c r="A8442" t="s">
        <v>30664</v>
      </c>
      <c r="B8442" t="s">
        <v>30665</v>
      </c>
      <c r="C8442" s="1" t="str">
        <f t="shared" si="301"/>
        <v>21:0134</v>
      </c>
      <c r="D8442" s="1" t="str">
        <f t="shared" si="302"/>
        <v>21:0078</v>
      </c>
      <c r="E8442" t="s">
        <v>30666</v>
      </c>
      <c r="F8442" t="s">
        <v>30667</v>
      </c>
      <c r="H8442">
        <v>54.345451300000001</v>
      </c>
      <c r="I8442">
        <v>-60.9461455</v>
      </c>
      <c r="J8442" t="s">
        <v>46</v>
      </c>
      <c r="K8442" t="s">
        <v>1032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25">
      <c r="A8443" t="s">
        <v>30668</v>
      </c>
      <c r="B8443" t="s">
        <v>30669</v>
      </c>
      <c r="C8443" s="1" t="str">
        <f t="shared" si="301"/>
        <v>21:0134</v>
      </c>
      <c r="D8443" s="1" t="str">
        <f t="shared" si="302"/>
        <v>21:0078</v>
      </c>
      <c r="E8443" t="s">
        <v>30670</v>
      </c>
      <c r="F8443" t="s">
        <v>30671</v>
      </c>
      <c r="H8443">
        <v>54.725334199999999</v>
      </c>
      <c r="I8443">
        <v>-62.482139799999999</v>
      </c>
      <c r="J8443" t="s">
        <v>46</v>
      </c>
      <c r="K8443" t="s">
        <v>1032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25">
      <c r="A8444" t="s">
        <v>30672</v>
      </c>
      <c r="B8444" t="s">
        <v>30673</v>
      </c>
      <c r="C8444" s="1" t="str">
        <f t="shared" si="301"/>
        <v>21:0134</v>
      </c>
      <c r="D8444" s="1" t="str">
        <f t="shared" si="302"/>
        <v>21:0078</v>
      </c>
      <c r="E8444" t="s">
        <v>30674</v>
      </c>
      <c r="F8444" t="s">
        <v>30675</v>
      </c>
      <c r="H8444">
        <v>54.621247500000003</v>
      </c>
      <c r="I8444">
        <v>-62.4164873</v>
      </c>
      <c r="J8444" t="s">
        <v>46</v>
      </c>
      <c r="K8444" t="s">
        <v>1032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25">
      <c r="A8445" t="s">
        <v>30676</v>
      </c>
      <c r="B8445" t="s">
        <v>30677</v>
      </c>
      <c r="C8445" s="1" t="str">
        <f t="shared" si="301"/>
        <v>21:0134</v>
      </c>
      <c r="D8445" s="1" t="str">
        <f t="shared" si="302"/>
        <v>21:0078</v>
      </c>
      <c r="E8445" t="s">
        <v>30678</v>
      </c>
      <c r="F8445" t="s">
        <v>30679</v>
      </c>
      <c r="H8445">
        <v>54.521865400000003</v>
      </c>
      <c r="I8445">
        <v>-62.448034999999997</v>
      </c>
      <c r="J8445" t="s">
        <v>46</v>
      </c>
      <c r="K8445" t="s">
        <v>1032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25">
      <c r="A8446" t="s">
        <v>30680</v>
      </c>
      <c r="B8446" t="s">
        <v>30681</v>
      </c>
      <c r="C8446" s="1" t="str">
        <f t="shared" ref="C8446:C8509" si="303">HYPERLINK("http://geochem.nrcan.gc.ca/cdogs/content/bdl/bdl210153_e.htm", "21:0153")</f>
        <v>21:0153</v>
      </c>
      <c r="D8446" s="1" t="str">
        <f t="shared" ref="D8446:D8509" si="304">HYPERLINK("http://geochem.nrcan.gc.ca/cdogs/content/svy/svy210040_e.htm", "21:0040")</f>
        <v>21:0040</v>
      </c>
      <c r="E8446" t="s">
        <v>30682</v>
      </c>
      <c r="F8446" t="s">
        <v>30683</v>
      </c>
      <c r="H8446">
        <v>54.506708600000003</v>
      </c>
      <c r="I8446">
        <v>-124.3246527</v>
      </c>
      <c r="J8446" t="s">
        <v>46</v>
      </c>
      <c r="K8446" t="s">
        <v>1032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25">
      <c r="A8447" t="s">
        <v>30684</v>
      </c>
      <c r="B8447" t="s">
        <v>30685</v>
      </c>
      <c r="C8447" s="1" t="str">
        <f t="shared" si="303"/>
        <v>21:0153</v>
      </c>
      <c r="D8447" s="1" t="str">
        <f t="shared" si="304"/>
        <v>21:0040</v>
      </c>
      <c r="E8447" t="s">
        <v>30686</v>
      </c>
      <c r="F8447" t="s">
        <v>30687</v>
      </c>
      <c r="H8447">
        <v>54.558896900000001</v>
      </c>
      <c r="I8447">
        <v>-124.4496771</v>
      </c>
      <c r="J8447" t="s">
        <v>46</v>
      </c>
      <c r="K8447" t="s">
        <v>1032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25">
      <c r="A8448" t="s">
        <v>30688</v>
      </c>
      <c r="B8448" t="s">
        <v>30689</v>
      </c>
      <c r="C8448" s="1" t="str">
        <f t="shared" si="303"/>
        <v>21:0153</v>
      </c>
      <c r="D8448" s="1" t="str">
        <f t="shared" si="304"/>
        <v>21:0040</v>
      </c>
      <c r="E8448" t="s">
        <v>30686</v>
      </c>
      <c r="F8448" t="s">
        <v>30690</v>
      </c>
      <c r="H8448">
        <v>54.558896900000001</v>
      </c>
      <c r="I8448">
        <v>-124.4496771</v>
      </c>
      <c r="J8448" t="s">
        <v>46</v>
      </c>
      <c r="K8448" t="s">
        <v>1032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25">
      <c r="A8449" t="s">
        <v>30691</v>
      </c>
      <c r="B8449" t="s">
        <v>30692</v>
      </c>
      <c r="C8449" s="1" t="str">
        <f t="shared" si="303"/>
        <v>21:0153</v>
      </c>
      <c r="D8449" s="1" t="str">
        <f t="shared" si="304"/>
        <v>21:0040</v>
      </c>
      <c r="E8449" t="s">
        <v>30686</v>
      </c>
      <c r="F8449" t="s">
        <v>30693</v>
      </c>
      <c r="H8449">
        <v>54.558896900000001</v>
      </c>
      <c r="I8449">
        <v>-124.4496771</v>
      </c>
      <c r="J8449" t="s">
        <v>46</v>
      </c>
      <c r="K8449" t="s">
        <v>1032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25">
      <c r="A8450" t="s">
        <v>30694</v>
      </c>
      <c r="B8450" t="s">
        <v>30695</v>
      </c>
      <c r="C8450" s="1" t="str">
        <f t="shared" si="303"/>
        <v>21:0153</v>
      </c>
      <c r="D8450" s="1" t="str">
        <f t="shared" si="304"/>
        <v>21:0040</v>
      </c>
      <c r="E8450" t="s">
        <v>30696</v>
      </c>
      <c r="F8450" t="s">
        <v>30697</v>
      </c>
      <c r="H8450">
        <v>54.589017800000001</v>
      </c>
      <c r="I8450">
        <v>-124.49675860000001</v>
      </c>
      <c r="J8450" t="s">
        <v>46</v>
      </c>
      <c r="K8450" t="s">
        <v>1032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25">
      <c r="A8451" t="s">
        <v>30698</v>
      </c>
      <c r="B8451" t="s">
        <v>30699</v>
      </c>
      <c r="C8451" s="1" t="str">
        <f t="shared" si="303"/>
        <v>21:0153</v>
      </c>
      <c r="D8451" s="1" t="str">
        <f t="shared" si="304"/>
        <v>21:0040</v>
      </c>
      <c r="E8451" t="s">
        <v>30696</v>
      </c>
      <c r="F8451" t="s">
        <v>30700</v>
      </c>
      <c r="H8451">
        <v>54.589017800000001</v>
      </c>
      <c r="I8451">
        <v>-124.49675860000001</v>
      </c>
      <c r="J8451" t="s">
        <v>46</v>
      </c>
      <c r="K8451" t="s">
        <v>1032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25">
      <c r="A8452" t="s">
        <v>30701</v>
      </c>
      <c r="B8452" t="s">
        <v>30702</v>
      </c>
      <c r="C8452" s="1" t="str">
        <f t="shared" si="303"/>
        <v>21:0153</v>
      </c>
      <c r="D8452" s="1" t="str">
        <f t="shared" si="304"/>
        <v>21:0040</v>
      </c>
      <c r="E8452" t="s">
        <v>30703</v>
      </c>
      <c r="F8452" t="s">
        <v>30704</v>
      </c>
      <c r="H8452">
        <v>54.655867999999998</v>
      </c>
      <c r="I8452">
        <v>-124.52434390000001</v>
      </c>
      <c r="J8452" t="s">
        <v>46</v>
      </c>
      <c r="K8452" t="s">
        <v>1032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25">
      <c r="A8453" t="s">
        <v>30705</v>
      </c>
      <c r="B8453" t="s">
        <v>30706</v>
      </c>
      <c r="C8453" s="1" t="str">
        <f t="shared" si="303"/>
        <v>21:0153</v>
      </c>
      <c r="D8453" s="1" t="str">
        <f t="shared" si="304"/>
        <v>21:0040</v>
      </c>
      <c r="E8453" t="s">
        <v>30703</v>
      </c>
      <c r="F8453" t="s">
        <v>30707</v>
      </c>
      <c r="H8453">
        <v>54.655867999999998</v>
      </c>
      <c r="I8453">
        <v>-124.52434390000001</v>
      </c>
      <c r="J8453" t="s">
        <v>46</v>
      </c>
      <c r="K8453" t="s">
        <v>1032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25">
      <c r="A8454" t="s">
        <v>30708</v>
      </c>
      <c r="B8454" t="s">
        <v>30709</v>
      </c>
      <c r="C8454" s="1" t="str">
        <f t="shared" si="303"/>
        <v>21:0153</v>
      </c>
      <c r="D8454" s="1" t="str">
        <f t="shared" si="304"/>
        <v>21:0040</v>
      </c>
      <c r="E8454" t="s">
        <v>30703</v>
      </c>
      <c r="F8454" t="s">
        <v>30710</v>
      </c>
      <c r="H8454">
        <v>54.655867999999998</v>
      </c>
      <c r="I8454">
        <v>-124.52434390000001</v>
      </c>
      <c r="J8454" t="s">
        <v>46</v>
      </c>
      <c r="K8454" t="s">
        <v>1032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25">
      <c r="A8455" t="s">
        <v>30711</v>
      </c>
      <c r="B8455" t="s">
        <v>30712</v>
      </c>
      <c r="C8455" s="1" t="str">
        <f t="shared" si="303"/>
        <v>21:0153</v>
      </c>
      <c r="D8455" s="1" t="str">
        <f t="shared" si="304"/>
        <v>21:0040</v>
      </c>
      <c r="E8455" t="s">
        <v>30713</v>
      </c>
      <c r="F8455" t="s">
        <v>30714</v>
      </c>
      <c r="H8455">
        <v>54.650902600000002</v>
      </c>
      <c r="I8455">
        <v>-124.5131994</v>
      </c>
      <c r="J8455" t="s">
        <v>46</v>
      </c>
      <c r="K8455" t="s">
        <v>1032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25">
      <c r="A8456" t="s">
        <v>30715</v>
      </c>
      <c r="B8456" t="s">
        <v>30716</v>
      </c>
      <c r="C8456" s="1" t="str">
        <f t="shared" si="303"/>
        <v>21:0153</v>
      </c>
      <c r="D8456" s="1" t="str">
        <f t="shared" si="304"/>
        <v>21:0040</v>
      </c>
      <c r="E8456" t="s">
        <v>30717</v>
      </c>
      <c r="F8456" t="s">
        <v>30718</v>
      </c>
      <c r="H8456">
        <v>54.648969200000003</v>
      </c>
      <c r="I8456">
        <v>-124.4893514</v>
      </c>
      <c r="J8456" t="s">
        <v>46</v>
      </c>
      <c r="K8456" t="s">
        <v>1032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25">
      <c r="A8457" t="s">
        <v>30719</v>
      </c>
      <c r="B8457" t="s">
        <v>30720</v>
      </c>
      <c r="C8457" s="1" t="str">
        <f t="shared" si="303"/>
        <v>21:0153</v>
      </c>
      <c r="D8457" s="1" t="str">
        <f t="shared" si="304"/>
        <v>21:0040</v>
      </c>
      <c r="E8457" t="s">
        <v>30717</v>
      </c>
      <c r="F8457" t="s">
        <v>30721</v>
      </c>
      <c r="H8457">
        <v>54.648969200000003</v>
      </c>
      <c r="I8457">
        <v>-124.4893514</v>
      </c>
      <c r="J8457" t="s">
        <v>46</v>
      </c>
      <c r="K8457" t="s">
        <v>1032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25">
      <c r="A8458" t="s">
        <v>30722</v>
      </c>
      <c r="B8458" t="s">
        <v>30723</v>
      </c>
      <c r="C8458" s="1" t="str">
        <f t="shared" si="303"/>
        <v>21:0153</v>
      </c>
      <c r="D8458" s="1" t="str">
        <f t="shared" si="304"/>
        <v>21:0040</v>
      </c>
      <c r="E8458" t="s">
        <v>30717</v>
      </c>
      <c r="F8458" t="s">
        <v>30724</v>
      </c>
      <c r="H8458">
        <v>54.648969200000003</v>
      </c>
      <c r="I8458">
        <v>-124.4893514</v>
      </c>
      <c r="J8458" t="s">
        <v>46</v>
      </c>
      <c r="K8458" t="s">
        <v>1032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25">
      <c r="A8459" t="s">
        <v>30725</v>
      </c>
      <c r="B8459" t="s">
        <v>30726</v>
      </c>
      <c r="C8459" s="1" t="str">
        <f t="shared" si="303"/>
        <v>21:0153</v>
      </c>
      <c r="D8459" s="1" t="str">
        <f t="shared" si="304"/>
        <v>21:0040</v>
      </c>
      <c r="E8459" t="s">
        <v>30727</v>
      </c>
      <c r="F8459" t="s">
        <v>30728</v>
      </c>
      <c r="H8459">
        <v>54.6489251</v>
      </c>
      <c r="I8459">
        <v>-124.47237800000001</v>
      </c>
      <c r="J8459" t="s">
        <v>46</v>
      </c>
      <c r="K8459" t="s">
        <v>1032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25">
      <c r="A8460" t="s">
        <v>30729</v>
      </c>
      <c r="B8460" t="s">
        <v>30730</v>
      </c>
      <c r="C8460" s="1" t="str">
        <f t="shared" si="303"/>
        <v>21:0153</v>
      </c>
      <c r="D8460" s="1" t="str">
        <f t="shared" si="304"/>
        <v>21:0040</v>
      </c>
      <c r="E8460" t="s">
        <v>30731</v>
      </c>
      <c r="F8460" t="s">
        <v>30732</v>
      </c>
      <c r="H8460">
        <v>54.647665799999999</v>
      </c>
      <c r="I8460">
        <v>-124.44860370000001</v>
      </c>
      <c r="J8460" t="s">
        <v>46</v>
      </c>
      <c r="K8460" t="s">
        <v>1032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25">
      <c r="A8461" t="s">
        <v>30733</v>
      </c>
      <c r="B8461" t="s">
        <v>30734</v>
      </c>
      <c r="C8461" s="1" t="str">
        <f t="shared" si="303"/>
        <v>21:0153</v>
      </c>
      <c r="D8461" s="1" t="str">
        <f t="shared" si="304"/>
        <v>21:0040</v>
      </c>
      <c r="E8461" t="s">
        <v>30731</v>
      </c>
      <c r="F8461" t="s">
        <v>30735</v>
      </c>
      <c r="H8461">
        <v>54.647665799999999</v>
      </c>
      <c r="I8461">
        <v>-124.44860370000001</v>
      </c>
      <c r="J8461" t="s">
        <v>46</v>
      </c>
      <c r="K8461" t="s">
        <v>1032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25">
      <c r="A8462" t="s">
        <v>30736</v>
      </c>
      <c r="B8462" t="s">
        <v>30737</v>
      </c>
      <c r="C8462" s="1" t="str">
        <f t="shared" si="303"/>
        <v>21:0153</v>
      </c>
      <c r="D8462" s="1" t="str">
        <f t="shared" si="304"/>
        <v>21:0040</v>
      </c>
      <c r="E8462" t="s">
        <v>30738</v>
      </c>
      <c r="F8462" t="s">
        <v>30739</v>
      </c>
      <c r="H8462">
        <v>54.644960400000002</v>
      </c>
      <c r="I8462">
        <v>-124.4281745</v>
      </c>
      <c r="J8462" t="s">
        <v>46</v>
      </c>
      <c r="K8462" t="s">
        <v>1032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25">
      <c r="A8463" t="s">
        <v>30740</v>
      </c>
      <c r="B8463" t="s">
        <v>30741</v>
      </c>
      <c r="C8463" s="1" t="str">
        <f t="shared" si="303"/>
        <v>21:0153</v>
      </c>
      <c r="D8463" s="1" t="str">
        <f t="shared" si="304"/>
        <v>21:0040</v>
      </c>
      <c r="E8463" t="s">
        <v>30742</v>
      </c>
      <c r="F8463" t="s">
        <v>30743</v>
      </c>
      <c r="H8463">
        <v>54.644470499999997</v>
      </c>
      <c r="I8463">
        <v>-124.4116989</v>
      </c>
      <c r="J8463" t="s">
        <v>46</v>
      </c>
      <c r="K8463" t="s">
        <v>1032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25">
      <c r="A8464" t="s">
        <v>30744</v>
      </c>
      <c r="B8464" t="s">
        <v>30745</v>
      </c>
      <c r="C8464" s="1" t="str">
        <f t="shared" si="303"/>
        <v>21:0153</v>
      </c>
      <c r="D8464" s="1" t="str">
        <f t="shared" si="304"/>
        <v>21:0040</v>
      </c>
      <c r="E8464" t="s">
        <v>30746</v>
      </c>
      <c r="F8464" t="s">
        <v>30747</v>
      </c>
      <c r="H8464">
        <v>55.810540500000002</v>
      </c>
      <c r="I8464">
        <v>-124.7422962</v>
      </c>
      <c r="J8464" t="s">
        <v>46</v>
      </c>
      <c r="K8464" t="s">
        <v>1032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25">
      <c r="A8465" t="s">
        <v>30748</v>
      </c>
      <c r="B8465" t="s">
        <v>30749</v>
      </c>
      <c r="C8465" s="1" t="str">
        <f t="shared" si="303"/>
        <v>21:0153</v>
      </c>
      <c r="D8465" s="1" t="str">
        <f t="shared" si="304"/>
        <v>21:0040</v>
      </c>
      <c r="E8465" t="s">
        <v>30750</v>
      </c>
      <c r="F8465" t="s">
        <v>30751</v>
      </c>
      <c r="H8465">
        <v>55.832762299999999</v>
      </c>
      <c r="I8465">
        <v>-124.8273129</v>
      </c>
      <c r="J8465" t="s">
        <v>46</v>
      </c>
      <c r="K8465" t="s">
        <v>1032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25">
      <c r="A8466" t="s">
        <v>30752</v>
      </c>
      <c r="B8466" t="s">
        <v>30753</v>
      </c>
      <c r="C8466" s="1" t="str">
        <f t="shared" si="303"/>
        <v>21:0153</v>
      </c>
      <c r="D8466" s="1" t="str">
        <f t="shared" si="304"/>
        <v>21:0040</v>
      </c>
      <c r="E8466" t="s">
        <v>30750</v>
      </c>
      <c r="F8466" t="s">
        <v>30754</v>
      </c>
      <c r="H8466">
        <v>55.832762299999999</v>
      </c>
      <c r="I8466">
        <v>-124.8273129</v>
      </c>
      <c r="J8466" t="s">
        <v>46</v>
      </c>
      <c r="K8466" t="s">
        <v>1032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25">
      <c r="A8467" t="s">
        <v>30755</v>
      </c>
      <c r="B8467" t="s">
        <v>30756</v>
      </c>
      <c r="C8467" s="1" t="str">
        <f t="shared" si="303"/>
        <v>21:0153</v>
      </c>
      <c r="D8467" s="1" t="str">
        <f t="shared" si="304"/>
        <v>21:0040</v>
      </c>
      <c r="E8467" t="s">
        <v>30750</v>
      </c>
      <c r="F8467" t="s">
        <v>30757</v>
      </c>
      <c r="H8467">
        <v>55.832762299999999</v>
      </c>
      <c r="I8467">
        <v>-124.8273129</v>
      </c>
      <c r="J8467" t="s">
        <v>46</v>
      </c>
      <c r="K8467" t="s">
        <v>1032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25">
      <c r="A8468" t="s">
        <v>30758</v>
      </c>
      <c r="B8468" t="s">
        <v>30759</v>
      </c>
      <c r="C8468" s="1" t="str">
        <f t="shared" si="303"/>
        <v>21:0153</v>
      </c>
      <c r="D8468" s="1" t="str">
        <f t="shared" si="304"/>
        <v>21:0040</v>
      </c>
      <c r="E8468" t="s">
        <v>30750</v>
      </c>
      <c r="F8468" t="s">
        <v>30760</v>
      </c>
      <c r="H8468">
        <v>55.832762299999999</v>
      </c>
      <c r="I8468">
        <v>-124.8273129</v>
      </c>
      <c r="J8468" t="s">
        <v>46</v>
      </c>
      <c r="K8468" t="s">
        <v>1032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25">
      <c r="A8469" t="s">
        <v>30761</v>
      </c>
      <c r="B8469" t="s">
        <v>30762</v>
      </c>
      <c r="C8469" s="1" t="str">
        <f t="shared" si="303"/>
        <v>21:0153</v>
      </c>
      <c r="D8469" s="1" t="str">
        <f t="shared" si="304"/>
        <v>21:0040</v>
      </c>
      <c r="E8469" t="s">
        <v>30763</v>
      </c>
      <c r="F8469" t="s">
        <v>30764</v>
      </c>
      <c r="H8469">
        <v>55.930702599999996</v>
      </c>
      <c r="I8469">
        <v>-124.7592756</v>
      </c>
      <c r="J8469" t="s">
        <v>46</v>
      </c>
      <c r="K8469" t="s">
        <v>1032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25">
      <c r="A8470" t="s">
        <v>30765</v>
      </c>
      <c r="B8470" t="s">
        <v>30766</v>
      </c>
      <c r="C8470" s="1" t="str">
        <f t="shared" si="303"/>
        <v>21:0153</v>
      </c>
      <c r="D8470" s="1" t="str">
        <f t="shared" si="304"/>
        <v>21:0040</v>
      </c>
      <c r="E8470" t="s">
        <v>30767</v>
      </c>
      <c r="F8470" t="s">
        <v>30768</v>
      </c>
      <c r="H8470">
        <v>55.833066700000003</v>
      </c>
      <c r="I8470">
        <v>-124.5626139</v>
      </c>
      <c r="J8470" t="s">
        <v>46</v>
      </c>
      <c r="K8470" t="s">
        <v>1032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25">
      <c r="A8471" t="s">
        <v>30769</v>
      </c>
      <c r="B8471" t="s">
        <v>30770</v>
      </c>
      <c r="C8471" s="1" t="str">
        <f t="shared" si="303"/>
        <v>21:0153</v>
      </c>
      <c r="D8471" s="1" t="str">
        <f t="shared" si="304"/>
        <v>21:0040</v>
      </c>
      <c r="E8471" t="s">
        <v>30767</v>
      </c>
      <c r="F8471" t="s">
        <v>30771</v>
      </c>
      <c r="H8471">
        <v>55.833066700000003</v>
      </c>
      <c r="I8471">
        <v>-124.5626139</v>
      </c>
      <c r="J8471" t="s">
        <v>46</v>
      </c>
      <c r="K8471" t="s">
        <v>1032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25">
      <c r="A8472" t="s">
        <v>30772</v>
      </c>
      <c r="B8472" t="s">
        <v>30773</v>
      </c>
      <c r="C8472" s="1" t="str">
        <f t="shared" si="303"/>
        <v>21:0153</v>
      </c>
      <c r="D8472" s="1" t="str">
        <f t="shared" si="304"/>
        <v>21:0040</v>
      </c>
      <c r="E8472" t="s">
        <v>30767</v>
      </c>
      <c r="F8472" t="s">
        <v>30774</v>
      </c>
      <c r="H8472">
        <v>55.833066700000003</v>
      </c>
      <c r="I8472">
        <v>-124.5626139</v>
      </c>
      <c r="J8472" t="s">
        <v>46</v>
      </c>
      <c r="K8472" t="s">
        <v>1032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25">
      <c r="A8473" t="s">
        <v>30775</v>
      </c>
      <c r="B8473" t="s">
        <v>30776</v>
      </c>
      <c r="C8473" s="1" t="str">
        <f t="shared" si="303"/>
        <v>21:0153</v>
      </c>
      <c r="D8473" s="1" t="str">
        <f t="shared" si="304"/>
        <v>21:0040</v>
      </c>
      <c r="E8473" t="s">
        <v>30767</v>
      </c>
      <c r="F8473" t="s">
        <v>30777</v>
      </c>
      <c r="H8473">
        <v>55.833066700000003</v>
      </c>
      <c r="I8473">
        <v>-124.5626139</v>
      </c>
      <c r="J8473" t="s">
        <v>46</v>
      </c>
      <c r="K8473" t="s">
        <v>1032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25">
      <c r="A8474" t="s">
        <v>30778</v>
      </c>
      <c r="B8474" t="s">
        <v>30779</v>
      </c>
      <c r="C8474" s="1" t="str">
        <f t="shared" si="303"/>
        <v>21:0153</v>
      </c>
      <c r="D8474" s="1" t="str">
        <f t="shared" si="304"/>
        <v>21:0040</v>
      </c>
      <c r="E8474" t="s">
        <v>30767</v>
      </c>
      <c r="F8474" t="s">
        <v>30780</v>
      </c>
      <c r="H8474">
        <v>55.833066700000003</v>
      </c>
      <c r="I8474">
        <v>-124.5626139</v>
      </c>
      <c r="J8474" t="s">
        <v>46</v>
      </c>
      <c r="K8474" t="s">
        <v>1032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25">
      <c r="A8475" t="s">
        <v>30781</v>
      </c>
      <c r="B8475" t="s">
        <v>30782</v>
      </c>
      <c r="C8475" s="1" t="str">
        <f t="shared" si="303"/>
        <v>21:0153</v>
      </c>
      <c r="D8475" s="1" t="str">
        <f t="shared" si="304"/>
        <v>21:0040</v>
      </c>
      <c r="E8475" t="s">
        <v>30767</v>
      </c>
      <c r="F8475" t="s">
        <v>30783</v>
      </c>
      <c r="H8475">
        <v>55.833066700000003</v>
      </c>
      <c r="I8475">
        <v>-124.5626139</v>
      </c>
      <c r="J8475" t="s">
        <v>46</v>
      </c>
      <c r="K8475" t="s">
        <v>1032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25">
      <c r="A8476" t="s">
        <v>30784</v>
      </c>
      <c r="B8476" t="s">
        <v>30785</v>
      </c>
      <c r="C8476" s="1" t="str">
        <f t="shared" si="303"/>
        <v>21:0153</v>
      </c>
      <c r="D8476" s="1" t="str">
        <f t="shared" si="304"/>
        <v>21:0040</v>
      </c>
      <c r="E8476" t="s">
        <v>30767</v>
      </c>
      <c r="F8476" t="s">
        <v>30786</v>
      </c>
      <c r="H8476">
        <v>55.833066700000003</v>
      </c>
      <c r="I8476">
        <v>-124.5626139</v>
      </c>
      <c r="J8476" t="s">
        <v>46</v>
      </c>
      <c r="K8476" t="s">
        <v>1032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25">
      <c r="A8477" t="s">
        <v>30787</v>
      </c>
      <c r="B8477" t="s">
        <v>30788</v>
      </c>
      <c r="C8477" s="1" t="str">
        <f t="shared" si="303"/>
        <v>21:0153</v>
      </c>
      <c r="D8477" s="1" t="str">
        <f t="shared" si="304"/>
        <v>21:0040</v>
      </c>
      <c r="E8477" t="s">
        <v>30789</v>
      </c>
      <c r="F8477" t="s">
        <v>30790</v>
      </c>
      <c r="H8477">
        <v>55.909804999999999</v>
      </c>
      <c r="I8477">
        <v>-124.5445165</v>
      </c>
      <c r="J8477" t="s">
        <v>46</v>
      </c>
      <c r="K8477" t="s">
        <v>1032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25">
      <c r="A8478" t="s">
        <v>30791</v>
      </c>
      <c r="B8478" t="s">
        <v>30792</v>
      </c>
      <c r="C8478" s="1" t="str">
        <f t="shared" si="303"/>
        <v>21:0153</v>
      </c>
      <c r="D8478" s="1" t="str">
        <f t="shared" si="304"/>
        <v>21:0040</v>
      </c>
      <c r="E8478" t="s">
        <v>30789</v>
      </c>
      <c r="F8478" t="s">
        <v>30793</v>
      </c>
      <c r="H8478">
        <v>55.909804999999999</v>
      </c>
      <c r="I8478">
        <v>-124.5445165</v>
      </c>
      <c r="J8478" t="s">
        <v>46</v>
      </c>
      <c r="K8478" t="s">
        <v>1032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25">
      <c r="A8479" t="s">
        <v>30794</v>
      </c>
      <c r="B8479" t="s">
        <v>30795</v>
      </c>
      <c r="C8479" s="1" t="str">
        <f t="shared" si="303"/>
        <v>21:0153</v>
      </c>
      <c r="D8479" s="1" t="str">
        <f t="shared" si="304"/>
        <v>21:0040</v>
      </c>
      <c r="E8479" t="s">
        <v>30789</v>
      </c>
      <c r="F8479" t="s">
        <v>30796</v>
      </c>
      <c r="H8479">
        <v>55.909804999999999</v>
      </c>
      <c r="I8479">
        <v>-124.5445165</v>
      </c>
      <c r="J8479" t="s">
        <v>46</v>
      </c>
      <c r="K8479" t="s">
        <v>1032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25">
      <c r="A8480" t="s">
        <v>30797</v>
      </c>
      <c r="B8480" t="s">
        <v>30798</v>
      </c>
      <c r="C8480" s="1" t="str">
        <f t="shared" si="303"/>
        <v>21:0153</v>
      </c>
      <c r="D8480" s="1" t="str">
        <f t="shared" si="304"/>
        <v>21:0040</v>
      </c>
      <c r="E8480" t="s">
        <v>30799</v>
      </c>
      <c r="F8480" t="s">
        <v>30800</v>
      </c>
      <c r="H8480">
        <v>55.819815599999998</v>
      </c>
      <c r="I8480">
        <v>-124.93689790000001</v>
      </c>
      <c r="J8480" t="s">
        <v>46</v>
      </c>
      <c r="K8480" t="s">
        <v>1032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25">
      <c r="A8481" t="s">
        <v>30801</v>
      </c>
      <c r="B8481" t="s">
        <v>30802</v>
      </c>
      <c r="C8481" s="1" t="str">
        <f t="shared" si="303"/>
        <v>21:0153</v>
      </c>
      <c r="D8481" s="1" t="str">
        <f t="shared" si="304"/>
        <v>21:0040</v>
      </c>
      <c r="E8481" t="s">
        <v>30803</v>
      </c>
      <c r="F8481" t="s">
        <v>30804</v>
      </c>
      <c r="H8481">
        <v>55.803372000000003</v>
      </c>
      <c r="I8481">
        <v>-125.0270333</v>
      </c>
      <c r="J8481" t="s">
        <v>46</v>
      </c>
      <c r="K8481" t="s">
        <v>1032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25">
      <c r="A8482" t="s">
        <v>30805</v>
      </c>
      <c r="B8482" t="s">
        <v>30806</v>
      </c>
      <c r="C8482" s="1" t="str">
        <f t="shared" si="303"/>
        <v>21:0153</v>
      </c>
      <c r="D8482" s="1" t="str">
        <f t="shared" si="304"/>
        <v>21:0040</v>
      </c>
      <c r="E8482" t="s">
        <v>30807</v>
      </c>
      <c r="F8482" t="s">
        <v>30808</v>
      </c>
      <c r="H8482">
        <v>55.812894100000001</v>
      </c>
      <c r="I8482">
        <v>-125.1257509</v>
      </c>
      <c r="J8482" t="s">
        <v>46</v>
      </c>
      <c r="K8482" t="s">
        <v>1032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25">
      <c r="A8483" t="s">
        <v>30809</v>
      </c>
      <c r="B8483" t="s">
        <v>30810</v>
      </c>
      <c r="C8483" s="1" t="str">
        <f t="shared" si="303"/>
        <v>21:0153</v>
      </c>
      <c r="D8483" s="1" t="str">
        <f t="shared" si="304"/>
        <v>21:0040</v>
      </c>
      <c r="E8483" t="s">
        <v>30811</v>
      </c>
      <c r="F8483" t="s">
        <v>30812</v>
      </c>
      <c r="H8483">
        <v>55.8306459</v>
      </c>
      <c r="I8483">
        <v>-125.207791</v>
      </c>
      <c r="J8483" t="s">
        <v>46</v>
      </c>
      <c r="K8483" t="s">
        <v>1032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25">
      <c r="A8484" t="s">
        <v>30813</v>
      </c>
      <c r="B8484" t="s">
        <v>30814</v>
      </c>
      <c r="C8484" s="1" t="str">
        <f t="shared" si="303"/>
        <v>21:0153</v>
      </c>
      <c r="D8484" s="1" t="str">
        <f t="shared" si="304"/>
        <v>21:0040</v>
      </c>
      <c r="E8484" t="s">
        <v>30815</v>
      </c>
      <c r="F8484" t="s">
        <v>30816</v>
      </c>
      <c r="H8484">
        <v>55.876586400000001</v>
      </c>
      <c r="I8484">
        <v>-125.1813173</v>
      </c>
      <c r="J8484" t="s">
        <v>46</v>
      </c>
      <c r="K8484" t="s">
        <v>1032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25">
      <c r="A8485" t="s">
        <v>30817</v>
      </c>
      <c r="B8485" t="s">
        <v>30818</v>
      </c>
      <c r="C8485" s="1" t="str">
        <f t="shared" si="303"/>
        <v>21:0153</v>
      </c>
      <c r="D8485" s="1" t="str">
        <f t="shared" si="304"/>
        <v>21:0040</v>
      </c>
      <c r="E8485" t="s">
        <v>30815</v>
      </c>
      <c r="F8485" t="s">
        <v>30819</v>
      </c>
      <c r="H8485">
        <v>55.876586400000001</v>
      </c>
      <c r="I8485">
        <v>-125.1813173</v>
      </c>
      <c r="J8485" t="s">
        <v>46</v>
      </c>
      <c r="K8485" t="s">
        <v>1032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25">
      <c r="A8486" t="s">
        <v>30820</v>
      </c>
      <c r="B8486" t="s">
        <v>30821</v>
      </c>
      <c r="C8486" s="1" t="str">
        <f t="shared" si="303"/>
        <v>21:0153</v>
      </c>
      <c r="D8486" s="1" t="str">
        <f t="shared" si="304"/>
        <v>21:0040</v>
      </c>
      <c r="E8486" t="s">
        <v>30822</v>
      </c>
      <c r="F8486" t="s">
        <v>30823</v>
      </c>
      <c r="H8486">
        <v>55.8669887</v>
      </c>
      <c r="I8486">
        <v>-125.25700449999999</v>
      </c>
      <c r="J8486" t="s">
        <v>46</v>
      </c>
      <c r="K8486" t="s">
        <v>1032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25">
      <c r="A8487" t="s">
        <v>30824</v>
      </c>
      <c r="B8487" t="s">
        <v>30825</v>
      </c>
      <c r="C8487" s="1" t="str">
        <f t="shared" si="303"/>
        <v>21:0153</v>
      </c>
      <c r="D8487" s="1" t="str">
        <f t="shared" si="304"/>
        <v>21:0040</v>
      </c>
      <c r="E8487" t="s">
        <v>30826</v>
      </c>
      <c r="F8487" t="s">
        <v>30827</v>
      </c>
      <c r="H8487">
        <v>55.897874700000003</v>
      </c>
      <c r="I8487">
        <v>-125.2611816</v>
      </c>
      <c r="J8487" t="s">
        <v>46</v>
      </c>
      <c r="K8487" t="s">
        <v>1032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25">
      <c r="A8488" t="s">
        <v>30828</v>
      </c>
      <c r="B8488" t="s">
        <v>30829</v>
      </c>
      <c r="C8488" s="1" t="str">
        <f t="shared" si="303"/>
        <v>21:0153</v>
      </c>
      <c r="D8488" s="1" t="str">
        <f t="shared" si="304"/>
        <v>21:0040</v>
      </c>
      <c r="E8488" t="s">
        <v>30826</v>
      </c>
      <c r="F8488" t="s">
        <v>30830</v>
      </c>
      <c r="H8488">
        <v>55.897874700000003</v>
      </c>
      <c r="I8488">
        <v>-125.2611816</v>
      </c>
      <c r="J8488" t="s">
        <v>46</v>
      </c>
      <c r="K8488" t="s">
        <v>1032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25">
      <c r="A8489" t="s">
        <v>30831</v>
      </c>
      <c r="B8489" t="s">
        <v>30832</v>
      </c>
      <c r="C8489" s="1" t="str">
        <f t="shared" si="303"/>
        <v>21:0153</v>
      </c>
      <c r="D8489" s="1" t="str">
        <f t="shared" si="304"/>
        <v>21:0040</v>
      </c>
      <c r="E8489" t="s">
        <v>30833</v>
      </c>
      <c r="F8489" t="s">
        <v>30834</v>
      </c>
      <c r="H8489">
        <v>55.968610499999997</v>
      </c>
      <c r="I8489">
        <v>-125.1863178</v>
      </c>
      <c r="J8489" t="s">
        <v>46</v>
      </c>
      <c r="K8489" t="s">
        <v>1032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25">
      <c r="A8490" t="s">
        <v>30835</v>
      </c>
      <c r="B8490" t="s">
        <v>30836</v>
      </c>
      <c r="C8490" s="1" t="str">
        <f t="shared" si="303"/>
        <v>21:0153</v>
      </c>
      <c r="D8490" s="1" t="str">
        <f t="shared" si="304"/>
        <v>21:0040</v>
      </c>
      <c r="E8490" t="s">
        <v>30833</v>
      </c>
      <c r="F8490" t="s">
        <v>30837</v>
      </c>
      <c r="H8490">
        <v>55.968610499999997</v>
      </c>
      <c r="I8490">
        <v>-125.1863178</v>
      </c>
      <c r="J8490" t="s">
        <v>46</v>
      </c>
      <c r="K8490" t="s">
        <v>1032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25">
      <c r="A8491" t="s">
        <v>30838</v>
      </c>
      <c r="B8491" t="s">
        <v>30839</v>
      </c>
      <c r="C8491" s="1" t="str">
        <f t="shared" si="303"/>
        <v>21:0153</v>
      </c>
      <c r="D8491" s="1" t="str">
        <f t="shared" si="304"/>
        <v>21:0040</v>
      </c>
      <c r="E8491" t="s">
        <v>30840</v>
      </c>
      <c r="F8491" t="s">
        <v>30841</v>
      </c>
      <c r="H8491">
        <v>55.964374900000003</v>
      </c>
      <c r="I8491">
        <v>-125.1614988</v>
      </c>
      <c r="J8491" t="s">
        <v>46</v>
      </c>
      <c r="K8491" t="s">
        <v>1032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25">
      <c r="A8492" t="s">
        <v>30842</v>
      </c>
      <c r="B8492" t="s">
        <v>30843</v>
      </c>
      <c r="C8492" s="1" t="str">
        <f t="shared" si="303"/>
        <v>21:0153</v>
      </c>
      <c r="D8492" s="1" t="str">
        <f t="shared" si="304"/>
        <v>21:0040</v>
      </c>
      <c r="E8492" t="s">
        <v>30844</v>
      </c>
      <c r="F8492" t="s">
        <v>30845</v>
      </c>
      <c r="H8492">
        <v>55.974478400000002</v>
      </c>
      <c r="I8492">
        <v>-125.14752540000001</v>
      </c>
      <c r="J8492" t="s">
        <v>46</v>
      </c>
      <c r="K8492" t="s">
        <v>1032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25">
      <c r="A8493" t="s">
        <v>30846</v>
      </c>
      <c r="B8493" t="s">
        <v>30847</v>
      </c>
      <c r="C8493" s="1" t="str">
        <f t="shared" si="303"/>
        <v>21:0153</v>
      </c>
      <c r="D8493" s="1" t="str">
        <f t="shared" si="304"/>
        <v>21:0040</v>
      </c>
      <c r="E8493" t="s">
        <v>30848</v>
      </c>
      <c r="F8493" t="s">
        <v>30849</v>
      </c>
      <c r="H8493">
        <v>55.894298300000003</v>
      </c>
      <c r="I8493">
        <v>-125.1667006</v>
      </c>
      <c r="J8493" t="s">
        <v>46</v>
      </c>
      <c r="K8493" t="s">
        <v>1032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25">
      <c r="A8494" t="s">
        <v>30850</v>
      </c>
      <c r="B8494" t="s">
        <v>30851</v>
      </c>
      <c r="C8494" s="1" t="str">
        <f t="shared" si="303"/>
        <v>21:0153</v>
      </c>
      <c r="D8494" s="1" t="str">
        <f t="shared" si="304"/>
        <v>21:0040</v>
      </c>
      <c r="E8494" t="s">
        <v>30852</v>
      </c>
      <c r="F8494" t="s">
        <v>30853</v>
      </c>
      <c r="H8494">
        <v>55.817424899999999</v>
      </c>
      <c r="I8494">
        <v>-125.1095085</v>
      </c>
      <c r="J8494" t="s">
        <v>46</v>
      </c>
      <c r="K8494" t="s">
        <v>1032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25">
      <c r="A8495" t="s">
        <v>30854</v>
      </c>
      <c r="B8495" t="s">
        <v>30855</v>
      </c>
      <c r="C8495" s="1" t="str">
        <f t="shared" si="303"/>
        <v>21:0153</v>
      </c>
      <c r="D8495" s="1" t="str">
        <f t="shared" si="304"/>
        <v>21:0040</v>
      </c>
      <c r="E8495" t="s">
        <v>30852</v>
      </c>
      <c r="F8495" t="s">
        <v>30856</v>
      </c>
      <c r="H8495">
        <v>55.817424899999999</v>
      </c>
      <c r="I8495">
        <v>-125.1095085</v>
      </c>
      <c r="J8495" t="s">
        <v>46</v>
      </c>
      <c r="K8495" t="s">
        <v>1032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25">
      <c r="A8496" t="s">
        <v>30857</v>
      </c>
      <c r="B8496" t="s">
        <v>30858</v>
      </c>
      <c r="C8496" s="1" t="str">
        <f t="shared" si="303"/>
        <v>21:0153</v>
      </c>
      <c r="D8496" s="1" t="str">
        <f t="shared" si="304"/>
        <v>21:0040</v>
      </c>
      <c r="E8496" t="s">
        <v>30852</v>
      </c>
      <c r="F8496" t="s">
        <v>30859</v>
      </c>
      <c r="H8496">
        <v>55.817424899999999</v>
      </c>
      <c r="I8496">
        <v>-125.1095085</v>
      </c>
      <c r="J8496" t="s">
        <v>46</v>
      </c>
      <c r="K8496" t="s">
        <v>1032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25">
      <c r="A8497" t="s">
        <v>30860</v>
      </c>
      <c r="B8497" t="s">
        <v>30861</v>
      </c>
      <c r="C8497" s="1" t="str">
        <f t="shared" si="303"/>
        <v>21:0153</v>
      </c>
      <c r="D8497" s="1" t="str">
        <f t="shared" si="304"/>
        <v>21:0040</v>
      </c>
      <c r="E8497" t="s">
        <v>30862</v>
      </c>
      <c r="F8497" t="s">
        <v>30863</v>
      </c>
      <c r="H8497">
        <v>55.772417300000001</v>
      </c>
      <c r="I8497">
        <v>-124.69222379999999</v>
      </c>
      <c r="J8497" t="s">
        <v>46</v>
      </c>
      <c r="K8497" t="s">
        <v>1032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25">
      <c r="A8498" t="s">
        <v>30864</v>
      </c>
      <c r="B8498" t="s">
        <v>30865</v>
      </c>
      <c r="C8498" s="1" t="str">
        <f t="shared" si="303"/>
        <v>21:0153</v>
      </c>
      <c r="D8498" s="1" t="str">
        <f t="shared" si="304"/>
        <v>21:0040</v>
      </c>
      <c r="E8498" t="s">
        <v>30862</v>
      </c>
      <c r="F8498" t="s">
        <v>30866</v>
      </c>
      <c r="H8498">
        <v>55.772417300000001</v>
      </c>
      <c r="I8498">
        <v>-124.69222379999999</v>
      </c>
      <c r="J8498" t="s">
        <v>46</v>
      </c>
      <c r="K8498" t="s">
        <v>1032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25">
      <c r="A8499" t="s">
        <v>30867</v>
      </c>
      <c r="B8499" t="s">
        <v>30868</v>
      </c>
      <c r="C8499" s="1" t="str">
        <f t="shared" si="303"/>
        <v>21:0153</v>
      </c>
      <c r="D8499" s="1" t="str">
        <f t="shared" si="304"/>
        <v>21:0040</v>
      </c>
      <c r="E8499" t="s">
        <v>30869</v>
      </c>
      <c r="F8499" t="s">
        <v>30870</v>
      </c>
      <c r="H8499">
        <v>55.757287599999998</v>
      </c>
      <c r="I8499">
        <v>-124.6715839</v>
      </c>
      <c r="J8499" t="s">
        <v>46</v>
      </c>
      <c r="K8499" t="s">
        <v>1032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25">
      <c r="A8500" t="s">
        <v>30871</v>
      </c>
      <c r="B8500" t="s">
        <v>30872</v>
      </c>
      <c r="C8500" s="1" t="str">
        <f t="shared" si="303"/>
        <v>21:0153</v>
      </c>
      <c r="D8500" s="1" t="str">
        <f t="shared" si="304"/>
        <v>21:0040</v>
      </c>
      <c r="E8500" t="s">
        <v>30869</v>
      </c>
      <c r="F8500" t="s">
        <v>30873</v>
      </c>
      <c r="H8500">
        <v>55.757287599999998</v>
      </c>
      <c r="I8500">
        <v>-124.6715839</v>
      </c>
      <c r="J8500" t="s">
        <v>46</v>
      </c>
      <c r="K8500" t="s">
        <v>1032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25">
      <c r="A8501" t="s">
        <v>30874</v>
      </c>
      <c r="B8501" t="s">
        <v>30875</v>
      </c>
      <c r="C8501" s="1" t="str">
        <f t="shared" si="303"/>
        <v>21:0153</v>
      </c>
      <c r="D8501" s="1" t="str">
        <f t="shared" si="304"/>
        <v>21:0040</v>
      </c>
      <c r="E8501" t="s">
        <v>30869</v>
      </c>
      <c r="F8501" t="s">
        <v>30876</v>
      </c>
      <c r="H8501">
        <v>55.757287599999998</v>
      </c>
      <c r="I8501">
        <v>-124.6715839</v>
      </c>
      <c r="J8501" t="s">
        <v>46</v>
      </c>
      <c r="K8501" t="s">
        <v>1032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25">
      <c r="A8502" t="s">
        <v>30877</v>
      </c>
      <c r="B8502" t="s">
        <v>30878</v>
      </c>
      <c r="C8502" s="1" t="str">
        <f t="shared" si="303"/>
        <v>21:0153</v>
      </c>
      <c r="D8502" s="1" t="str">
        <f t="shared" si="304"/>
        <v>21:0040</v>
      </c>
      <c r="E8502" t="s">
        <v>30869</v>
      </c>
      <c r="F8502" t="s">
        <v>30879</v>
      </c>
      <c r="H8502">
        <v>55.757287599999998</v>
      </c>
      <c r="I8502">
        <v>-124.6715839</v>
      </c>
      <c r="J8502" t="s">
        <v>46</v>
      </c>
      <c r="K8502" t="s">
        <v>1032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25">
      <c r="A8503" t="s">
        <v>30880</v>
      </c>
      <c r="B8503" t="s">
        <v>30881</v>
      </c>
      <c r="C8503" s="1" t="str">
        <f t="shared" si="303"/>
        <v>21:0153</v>
      </c>
      <c r="D8503" s="1" t="str">
        <f t="shared" si="304"/>
        <v>21:0040</v>
      </c>
      <c r="E8503" t="s">
        <v>30869</v>
      </c>
      <c r="F8503" t="s">
        <v>30882</v>
      </c>
      <c r="H8503">
        <v>55.757287599999998</v>
      </c>
      <c r="I8503">
        <v>-124.6715839</v>
      </c>
      <c r="J8503" t="s">
        <v>46</v>
      </c>
      <c r="K8503" t="s">
        <v>1032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25">
      <c r="A8504" t="s">
        <v>30883</v>
      </c>
      <c r="B8504" t="s">
        <v>30884</v>
      </c>
      <c r="C8504" s="1" t="str">
        <f t="shared" si="303"/>
        <v>21:0153</v>
      </c>
      <c r="D8504" s="1" t="str">
        <f t="shared" si="304"/>
        <v>21:0040</v>
      </c>
      <c r="E8504" t="s">
        <v>30869</v>
      </c>
      <c r="F8504" t="s">
        <v>30885</v>
      </c>
      <c r="H8504">
        <v>55.757287599999998</v>
      </c>
      <c r="I8504">
        <v>-124.6715839</v>
      </c>
      <c r="J8504" t="s">
        <v>46</v>
      </c>
      <c r="K8504" t="s">
        <v>1032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25">
      <c r="A8505" t="s">
        <v>30886</v>
      </c>
      <c r="B8505" t="s">
        <v>30887</v>
      </c>
      <c r="C8505" s="1" t="str">
        <f t="shared" si="303"/>
        <v>21:0153</v>
      </c>
      <c r="D8505" s="1" t="str">
        <f t="shared" si="304"/>
        <v>21:0040</v>
      </c>
      <c r="E8505" t="s">
        <v>30869</v>
      </c>
      <c r="F8505" t="s">
        <v>30888</v>
      </c>
      <c r="H8505">
        <v>55.757287599999998</v>
      </c>
      <c r="I8505">
        <v>-124.6715839</v>
      </c>
      <c r="J8505" t="s">
        <v>46</v>
      </c>
      <c r="K8505" t="s">
        <v>1032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25">
      <c r="A8506" t="s">
        <v>30889</v>
      </c>
      <c r="B8506" t="s">
        <v>30890</v>
      </c>
      <c r="C8506" s="1" t="str">
        <f t="shared" si="303"/>
        <v>21:0153</v>
      </c>
      <c r="D8506" s="1" t="str">
        <f t="shared" si="304"/>
        <v>21:0040</v>
      </c>
      <c r="E8506" t="s">
        <v>30891</v>
      </c>
      <c r="F8506" t="s">
        <v>30892</v>
      </c>
      <c r="H8506">
        <v>55.759517600000002</v>
      </c>
      <c r="I8506">
        <v>-124.67281079999999</v>
      </c>
      <c r="J8506" t="s">
        <v>46</v>
      </c>
      <c r="K8506" t="s">
        <v>1032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25">
      <c r="A8507" t="s">
        <v>30893</v>
      </c>
      <c r="B8507" t="s">
        <v>30894</v>
      </c>
      <c r="C8507" s="1" t="str">
        <f t="shared" si="303"/>
        <v>21:0153</v>
      </c>
      <c r="D8507" s="1" t="str">
        <f t="shared" si="304"/>
        <v>21:0040</v>
      </c>
      <c r="E8507" t="s">
        <v>30891</v>
      </c>
      <c r="F8507" t="s">
        <v>30895</v>
      </c>
      <c r="H8507">
        <v>55.759517600000002</v>
      </c>
      <c r="I8507">
        <v>-124.67281079999999</v>
      </c>
      <c r="J8507" t="s">
        <v>46</v>
      </c>
      <c r="K8507" t="s">
        <v>1032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25">
      <c r="A8508" t="s">
        <v>30896</v>
      </c>
      <c r="B8508" t="s">
        <v>30897</v>
      </c>
      <c r="C8508" s="1" t="str">
        <f t="shared" si="303"/>
        <v>21:0153</v>
      </c>
      <c r="D8508" s="1" t="str">
        <f t="shared" si="304"/>
        <v>21:0040</v>
      </c>
      <c r="E8508" t="s">
        <v>30891</v>
      </c>
      <c r="F8508" t="s">
        <v>30898</v>
      </c>
      <c r="H8508">
        <v>55.759517600000002</v>
      </c>
      <c r="I8508">
        <v>-124.67281079999999</v>
      </c>
      <c r="J8508" t="s">
        <v>46</v>
      </c>
      <c r="K8508" t="s">
        <v>1032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25">
      <c r="A8509" t="s">
        <v>30899</v>
      </c>
      <c r="B8509" t="s">
        <v>30900</v>
      </c>
      <c r="C8509" s="1" t="str">
        <f t="shared" si="303"/>
        <v>21:0153</v>
      </c>
      <c r="D8509" s="1" t="str">
        <f t="shared" si="304"/>
        <v>21:0040</v>
      </c>
      <c r="E8509" t="s">
        <v>30891</v>
      </c>
      <c r="F8509" t="s">
        <v>30901</v>
      </c>
      <c r="H8509">
        <v>55.759517600000002</v>
      </c>
      <c r="I8509">
        <v>-124.67281079999999</v>
      </c>
      <c r="J8509" t="s">
        <v>46</v>
      </c>
      <c r="K8509" t="s">
        <v>1032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25">
      <c r="A8510" t="s">
        <v>30902</v>
      </c>
      <c r="B8510" t="s">
        <v>30903</v>
      </c>
      <c r="C8510" s="1" t="str">
        <f t="shared" ref="C8510:C8573" si="305">HYPERLINK("http://geochem.nrcan.gc.ca/cdogs/content/bdl/bdl210153_e.htm", "21:0153")</f>
        <v>21:0153</v>
      </c>
      <c r="D8510" s="1" t="str">
        <f t="shared" ref="D8510:D8573" si="306">HYPERLINK("http://geochem.nrcan.gc.ca/cdogs/content/svy/svy210040_e.htm", "21:0040")</f>
        <v>21:0040</v>
      </c>
      <c r="E8510" t="s">
        <v>30891</v>
      </c>
      <c r="F8510" t="s">
        <v>30904</v>
      </c>
      <c r="H8510">
        <v>55.759517600000002</v>
      </c>
      <c r="I8510">
        <v>-124.67281079999999</v>
      </c>
      <c r="J8510" t="s">
        <v>46</v>
      </c>
      <c r="K8510" t="s">
        <v>1032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25">
      <c r="A8511" t="s">
        <v>30905</v>
      </c>
      <c r="B8511" t="s">
        <v>30906</v>
      </c>
      <c r="C8511" s="1" t="str">
        <f t="shared" si="305"/>
        <v>21:0153</v>
      </c>
      <c r="D8511" s="1" t="str">
        <f t="shared" si="306"/>
        <v>21:0040</v>
      </c>
      <c r="E8511" t="s">
        <v>30891</v>
      </c>
      <c r="F8511" t="s">
        <v>30907</v>
      </c>
      <c r="H8511">
        <v>55.759517600000002</v>
      </c>
      <c r="I8511">
        <v>-124.67281079999999</v>
      </c>
      <c r="J8511" t="s">
        <v>46</v>
      </c>
      <c r="K8511" t="s">
        <v>1032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25">
      <c r="A8512" t="s">
        <v>30908</v>
      </c>
      <c r="B8512" t="s">
        <v>30909</v>
      </c>
      <c r="C8512" s="1" t="str">
        <f t="shared" si="305"/>
        <v>21:0153</v>
      </c>
      <c r="D8512" s="1" t="str">
        <f t="shared" si="306"/>
        <v>21:0040</v>
      </c>
      <c r="E8512" t="s">
        <v>30891</v>
      </c>
      <c r="F8512" t="s">
        <v>30910</v>
      </c>
      <c r="H8512">
        <v>55.759517600000002</v>
      </c>
      <c r="I8512">
        <v>-124.67281079999999</v>
      </c>
      <c r="J8512" t="s">
        <v>46</v>
      </c>
      <c r="K8512" t="s">
        <v>1032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25">
      <c r="A8513" t="s">
        <v>30911</v>
      </c>
      <c r="B8513" t="s">
        <v>30912</v>
      </c>
      <c r="C8513" s="1" t="str">
        <f t="shared" si="305"/>
        <v>21:0153</v>
      </c>
      <c r="D8513" s="1" t="str">
        <f t="shared" si="306"/>
        <v>21:0040</v>
      </c>
      <c r="E8513" t="s">
        <v>30913</v>
      </c>
      <c r="F8513" t="s">
        <v>30914</v>
      </c>
      <c r="H8513">
        <v>54.637976000000002</v>
      </c>
      <c r="I8513">
        <v>-124.6764445</v>
      </c>
      <c r="J8513" t="s">
        <v>46</v>
      </c>
      <c r="K8513" t="s">
        <v>1032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25">
      <c r="A8514" t="s">
        <v>30915</v>
      </c>
      <c r="B8514" t="s">
        <v>30916</v>
      </c>
      <c r="C8514" s="1" t="str">
        <f t="shared" si="305"/>
        <v>21:0153</v>
      </c>
      <c r="D8514" s="1" t="str">
        <f t="shared" si="306"/>
        <v>21:0040</v>
      </c>
      <c r="E8514" t="s">
        <v>30913</v>
      </c>
      <c r="F8514" t="s">
        <v>30917</v>
      </c>
      <c r="H8514">
        <v>54.637976000000002</v>
      </c>
      <c r="I8514">
        <v>-124.6764445</v>
      </c>
      <c r="J8514" t="s">
        <v>46</v>
      </c>
      <c r="K8514" t="s">
        <v>1032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25">
      <c r="A8515" t="s">
        <v>30918</v>
      </c>
      <c r="B8515" t="s">
        <v>30919</v>
      </c>
      <c r="C8515" s="1" t="str">
        <f t="shared" si="305"/>
        <v>21:0153</v>
      </c>
      <c r="D8515" s="1" t="str">
        <f t="shared" si="306"/>
        <v>21:0040</v>
      </c>
      <c r="E8515" t="s">
        <v>30920</v>
      </c>
      <c r="F8515" t="s">
        <v>30921</v>
      </c>
      <c r="H8515">
        <v>54.673175200000003</v>
      </c>
      <c r="I8515">
        <v>-124.7243754</v>
      </c>
      <c r="J8515" t="s">
        <v>46</v>
      </c>
      <c r="K8515" t="s">
        <v>1032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25">
      <c r="A8516" t="s">
        <v>30922</v>
      </c>
      <c r="B8516" t="s">
        <v>30923</v>
      </c>
      <c r="C8516" s="1" t="str">
        <f t="shared" si="305"/>
        <v>21:0153</v>
      </c>
      <c r="D8516" s="1" t="str">
        <f t="shared" si="306"/>
        <v>21:0040</v>
      </c>
      <c r="E8516" t="s">
        <v>30924</v>
      </c>
      <c r="F8516" t="s">
        <v>30925</v>
      </c>
      <c r="H8516">
        <v>55.211310900000001</v>
      </c>
      <c r="I8516">
        <v>-124.76495079999999</v>
      </c>
      <c r="J8516" t="s">
        <v>46</v>
      </c>
      <c r="K8516" t="s">
        <v>1032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25">
      <c r="A8517" t="s">
        <v>30926</v>
      </c>
      <c r="B8517" t="s">
        <v>30927</v>
      </c>
      <c r="C8517" s="1" t="str">
        <f t="shared" si="305"/>
        <v>21:0153</v>
      </c>
      <c r="D8517" s="1" t="str">
        <f t="shared" si="306"/>
        <v>21:0040</v>
      </c>
      <c r="E8517" t="s">
        <v>30924</v>
      </c>
      <c r="F8517" t="s">
        <v>30928</v>
      </c>
      <c r="H8517">
        <v>55.211310900000001</v>
      </c>
      <c r="I8517">
        <v>-124.76495079999999</v>
      </c>
      <c r="J8517" t="s">
        <v>46</v>
      </c>
      <c r="K8517" t="s">
        <v>1032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25">
      <c r="A8518" t="s">
        <v>30929</v>
      </c>
      <c r="B8518" t="s">
        <v>30930</v>
      </c>
      <c r="C8518" s="1" t="str">
        <f t="shared" si="305"/>
        <v>21:0153</v>
      </c>
      <c r="D8518" s="1" t="str">
        <f t="shared" si="306"/>
        <v>21:0040</v>
      </c>
      <c r="E8518" t="s">
        <v>30924</v>
      </c>
      <c r="F8518" t="s">
        <v>30931</v>
      </c>
      <c r="H8518">
        <v>55.211310900000001</v>
      </c>
      <c r="I8518">
        <v>-124.76495079999999</v>
      </c>
      <c r="J8518" t="s">
        <v>46</v>
      </c>
      <c r="K8518" t="s">
        <v>1032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25">
      <c r="A8519" t="s">
        <v>30932</v>
      </c>
      <c r="B8519" t="s">
        <v>30933</v>
      </c>
      <c r="C8519" s="1" t="str">
        <f t="shared" si="305"/>
        <v>21:0153</v>
      </c>
      <c r="D8519" s="1" t="str">
        <f t="shared" si="306"/>
        <v>21:0040</v>
      </c>
      <c r="E8519" t="s">
        <v>30924</v>
      </c>
      <c r="F8519" t="s">
        <v>30934</v>
      </c>
      <c r="H8519">
        <v>55.211310900000001</v>
      </c>
      <c r="I8519">
        <v>-124.76495079999999</v>
      </c>
      <c r="J8519" t="s">
        <v>46</v>
      </c>
      <c r="K8519" t="s">
        <v>1032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25">
      <c r="A8520" t="s">
        <v>30935</v>
      </c>
      <c r="B8520" t="s">
        <v>30936</v>
      </c>
      <c r="C8520" s="1" t="str">
        <f t="shared" si="305"/>
        <v>21:0153</v>
      </c>
      <c r="D8520" s="1" t="str">
        <f t="shared" si="306"/>
        <v>21:0040</v>
      </c>
      <c r="E8520" t="s">
        <v>30937</v>
      </c>
      <c r="F8520" t="s">
        <v>30938</v>
      </c>
      <c r="H8520">
        <v>55.262113599999999</v>
      </c>
      <c r="I8520">
        <v>-124.8795894</v>
      </c>
      <c r="J8520" t="s">
        <v>46</v>
      </c>
      <c r="K8520" t="s">
        <v>1032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25">
      <c r="A8521" t="s">
        <v>30939</v>
      </c>
      <c r="B8521" t="s">
        <v>30940</v>
      </c>
      <c r="C8521" s="1" t="str">
        <f t="shared" si="305"/>
        <v>21:0153</v>
      </c>
      <c r="D8521" s="1" t="str">
        <f t="shared" si="306"/>
        <v>21:0040</v>
      </c>
      <c r="E8521" t="s">
        <v>30941</v>
      </c>
      <c r="F8521" t="s">
        <v>30942</v>
      </c>
      <c r="H8521">
        <v>55.271172499999999</v>
      </c>
      <c r="I8521">
        <v>-124.8831342</v>
      </c>
      <c r="J8521" t="s">
        <v>46</v>
      </c>
      <c r="K8521" t="s">
        <v>1032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25">
      <c r="A8522" t="s">
        <v>30943</v>
      </c>
      <c r="B8522" t="s">
        <v>30944</v>
      </c>
      <c r="C8522" s="1" t="str">
        <f t="shared" si="305"/>
        <v>21:0153</v>
      </c>
      <c r="D8522" s="1" t="str">
        <f t="shared" si="306"/>
        <v>21:0040</v>
      </c>
      <c r="E8522" t="s">
        <v>30941</v>
      </c>
      <c r="F8522" t="s">
        <v>30945</v>
      </c>
      <c r="H8522">
        <v>55.271172499999999</v>
      </c>
      <c r="I8522">
        <v>-124.8831342</v>
      </c>
      <c r="J8522" t="s">
        <v>46</v>
      </c>
      <c r="K8522" t="s">
        <v>1032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25">
      <c r="A8523" t="s">
        <v>30946</v>
      </c>
      <c r="B8523" t="s">
        <v>30947</v>
      </c>
      <c r="C8523" s="1" t="str">
        <f t="shared" si="305"/>
        <v>21:0153</v>
      </c>
      <c r="D8523" s="1" t="str">
        <f t="shared" si="306"/>
        <v>21:0040</v>
      </c>
      <c r="E8523" t="s">
        <v>30948</v>
      </c>
      <c r="F8523" t="s">
        <v>30949</v>
      </c>
      <c r="H8523">
        <v>55.2308849</v>
      </c>
      <c r="I8523">
        <v>-125.2752158</v>
      </c>
      <c r="J8523" t="s">
        <v>46</v>
      </c>
      <c r="K8523" t="s">
        <v>1032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25">
      <c r="A8524" t="s">
        <v>30950</v>
      </c>
      <c r="B8524" t="s">
        <v>30951</v>
      </c>
      <c r="C8524" s="1" t="str">
        <f t="shared" si="305"/>
        <v>21:0153</v>
      </c>
      <c r="D8524" s="1" t="str">
        <f t="shared" si="306"/>
        <v>21:0040</v>
      </c>
      <c r="E8524" t="s">
        <v>30948</v>
      </c>
      <c r="F8524" t="s">
        <v>30952</v>
      </c>
      <c r="H8524">
        <v>55.2308849</v>
      </c>
      <c r="I8524">
        <v>-125.2752158</v>
      </c>
      <c r="J8524" t="s">
        <v>46</v>
      </c>
      <c r="K8524" t="s">
        <v>1032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25">
      <c r="A8525" t="s">
        <v>30953</v>
      </c>
      <c r="B8525" t="s">
        <v>30954</v>
      </c>
      <c r="C8525" s="1" t="str">
        <f t="shared" si="305"/>
        <v>21:0153</v>
      </c>
      <c r="D8525" s="1" t="str">
        <f t="shared" si="306"/>
        <v>21:0040</v>
      </c>
      <c r="E8525" t="s">
        <v>30955</v>
      </c>
      <c r="F8525" t="s">
        <v>30956</v>
      </c>
      <c r="H8525">
        <v>55.248074899999999</v>
      </c>
      <c r="I8525">
        <v>-125.25369809999999</v>
      </c>
      <c r="J8525" t="s">
        <v>46</v>
      </c>
      <c r="K8525" t="s">
        <v>1032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25">
      <c r="A8526" t="s">
        <v>30957</v>
      </c>
      <c r="B8526" t="s">
        <v>30958</v>
      </c>
      <c r="C8526" s="1" t="str">
        <f t="shared" si="305"/>
        <v>21:0153</v>
      </c>
      <c r="D8526" s="1" t="str">
        <f t="shared" si="306"/>
        <v>21:0040</v>
      </c>
      <c r="E8526" t="s">
        <v>30959</v>
      </c>
      <c r="F8526" t="s">
        <v>30960</v>
      </c>
      <c r="H8526">
        <v>55.229901699999999</v>
      </c>
      <c r="I8526">
        <v>-125.35495950000001</v>
      </c>
      <c r="J8526" t="s">
        <v>46</v>
      </c>
      <c r="K8526" t="s">
        <v>1032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25">
      <c r="A8527" t="s">
        <v>30961</v>
      </c>
      <c r="B8527" t="s">
        <v>30962</v>
      </c>
      <c r="C8527" s="1" t="str">
        <f t="shared" si="305"/>
        <v>21:0153</v>
      </c>
      <c r="D8527" s="1" t="str">
        <f t="shared" si="306"/>
        <v>21:0040</v>
      </c>
      <c r="E8527" t="s">
        <v>30963</v>
      </c>
      <c r="F8527" t="s">
        <v>30964</v>
      </c>
      <c r="H8527">
        <v>55.764820899999997</v>
      </c>
      <c r="I8527">
        <v>-124.6806253</v>
      </c>
      <c r="J8527" t="s">
        <v>46</v>
      </c>
      <c r="K8527" t="s">
        <v>1032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25">
      <c r="A8528" t="s">
        <v>30965</v>
      </c>
      <c r="B8528" t="s">
        <v>30966</v>
      </c>
      <c r="C8528" s="1" t="str">
        <f t="shared" si="305"/>
        <v>21:0153</v>
      </c>
      <c r="D8528" s="1" t="str">
        <f t="shared" si="306"/>
        <v>21:0040</v>
      </c>
      <c r="E8528" t="s">
        <v>30963</v>
      </c>
      <c r="F8528" t="s">
        <v>30967</v>
      </c>
      <c r="H8528">
        <v>55.764820899999997</v>
      </c>
      <c r="I8528">
        <v>-124.6806253</v>
      </c>
      <c r="J8528" t="s">
        <v>46</v>
      </c>
      <c r="K8528" t="s">
        <v>1032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25">
      <c r="A8529" t="s">
        <v>30968</v>
      </c>
      <c r="B8529" t="s">
        <v>30969</v>
      </c>
      <c r="C8529" s="1" t="str">
        <f t="shared" si="305"/>
        <v>21:0153</v>
      </c>
      <c r="D8529" s="1" t="str">
        <f t="shared" si="306"/>
        <v>21:0040</v>
      </c>
      <c r="E8529" t="s">
        <v>30963</v>
      </c>
      <c r="F8529" t="s">
        <v>30970</v>
      </c>
      <c r="H8529">
        <v>55.764820899999997</v>
      </c>
      <c r="I8529">
        <v>-124.6806253</v>
      </c>
      <c r="J8529" t="s">
        <v>46</v>
      </c>
      <c r="K8529" t="s">
        <v>1032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25">
      <c r="A8530" t="s">
        <v>30971</v>
      </c>
      <c r="B8530" t="s">
        <v>30972</v>
      </c>
      <c r="C8530" s="1" t="str">
        <f t="shared" si="305"/>
        <v>21:0153</v>
      </c>
      <c r="D8530" s="1" t="str">
        <f t="shared" si="306"/>
        <v>21:0040</v>
      </c>
      <c r="E8530" t="s">
        <v>30963</v>
      </c>
      <c r="F8530" t="s">
        <v>30973</v>
      </c>
      <c r="H8530">
        <v>55.764820899999997</v>
      </c>
      <c r="I8530">
        <v>-124.6806253</v>
      </c>
      <c r="J8530" t="s">
        <v>46</v>
      </c>
      <c r="K8530" t="s">
        <v>1032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25">
      <c r="A8531" t="s">
        <v>30974</v>
      </c>
      <c r="B8531" t="s">
        <v>30975</v>
      </c>
      <c r="C8531" s="1" t="str">
        <f t="shared" si="305"/>
        <v>21:0153</v>
      </c>
      <c r="D8531" s="1" t="str">
        <f t="shared" si="306"/>
        <v>21:0040</v>
      </c>
      <c r="E8531" t="s">
        <v>30963</v>
      </c>
      <c r="F8531" t="s">
        <v>30976</v>
      </c>
      <c r="H8531">
        <v>55.764820899999997</v>
      </c>
      <c r="I8531">
        <v>-124.6806253</v>
      </c>
      <c r="J8531" t="s">
        <v>46</v>
      </c>
      <c r="K8531" t="s">
        <v>1032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25">
      <c r="A8532" t="s">
        <v>30977</v>
      </c>
      <c r="B8532" t="s">
        <v>30978</v>
      </c>
      <c r="C8532" s="1" t="str">
        <f t="shared" si="305"/>
        <v>21:0153</v>
      </c>
      <c r="D8532" s="1" t="str">
        <f t="shared" si="306"/>
        <v>21:0040</v>
      </c>
      <c r="E8532" t="s">
        <v>30979</v>
      </c>
      <c r="F8532" t="s">
        <v>30980</v>
      </c>
      <c r="H8532">
        <v>55.7487377</v>
      </c>
      <c r="I8532">
        <v>-124.66787220000001</v>
      </c>
      <c r="J8532" t="s">
        <v>46</v>
      </c>
      <c r="K8532" t="s">
        <v>1032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25">
      <c r="A8533" t="s">
        <v>30981</v>
      </c>
      <c r="B8533" t="s">
        <v>30982</v>
      </c>
      <c r="C8533" s="1" t="str">
        <f t="shared" si="305"/>
        <v>21:0153</v>
      </c>
      <c r="D8533" s="1" t="str">
        <f t="shared" si="306"/>
        <v>21:0040</v>
      </c>
      <c r="E8533" t="s">
        <v>30979</v>
      </c>
      <c r="F8533" t="s">
        <v>30983</v>
      </c>
      <c r="H8533">
        <v>55.7487377</v>
      </c>
      <c r="I8533">
        <v>-124.66787220000001</v>
      </c>
      <c r="J8533" t="s">
        <v>46</v>
      </c>
      <c r="K8533" t="s">
        <v>1032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25">
      <c r="A8534" t="s">
        <v>30984</v>
      </c>
      <c r="B8534" t="s">
        <v>30985</v>
      </c>
      <c r="C8534" s="1" t="str">
        <f t="shared" si="305"/>
        <v>21:0153</v>
      </c>
      <c r="D8534" s="1" t="str">
        <f t="shared" si="306"/>
        <v>21:0040</v>
      </c>
      <c r="E8534" t="s">
        <v>30979</v>
      </c>
      <c r="F8534" t="s">
        <v>30986</v>
      </c>
      <c r="H8534">
        <v>55.7487377</v>
      </c>
      <c r="I8534">
        <v>-124.66787220000001</v>
      </c>
      <c r="J8534" t="s">
        <v>46</v>
      </c>
      <c r="K8534" t="s">
        <v>1032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25">
      <c r="A8535" t="s">
        <v>30987</v>
      </c>
      <c r="B8535" t="s">
        <v>30988</v>
      </c>
      <c r="C8535" s="1" t="str">
        <f t="shared" si="305"/>
        <v>21:0153</v>
      </c>
      <c r="D8535" s="1" t="str">
        <f t="shared" si="306"/>
        <v>21:0040</v>
      </c>
      <c r="E8535" t="s">
        <v>30989</v>
      </c>
      <c r="F8535" t="s">
        <v>30990</v>
      </c>
      <c r="H8535">
        <v>55.722815400000002</v>
      </c>
      <c r="I8535">
        <v>-124.6361478</v>
      </c>
      <c r="J8535" t="s">
        <v>46</v>
      </c>
      <c r="K8535" t="s">
        <v>1032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25">
      <c r="A8536" t="s">
        <v>30991</v>
      </c>
      <c r="B8536" t="s">
        <v>30992</v>
      </c>
      <c r="C8536" s="1" t="str">
        <f t="shared" si="305"/>
        <v>21:0153</v>
      </c>
      <c r="D8536" s="1" t="str">
        <f t="shared" si="306"/>
        <v>21:0040</v>
      </c>
      <c r="E8536" t="s">
        <v>30989</v>
      </c>
      <c r="F8536" t="s">
        <v>30993</v>
      </c>
      <c r="H8536">
        <v>55.722815400000002</v>
      </c>
      <c r="I8536">
        <v>-124.6361478</v>
      </c>
      <c r="J8536" t="s">
        <v>46</v>
      </c>
      <c r="K8536" t="s">
        <v>1032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25">
      <c r="A8537" t="s">
        <v>30994</v>
      </c>
      <c r="B8537" t="s">
        <v>30995</v>
      </c>
      <c r="C8537" s="1" t="str">
        <f t="shared" si="305"/>
        <v>21:0153</v>
      </c>
      <c r="D8537" s="1" t="str">
        <f t="shared" si="306"/>
        <v>21:0040</v>
      </c>
      <c r="E8537" t="s">
        <v>30989</v>
      </c>
      <c r="F8537" t="s">
        <v>30996</v>
      </c>
      <c r="H8537">
        <v>55.722815400000002</v>
      </c>
      <c r="I8537">
        <v>-124.6361478</v>
      </c>
      <c r="J8537" t="s">
        <v>46</v>
      </c>
      <c r="K8537" t="s">
        <v>1032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25">
      <c r="A8538" t="s">
        <v>30997</v>
      </c>
      <c r="B8538" t="s">
        <v>30998</v>
      </c>
      <c r="C8538" s="1" t="str">
        <f t="shared" si="305"/>
        <v>21:0153</v>
      </c>
      <c r="D8538" s="1" t="str">
        <f t="shared" si="306"/>
        <v>21:0040</v>
      </c>
      <c r="E8538" t="s">
        <v>30989</v>
      </c>
      <c r="F8538" t="s">
        <v>30999</v>
      </c>
      <c r="H8538">
        <v>55.722815400000002</v>
      </c>
      <c r="I8538">
        <v>-124.6361478</v>
      </c>
      <c r="J8538" t="s">
        <v>46</v>
      </c>
      <c r="K8538" t="s">
        <v>1032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25">
      <c r="A8539" t="s">
        <v>31000</v>
      </c>
      <c r="B8539" t="s">
        <v>31001</v>
      </c>
      <c r="C8539" s="1" t="str">
        <f t="shared" si="305"/>
        <v>21:0153</v>
      </c>
      <c r="D8539" s="1" t="str">
        <f t="shared" si="306"/>
        <v>21:0040</v>
      </c>
      <c r="E8539" t="s">
        <v>30989</v>
      </c>
      <c r="F8539" t="s">
        <v>31002</v>
      </c>
      <c r="H8539">
        <v>55.722815400000002</v>
      </c>
      <c r="I8539">
        <v>-124.6361478</v>
      </c>
      <c r="J8539" t="s">
        <v>46</v>
      </c>
      <c r="K8539" t="s">
        <v>1032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25">
      <c r="A8540" t="s">
        <v>31003</v>
      </c>
      <c r="B8540" t="s">
        <v>31004</v>
      </c>
      <c r="C8540" s="1" t="str">
        <f t="shared" si="305"/>
        <v>21:0153</v>
      </c>
      <c r="D8540" s="1" t="str">
        <f t="shared" si="306"/>
        <v>21:0040</v>
      </c>
      <c r="E8540" t="s">
        <v>31005</v>
      </c>
      <c r="F8540" t="s">
        <v>31006</v>
      </c>
      <c r="H8540">
        <v>55.716869600000003</v>
      </c>
      <c r="I8540">
        <v>-124.6162061</v>
      </c>
      <c r="J8540" t="s">
        <v>46</v>
      </c>
      <c r="K8540" t="s">
        <v>1032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25">
      <c r="A8541" t="s">
        <v>31007</v>
      </c>
      <c r="B8541" t="s">
        <v>31008</v>
      </c>
      <c r="C8541" s="1" t="str">
        <f t="shared" si="305"/>
        <v>21:0153</v>
      </c>
      <c r="D8541" s="1" t="str">
        <f t="shared" si="306"/>
        <v>21:0040</v>
      </c>
      <c r="E8541" t="s">
        <v>31005</v>
      </c>
      <c r="F8541" t="s">
        <v>31009</v>
      </c>
      <c r="H8541">
        <v>55.716869600000003</v>
      </c>
      <c r="I8541">
        <v>-124.6162061</v>
      </c>
      <c r="J8541" t="s">
        <v>46</v>
      </c>
      <c r="K8541" t="s">
        <v>1032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25">
      <c r="A8542" t="s">
        <v>31010</v>
      </c>
      <c r="B8542" t="s">
        <v>31011</v>
      </c>
      <c r="C8542" s="1" t="str">
        <f t="shared" si="305"/>
        <v>21:0153</v>
      </c>
      <c r="D8542" s="1" t="str">
        <f t="shared" si="306"/>
        <v>21:0040</v>
      </c>
      <c r="E8542" t="s">
        <v>31005</v>
      </c>
      <c r="F8542" t="s">
        <v>31012</v>
      </c>
      <c r="H8542">
        <v>55.716869600000003</v>
      </c>
      <c r="I8542">
        <v>-124.6162061</v>
      </c>
      <c r="J8542" t="s">
        <v>46</v>
      </c>
      <c r="K8542" t="s">
        <v>1032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25">
      <c r="A8543" t="s">
        <v>31013</v>
      </c>
      <c r="B8543" t="s">
        <v>31014</v>
      </c>
      <c r="C8543" s="1" t="str">
        <f t="shared" si="305"/>
        <v>21:0153</v>
      </c>
      <c r="D8543" s="1" t="str">
        <f t="shared" si="306"/>
        <v>21:0040</v>
      </c>
      <c r="E8543" t="s">
        <v>31005</v>
      </c>
      <c r="F8543" t="s">
        <v>31015</v>
      </c>
      <c r="H8543">
        <v>55.716869600000003</v>
      </c>
      <c r="I8543">
        <v>-124.6162061</v>
      </c>
      <c r="J8543" t="s">
        <v>46</v>
      </c>
      <c r="K8543" t="s">
        <v>1032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25">
      <c r="A8544" t="s">
        <v>31016</v>
      </c>
      <c r="B8544" t="s">
        <v>31017</v>
      </c>
      <c r="C8544" s="1" t="str">
        <f t="shared" si="305"/>
        <v>21:0153</v>
      </c>
      <c r="D8544" s="1" t="str">
        <f t="shared" si="306"/>
        <v>21:0040</v>
      </c>
      <c r="E8544" t="s">
        <v>31005</v>
      </c>
      <c r="F8544" t="s">
        <v>31018</v>
      </c>
      <c r="H8544">
        <v>55.716869600000003</v>
      </c>
      <c r="I8544">
        <v>-124.6162061</v>
      </c>
      <c r="J8544" t="s">
        <v>46</v>
      </c>
      <c r="K8544" t="s">
        <v>1032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25">
      <c r="A8545" t="s">
        <v>31019</v>
      </c>
      <c r="B8545" t="s">
        <v>31020</v>
      </c>
      <c r="C8545" s="1" t="str">
        <f t="shared" si="305"/>
        <v>21:0153</v>
      </c>
      <c r="D8545" s="1" t="str">
        <f t="shared" si="306"/>
        <v>21:0040</v>
      </c>
      <c r="E8545" t="s">
        <v>31021</v>
      </c>
      <c r="F8545" t="s">
        <v>31022</v>
      </c>
      <c r="H8545">
        <v>55.673772700000001</v>
      </c>
      <c r="I8545">
        <v>-124.5195708</v>
      </c>
      <c r="J8545" t="s">
        <v>46</v>
      </c>
      <c r="K8545" t="s">
        <v>1032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25">
      <c r="A8546" t="s">
        <v>31023</v>
      </c>
      <c r="B8546" t="s">
        <v>31024</v>
      </c>
      <c r="C8546" s="1" t="str">
        <f t="shared" si="305"/>
        <v>21:0153</v>
      </c>
      <c r="D8546" s="1" t="str">
        <f t="shared" si="306"/>
        <v>21:0040</v>
      </c>
      <c r="E8546" t="s">
        <v>31021</v>
      </c>
      <c r="F8546" t="s">
        <v>31025</v>
      </c>
      <c r="H8546">
        <v>55.673772700000001</v>
      </c>
      <c r="I8546">
        <v>-124.5195708</v>
      </c>
      <c r="J8546" t="s">
        <v>46</v>
      </c>
      <c r="K8546" t="s">
        <v>1032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25">
      <c r="A8547" t="s">
        <v>31026</v>
      </c>
      <c r="B8547" t="s">
        <v>31027</v>
      </c>
      <c r="C8547" s="1" t="str">
        <f t="shared" si="305"/>
        <v>21:0153</v>
      </c>
      <c r="D8547" s="1" t="str">
        <f t="shared" si="306"/>
        <v>21:0040</v>
      </c>
      <c r="E8547" t="s">
        <v>31028</v>
      </c>
      <c r="F8547" t="s">
        <v>31029</v>
      </c>
      <c r="H8547">
        <v>55.683235000000003</v>
      </c>
      <c r="I8547">
        <v>-124.6457724</v>
      </c>
      <c r="J8547" t="s">
        <v>46</v>
      </c>
      <c r="K8547" t="s">
        <v>1032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25">
      <c r="A8548" t="s">
        <v>31030</v>
      </c>
      <c r="B8548" t="s">
        <v>31031</v>
      </c>
      <c r="C8548" s="1" t="str">
        <f t="shared" si="305"/>
        <v>21:0153</v>
      </c>
      <c r="D8548" s="1" t="str">
        <f t="shared" si="306"/>
        <v>21:0040</v>
      </c>
      <c r="E8548" t="s">
        <v>31028</v>
      </c>
      <c r="F8548" t="s">
        <v>31032</v>
      </c>
      <c r="H8548">
        <v>55.683235000000003</v>
      </c>
      <c r="I8548">
        <v>-124.6457724</v>
      </c>
      <c r="J8548" t="s">
        <v>46</v>
      </c>
      <c r="K8548" t="s">
        <v>1032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25">
      <c r="A8549" t="s">
        <v>31033</v>
      </c>
      <c r="B8549" t="s">
        <v>31034</v>
      </c>
      <c r="C8549" s="1" t="str">
        <f t="shared" si="305"/>
        <v>21:0153</v>
      </c>
      <c r="D8549" s="1" t="str">
        <f t="shared" si="306"/>
        <v>21:0040</v>
      </c>
      <c r="E8549" t="s">
        <v>31028</v>
      </c>
      <c r="F8549" t="s">
        <v>31035</v>
      </c>
      <c r="H8549">
        <v>55.683235000000003</v>
      </c>
      <c r="I8549">
        <v>-124.6457724</v>
      </c>
      <c r="J8549" t="s">
        <v>46</v>
      </c>
      <c r="K8549" t="s">
        <v>1032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25">
      <c r="A8550" t="s">
        <v>31036</v>
      </c>
      <c r="B8550" t="s">
        <v>31037</v>
      </c>
      <c r="C8550" s="1" t="str">
        <f t="shared" si="305"/>
        <v>21:0153</v>
      </c>
      <c r="D8550" s="1" t="str">
        <f t="shared" si="306"/>
        <v>21:0040</v>
      </c>
      <c r="E8550" t="s">
        <v>31028</v>
      </c>
      <c r="F8550" t="s">
        <v>31038</v>
      </c>
      <c r="H8550">
        <v>55.683235000000003</v>
      </c>
      <c r="I8550">
        <v>-124.6457724</v>
      </c>
      <c r="J8550" t="s">
        <v>46</v>
      </c>
      <c r="K8550" t="s">
        <v>1032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25">
      <c r="A8551" t="s">
        <v>31039</v>
      </c>
      <c r="B8551" t="s">
        <v>31040</v>
      </c>
      <c r="C8551" s="1" t="str">
        <f t="shared" si="305"/>
        <v>21:0153</v>
      </c>
      <c r="D8551" s="1" t="str">
        <f t="shared" si="306"/>
        <v>21:0040</v>
      </c>
      <c r="E8551" t="s">
        <v>31028</v>
      </c>
      <c r="F8551" t="s">
        <v>31041</v>
      </c>
      <c r="H8551">
        <v>55.683235000000003</v>
      </c>
      <c r="I8551">
        <v>-124.6457724</v>
      </c>
      <c r="J8551" t="s">
        <v>46</v>
      </c>
      <c r="K8551" t="s">
        <v>1032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25">
      <c r="A8552" t="s">
        <v>31042</v>
      </c>
      <c r="B8552" t="s">
        <v>31043</v>
      </c>
      <c r="C8552" s="1" t="str">
        <f t="shared" si="305"/>
        <v>21:0153</v>
      </c>
      <c r="D8552" s="1" t="str">
        <f t="shared" si="306"/>
        <v>21:0040</v>
      </c>
      <c r="E8552" t="s">
        <v>31028</v>
      </c>
      <c r="F8552" t="s">
        <v>31044</v>
      </c>
      <c r="H8552">
        <v>55.683235000000003</v>
      </c>
      <c r="I8552">
        <v>-124.6457724</v>
      </c>
      <c r="J8552" t="s">
        <v>46</v>
      </c>
      <c r="K8552" t="s">
        <v>1032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25">
      <c r="A8553" t="s">
        <v>31045</v>
      </c>
      <c r="B8553" t="s">
        <v>31046</v>
      </c>
      <c r="C8553" s="1" t="str">
        <f t="shared" si="305"/>
        <v>21:0153</v>
      </c>
      <c r="D8553" s="1" t="str">
        <f t="shared" si="306"/>
        <v>21:0040</v>
      </c>
      <c r="E8553" t="s">
        <v>31028</v>
      </c>
      <c r="F8553" t="s">
        <v>31047</v>
      </c>
      <c r="H8553">
        <v>55.683235000000003</v>
      </c>
      <c r="I8553">
        <v>-124.6457724</v>
      </c>
      <c r="J8553" t="s">
        <v>46</v>
      </c>
      <c r="K8553" t="s">
        <v>1032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25">
      <c r="A8554" t="s">
        <v>31048</v>
      </c>
      <c r="B8554" t="s">
        <v>31049</v>
      </c>
      <c r="C8554" s="1" t="str">
        <f t="shared" si="305"/>
        <v>21:0153</v>
      </c>
      <c r="D8554" s="1" t="str">
        <f t="shared" si="306"/>
        <v>21:0040</v>
      </c>
      <c r="E8554" t="s">
        <v>31050</v>
      </c>
      <c r="F8554" t="s">
        <v>31051</v>
      </c>
      <c r="H8554">
        <v>55.701128599999997</v>
      </c>
      <c r="I8554">
        <v>-124.8490305</v>
      </c>
      <c r="J8554" t="s">
        <v>46</v>
      </c>
      <c r="K8554" t="s">
        <v>1032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25">
      <c r="A8555" t="s">
        <v>31052</v>
      </c>
      <c r="B8555" t="s">
        <v>31053</v>
      </c>
      <c r="C8555" s="1" t="str">
        <f t="shared" si="305"/>
        <v>21:0153</v>
      </c>
      <c r="D8555" s="1" t="str">
        <f t="shared" si="306"/>
        <v>21:0040</v>
      </c>
      <c r="E8555" t="s">
        <v>31050</v>
      </c>
      <c r="F8555" t="s">
        <v>31054</v>
      </c>
      <c r="H8555">
        <v>55.701128599999997</v>
      </c>
      <c r="I8555">
        <v>-124.8490305</v>
      </c>
      <c r="J8555" t="s">
        <v>46</v>
      </c>
      <c r="K8555" t="s">
        <v>1032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25">
      <c r="A8556" t="s">
        <v>31055</v>
      </c>
      <c r="B8556" t="s">
        <v>31056</v>
      </c>
      <c r="C8556" s="1" t="str">
        <f t="shared" si="305"/>
        <v>21:0153</v>
      </c>
      <c r="D8556" s="1" t="str">
        <f t="shared" si="306"/>
        <v>21:0040</v>
      </c>
      <c r="E8556" t="s">
        <v>31057</v>
      </c>
      <c r="F8556" t="s">
        <v>31058</v>
      </c>
      <c r="H8556">
        <v>55.778787899999998</v>
      </c>
      <c r="I8556">
        <v>-124.75194519999999</v>
      </c>
      <c r="J8556" t="s">
        <v>46</v>
      </c>
      <c r="K8556" t="s">
        <v>1032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25">
      <c r="A8557" t="s">
        <v>31059</v>
      </c>
      <c r="B8557" t="s">
        <v>31060</v>
      </c>
      <c r="C8557" s="1" t="str">
        <f t="shared" si="305"/>
        <v>21:0153</v>
      </c>
      <c r="D8557" s="1" t="str">
        <f t="shared" si="306"/>
        <v>21:0040</v>
      </c>
      <c r="E8557" t="s">
        <v>31057</v>
      </c>
      <c r="F8557" t="s">
        <v>31061</v>
      </c>
      <c r="H8557">
        <v>55.778787899999998</v>
      </c>
      <c r="I8557">
        <v>-124.75194519999999</v>
      </c>
      <c r="J8557" t="s">
        <v>46</v>
      </c>
      <c r="K8557" t="s">
        <v>1032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25">
      <c r="A8558" t="s">
        <v>31062</v>
      </c>
      <c r="B8558" t="s">
        <v>31063</v>
      </c>
      <c r="C8558" s="1" t="str">
        <f t="shared" si="305"/>
        <v>21:0153</v>
      </c>
      <c r="D8558" s="1" t="str">
        <f t="shared" si="306"/>
        <v>21:0040</v>
      </c>
      <c r="E8558" t="s">
        <v>31064</v>
      </c>
      <c r="F8558" t="s">
        <v>31065</v>
      </c>
      <c r="H8558">
        <v>55.796453100000001</v>
      </c>
      <c r="I8558">
        <v>-124.8153221</v>
      </c>
      <c r="J8558" t="s">
        <v>46</v>
      </c>
      <c r="K8558" t="s">
        <v>1032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25">
      <c r="A8559" t="s">
        <v>31066</v>
      </c>
      <c r="B8559" t="s">
        <v>31067</v>
      </c>
      <c r="C8559" s="1" t="str">
        <f t="shared" si="305"/>
        <v>21:0153</v>
      </c>
      <c r="D8559" s="1" t="str">
        <f t="shared" si="306"/>
        <v>21:0040</v>
      </c>
      <c r="E8559" t="s">
        <v>31068</v>
      </c>
      <c r="F8559" t="s">
        <v>31069</v>
      </c>
      <c r="H8559">
        <v>55.798449499999997</v>
      </c>
      <c r="I8559">
        <v>-124.81766450000001</v>
      </c>
      <c r="J8559" t="s">
        <v>46</v>
      </c>
      <c r="K8559" t="s">
        <v>1032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25">
      <c r="A8560" t="s">
        <v>31070</v>
      </c>
      <c r="B8560" t="s">
        <v>31071</v>
      </c>
      <c r="C8560" s="1" t="str">
        <f t="shared" si="305"/>
        <v>21:0153</v>
      </c>
      <c r="D8560" s="1" t="str">
        <f t="shared" si="306"/>
        <v>21:0040</v>
      </c>
      <c r="E8560" t="s">
        <v>31068</v>
      </c>
      <c r="F8560" t="s">
        <v>31072</v>
      </c>
      <c r="H8560">
        <v>55.798449499999997</v>
      </c>
      <c r="I8560">
        <v>-124.81766450000001</v>
      </c>
      <c r="J8560" t="s">
        <v>46</v>
      </c>
      <c r="K8560" t="s">
        <v>1032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25">
      <c r="A8561" t="s">
        <v>31073</v>
      </c>
      <c r="B8561" t="s">
        <v>31074</v>
      </c>
      <c r="C8561" s="1" t="str">
        <f t="shared" si="305"/>
        <v>21:0153</v>
      </c>
      <c r="D8561" s="1" t="str">
        <f t="shared" si="306"/>
        <v>21:0040</v>
      </c>
      <c r="E8561" t="s">
        <v>31075</v>
      </c>
      <c r="F8561" t="s">
        <v>31076</v>
      </c>
      <c r="H8561">
        <v>54.294674899999997</v>
      </c>
      <c r="I8561">
        <v>-124.2527486</v>
      </c>
      <c r="J8561" t="s">
        <v>46</v>
      </c>
      <c r="K8561" t="s">
        <v>1032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25">
      <c r="A8562" t="s">
        <v>31077</v>
      </c>
      <c r="B8562" t="s">
        <v>31078</v>
      </c>
      <c r="C8562" s="1" t="str">
        <f t="shared" si="305"/>
        <v>21:0153</v>
      </c>
      <c r="D8562" s="1" t="str">
        <f t="shared" si="306"/>
        <v>21:0040</v>
      </c>
      <c r="E8562" t="s">
        <v>31079</v>
      </c>
      <c r="F8562" t="s">
        <v>31080</v>
      </c>
      <c r="H8562">
        <v>54.229253399999997</v>
      </c>
      <c r="I8562">
        <v>-124.1756718</v>
      </c>
      <c r="J8562" t="s">
        <v>46</v>
      </c>
      <c r="K8562" t="s">
        <v>1032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25">
      <c r="A8563" t="s">
        <v>31081</v>
      </c>
      <c r="B8563" t="s">
        <v>31082</v>
      </c>
      <c r="C8563" s="1" t="str">
        <f t="shared" si="305"/>
        <v>21:0153</v>
      </c>
      <c r="D8563" s="1" t="str">
        <f t="shared" si="306"/>
        <v>21:0040</v>
      </c>
      <c r="E8563" t="s">
        <v>31079</v>
      </c>
      <c r="F8563" t="s">
        <v>31083</v>
      </c>
      <c r="H8563">
        <v>54.229253399999997</v>
      </c>
      <c r="I8563">
        <v>-124.1756718</v>
      </c>
      <c r="J8563" t="s">
        <v>46</v>
      </c>
      <c r="K8563" t="s">
        <v>1032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25">
      <c r="A8564" t="s">
        <v>31084</v>
      </c>
      <c r="B8564" t="s">
        <v>31085</v>
      </c>
      <c r="C8564" s="1" t="str">
        <f t="shared" si="305"/>
        <v>21:0153</v>
      </c>
      <c r="D8564" s="1" t="str">
        <f t="shared" si="306"/>
        <v>21:0040</v>
      </c>
      <c r="E8564" t="s">
        <v>31086</v>
      </c>
      <c r="F8564" t="s">
        <v>31087</v>
      </c>
      <c r="H8564">
        <v>54.727460700000002</v>
      </c>
      <c r="I8564">
        <v>-124.8560616</v>
      </c>
      <c r="J8564" t="s">
        <v>46</v>
      </c>
      <c r="K8564" t="s">
        <v>1032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25">
      <c r="A8565" t="s">
        <v>31088</v>
      </c>
      <c r="B8565" t="s">
        <v>31089</v>
      </c>
      <c r="C8565" s="1" t="str">
        <f t="shared" si="305"/>
        <v>21:0153</v>
      </c>
      <c r="D8565" s="1" t="str">
        <f t="shared" si="306"/>
        <v>21:0040</v>
      </c>
      <c r="E8565" t="s">
        <v>31090</v>
      </c>
      <c r="F8565" t="s">
        <v>31091</v>
      </c>
      <c r="H8565">
        <v>54.767320300000002</v>
      </c>
      <c r="I8565">
        <v>-124.9032792</v>
      </c>
      <c r="J8565" t="s">
        <v>46</v>
      </c>
      <c r="K8565" t="s">
        <v>1032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25">
      <c r="A8566" t="s">
        <v>31092</v>
      </c>
      <c r="B8566" t="s">
        <v>31093</v>
      </c>
      <c r="C8566" s="1" t="str">
        <f t="shared" si="305"/>
        <v>21:0153</v>
      </c>
      <c r="D8566" s="1" t="str">
        <f t="shared" si="306"/>
        <v>21:0040</v>
      </c>
      <c r="E8566" t="s">
        <v>31094</v>
      </c>
      <c r="F8566" t="s">
        <v>31095</v>
      </c>
      <c r="H8566">
        <v>54.709811899999998</v>
      </c>
      <c r="I8566">
        <v>-124.91072130000001</v>
      </c>
      <c r="J8566" t="s">
        <v>46</v>
      </c>
      <c r="K8566" t="s">
        <v>1032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25">
      <c r="A8567" t="s">
        <v>31096</v>
      </c>
      <c r="B8567" t="s">
        <v>31097</v>
      </c>
      <c r="C8567" s="1" t="str">
        <f t="shared" si="305"/>
        <v>21:0153</v>
      </c>
      <c r="D8567" s="1" t="str">
        <f t="shared" si="306"/>
        <v>21:0040</v>
      </c>
      <c r="E8567" t="s">
        <v>31098</v>
      </c>
      <c r="F8567" t="s">
        <v>31099</v>
      </c>
      <c r="H8567">
        <v>54.733271199999997</v>
      </c>
      <c r="I8567">
        <v>-124.97580499999999</v>
      </c>
      <c r="J8567" t="s">
        <v>46</v>
      </c>
      <c r="K8567" t="s">
        <v>1032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25">
      <c r="A8568" t="s">
        <v>31100</v>
      </c>
      <c r="B8568" t="s">
        <v>31101</v>
      </c>
      <c r="C8568" s="1" t="str">
        <f t="shared" si="305"/>
        <v>21:0153</v>
      </c>
      <c r="D8568" s="1" t="str">
        <f t="shared" si="306"/>
        <v>21:0040</v>
      </c>
      <c r="E8568" t="s">
        <v>31102</v>
      </c>
      <c r="F8568" t="s">
        <v>31103</v>
      </c>
      <c r="H8568">
        <v>54.780729999999998</v>
      </c>
      <c r="I8568">
        <v>-125.01951560000001</v>
      </c>
      <c r="J8568" t="s">
        <v>46</v>
      </c>
      <c r="K8568" t="s">
        <v>1032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25">
      <c r="A8569" t="s">
        <v>31104</v>
      </c>
      <c r="B8569" t="s">
        <v>31105</v>
      </c>
      <c r="C8569" s="1" t="str">
        <f t="shared" si="305"/>
        <v>21:0153</v>
      </c>
      <c r="D8569" s="1" t="str">
        <f t="shared" si="306"/>
        <v>21:0040</v>
      </c>
      <c r="E8569" t="s">
        <v>31106</v>
      </c>
      <c r="F8569" t="s">
        <v>31107</v>
      </c>
      <c r="H8569">
        <v>54.801494300000002</v>
      </c>
      <c r="I8569">
        <v>-124.9769077</v>
      </c>
      <c r="J8569" t="s">
        <v>46</v>
      </c>
      <c r="K8569" t="s">
        <v>1032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25">
      <c r="A8570" t="s">
        <v>31108</v>
      </c>
      <c r="B8570" t="s">
        <v>31109</v>
      </c>
      <c r="C8570" s="1" t="str">
        <f t="shared" si="305"/>
        <v>21:0153</v>
      </c>
      <c r="D8570" s="1" t="str">
        <f t="shared" si="306"/>
        <v>21:0040</v>
      </c>
      <c r="E8570" t="s">
        <v>31110</v>
      </c>
      <c r="F8570" t="s">
        <v>31111</v>
      </c>
      <c r="H8570">
        <v>54.808157100000003</v>
      </c>
      <c r="I8570">
        <v>-125.0599751</v>
      </c>
      <c r="J8570" t="s">
        <v>46</v>
      </c>
      <c r="K8570" t="s">
        <v>1032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25">
      <c r="A8571" t="s">
        <v>31112</v>
      </c>
      <c r="B8571" t="s">
        <v>31113</v>
      </c>
      <c r="C8571" s="1" t="str">
        <f t="shared" si="305"/>
        <v>21:0153</v>
      </c>
      <c r="D8571" s="1" t="str">
        <f t="shared" si="306"/>
        <v>21:0040</v>
      </c>
      <c r="E8571" t="s">
        <v>31114</v>
      </c>
      <c r="F8571" t="s">
        <v>31115</v>
      </c>
      <c r="H8571">
        <v>54.685656000000002</v>
      </c>
      <c r="I8571">
        <v>-124.6345208</v>
      </c>
      <c r="J8571" t="s">
        <v>46</v>
      </c>
      <c r="K8571" t="s">
        <v>1032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25">
      <c r="A8572" t="s">
        <v>31116</v>
      </c>
      <c r="B8572" t="s">
        <v>31117</v>
      </c>
      <c r="C8572" s="1" t="str">
        <f t="shared" si="305"/>
        <v>21:0153</v>
      </c>
      <c r="D8572" s="1" t="str">
        <f t="shared" si="306"/>
        <v>21:0040</v>
      </c>
      <c r="E8572" t="s">
        <v>31118</v>
      </c>
      <c r="F8572" t="s">
        <v>31119</v>
      </c>
      <c r="H8572">
        <v>54.723582399999998</v>
      </c>
      <c r="I8572">
        <v>-124.66971220000001</v>
      </c>
      <c r="J8572" t="s">
        <v>46</v>
      </c>
      <c r="K8572" t="s">
        <v>1032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25">
      <c r="A8573" t="s">
        <v>31120</v>
      </c>
      <c r="B8573" t="s">
        <v>31121</v>
      </c>
      <c r="C8573" s="1" t="str">
        <f t="shared" si="305"/>
        <v>21:0153</v>
      </c>
      <c r="D8573" s="1" t="str">
        <f t="shared" si="306"/>
        <v>21:0040</v>
      </c>
      <c r="E8573" t="s">
        <v>31122</v>
      </c>
      <c r="F8573" t="s">
        <v>31123</v>
      </c>
      <c r="H8573">
        <v>54.770881299999999</v>
      </c>
      <c r="I8573">
        <v>-124.6470963</v>
      </c>
      <c r="J8573" t="s">
        <v>46</v>
      </c>
      <c r="K8573" t="s">
        <v>1032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25">
      <c r="A8574" t="s">
        <v>31124</v>
      </c>
      <c r="B8574" t="s">
        <v>31125</v>
      </c>
      <c r="C8574" s="1" t="str">
        <f t="shared" ref="C8574:C8637" si="307">HYPERLINK("http://geochem.nrcan.gc.ca/cdogs/content/bdl/bdl210153_e.htm", "21:0153")</f>
        <v>21:0153</v>
      </c>
      <c r="D8574" s="1" t="str">
        <f t="shared" ref="D8574:D8637" si="308">HYPERLINK("http://geochem.nrcan.gc.ca/cdogs/content/svy/svy210040_e.htm", "21:0040")</f>
        <v>21:0040</v>
      </c>
      <c r="E8574" t="s">
        <v>31126</v>
      </c>
      <c r="F8574" t="s">
        <v>31127</v>
      </c>
      <c r="H8574">
        <v>54.766989600000002</v>
      </c>
      <c r="I8574">
        <v>-124.71771459999999</v>
      </c>
      <c r="J8574" t="s">
        <v>46</v>
      </c>
      <c r="K8574" t="s">
        <v>1032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25">
      <c r="A8575" t="s">
        <v>31128</v>
      </c>
      <c r="B8575" t="s">
        <v>31129</v>
      </c>
      <c r="C8575" s="1" t="str">
        <f t="shared" si="307"/>
        <v>21:0153</v>
      </c>
      <c r="D8575" s="1" t="str">
        <f t="shared" si="308"/>
        <v>21:0040</v>
      </c>
      <c r="E8575" t="s">
        <v>31130</v>
      </c>
      <c r="F8575" t="s">
        <v>31131</v>
      </c>
      <c r="H8575">
        <v>54.8002216</v>
      </c>
      <c r="I8575">
        <v>-124.6951337</v>
      </c>
      <c r="J8575" t="s">
        <v>46</v>
      </c>
      <c r="K8575" t="s">
        <v>1032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25">
      <c r="A8576" t="s">
        <v>31132</v>
      </c>
      <c r="B8576" t="s">
        <v>31133</v>
      </c>
      <c r="C8576" s="1" t="str">
        <f t="shared" si="307"/>
        <v>21:0153</v>
      </c>
      <c r="D8576" s="1" t="str">
        <f t="shared" si="308"/>
        <v>21:0040</v>
      </c>
      <c r="E8576" t="s">
        <v>31134</v>
      </c>
      <c r="F8576" t="s">
        <v>31135</v>
      </c>
      <c r="H8576">
        <v>54.792514699999998</v>
      </c>
      <c r="I8576">
        <v>-124.7139748</v>
      </c>
      <c r="J8576" t="s">
        <v>46</v>
      </c>
      <c r="K8576" t="s">
        <v>1032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25">
      <c r="A8577" t="s">
        <v>31136</v>
      </c>
      <c r="B8577" t="s">
        <v>31137</v>
      </c>
      <c r="C8577" s="1" t="str">
        <f t="shared" si="307"/>
        <v>21:0153</v>
      </c>
      <c r="D8577" s="1" t="str">
        <f t="shared" si="308"/>
        <v>21:0040</v>
      </c>
      <c r="E8577" t="s">
        <v>31134</v>
      </c>
      <c r="F8577" t="s">
        <v>31138</v>
      </c>
      <c r="H8577">
        <v>54.792514699999998</v>
      </c>
      <c r="I8577">
        <v>-124.7139748</v>
      </c>
      <c r="J8577" t="s">
        <v>46</v>
      </c>
      <c r="K8577" t="s">
        <v>1032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25">
      <c r="A8578" t="s">
        <v>31139</v>
      </c>
      <c r="B8578" t="s">
        <v>31140</v>
      </c>
      <c r="C8578" s="1" t="str">
        <f t="shared" si="307"/>
        <v>21:0153</v>
      </c>
      <c r="D8578" s="1" t="str">
        <f t="shared" si="308"/>
        <v>21:0040</v>
      </c>
      <c r="E8578" t="s">
        <v>31134</v>
      </c>
      <c r="F8578" t="s">
        <v>31141</v>
      </c>
      <c r="H8578">
        <v>54.792514699999998</v>
      </c>
      <c r="I8578">
        <v>-124.7139748</v>
      </c>
      <c r="J8578" t="s">
        <v>46</v>
      </c>
      <c r="K8578" t="s">
        <v>1032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25">
      <c r="A8579" t="s">
        <v>31142</v>
      </c>
      <c r="B8579" t="s">
        <v>31143</v>
      </c>
      <c r="C8579" s="1" t="str">
        <f t="shared" si="307"/>
        <v>21:0153</v>
      </c>
      <c r="D8579" s="1" t="str">
        <f t="shared" si="308"/>
        <v>21:0040</v>
      </c>
      <c r="E8579" t="s">
        <v>31134</v>
      </c>
      <c r="F8579" t="s">
        <v>31144</v>
      </c>
      <c r="H8579">
        <v>54.792514699999998</v>
      </c>
      <c r="I8579">
        <v>-124.7139748</v>
      </c>
      <c r="J8579" t="s">
        <v>46</v>
      </c>
      <c r="K8579" t="s">
        <v>1032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25">
      <c r="A8580" t="s">
        <v>31145</v>
      </c>
      <c r="B8580" t="s">
        <v>31146</v>
      </c>
      <c r="C8580" s="1" t="str">
        <f t="shared" si="307"/>
        <v>21:0153</v>
      </c>
      <c r="D8580" s="1" t="str">
        <f t="shared" si="308"/>
        <v>21:0040</v>
      </c>
      <c r="E8580" t="s">
        <v>31134</v>
      </c>
      <c r="F8580" t="s">
        <v>31147</v>
      </c>
      <c r="H8580">
        <v>54.792514699999998</v>
      </c>
      <c r="I8580">
        <v>-124.7139748</v>
      </c>
      <c r="J8580" t="s">
        <v>46</v>
      </c>
      <c r="K8580" t="s">
        <v>1032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25">
      <c r="A8581" t="s">
        <v>31148</v>
      </c>
      <c r="B8581" t="s">
        <v>31149</v>
      </c>
      <c r="C8581" s="1" t="str">
        <f t="shared" si="307"/>
        <v>21:0153</v>
      </c>
      <c r="D8581" s="1" t="str">
        <f t="shared" si="308"/>
        <v>21:0040</v>
      </c>
      <c r="E8581" t="s">
        <v>31150</v>
      </c>
      <c r="F8581" t="s">
        <v>31151</v>
      </c>
      <c r="H8581">
        <v>54.799402899999997</v>
      </c>
      <c r="I8581">
        <v>-124.7663842</v>
      </c>
      <c r="J8581" t="s">
        <v>46</v>
      </c>
      <c r="K8581" t="s">
        <v>1032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25">
      <c r="A8582" t="s">
        <v>31152</v>
      </c>
      <c r="B8582" t="s">
        <v>31153</v>
      </c>
      <c r="C8582" s="1" t="str">
        <f t="shared" si="307"/>
        <v>21:0153</v>
      </c>
      <c r="D8582" s="1" t="str">
        <f t="shared" si="308"/>
        <v>21:0040</v>
      </c>
      <c r="E8582" t="s">
        <v>31154</v>
      </c>
      <c r="F8582" t="s">
        <v>31155</v>
      </c>
      <c r="H8582">
        <v>54.812834100000003</v>
      </c>
      <c r="I8582">
        <v>-124.80346520000001</v>
      </c>
      <c r="J8582" t="s">
        <v>46</v>
      </c>
      <c r="K8582" t="s">
        <v>1032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25">
      <c r="A8583" t="s">
        <v>31156</v>
      </c>
      <c r="B8583" t="s">
        <v>31157</v>
      </c>
      <c r="C8583" s="1" t="str">
        <f t="shared" si="307"/>
        <v>21:0153</v>
      </c>
      <c r="D8583" s="1" t="str">
        <f t="shared" si="308"/>
        <v>21:0040</v>
      </c>
      <c r="E8583" t="s">
        <v>31158</v>
      </c>
      <c r="F8583" t="s">
        <v>31159</v>
      </c>
      <c r="H8583">
        <v>54.842530199999999</v>
      </c>
      <c r="I8583">
        <v>-124.7407171</v>
      </c>
      <c r="J8583" t="s">
        <v>46</v>
      </c>
      <c r="K8583" t="s">
        <v>1032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25">
      <c r="A8584" t="s">
        <v>31160</v>
      </c>
      <c r="B8584" t="s">
        <v>31161</v>
      </c>
      <c r="C8584" s="1" t="str">
        <f t="shared" si="307"/>
        <v>21:0153</v>
      </c>
      <c r="D8584" s="1" t="str">
        <f t="shared" si="308"/>
        <v>21:0040</v>
      </c>
      <c r="E8584" t="s">
        <v>31162</v>
      </c>
      <c r="F8584" t="s">
        <v>31163</v>
      </c>
      <c r="H8584">
        <v>54.843394099999998</v>
      </c>
      <c r="I8584">
        <v>-124.8070709</v>
      </c>
      <c r="J8584" t="s">
        <v>46</v>
      </c>
      <c r="K8584" t="s">
        <v>1032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25">
      <c r="A8585" t="s">
        <v>31164</v>
      </c>
      <c r="B8585" t="s">
        <v>31165</v>
      </c>
      <c r="C8585" s="1" t="str">
        <f t="shared" si="307"/>
        <v>21:0153</v>
      </c>
      <c r="D8585" s="1" t="str">
        <f t="shared" si="308"/>
        <v>21:0040</v>
      </c>
      <c r="E8585" t="s">
        <v>31166</v>
      </c>
      <c r="F8585" t="s">
        <v>31167</v>
      </c>
      <c r="H8585">
        <v>54.887393299999999</v>
      </c>
      <c r="I8585">
        <v>-124.7984379</v>
      </c>
      <c r="J8585" t="s">
        <v>46</v>
      </c>
      <c r="K8585" t="s">
        <v>1032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25">
      <c r="A8586" t="s">
        <v>31168</v>
      </c>
      <c r="B8586" t="s">
        <v>31169</v>
      </c>
      <c r="C8586" s="1" t="str">
        <f t="shared" si="307"/>
        <v>21:0153</v>
      </c>
      <c r="D8586" s="1" t="str">
        <f t="shared" si="308"/>
        <v>21:0040</v>
      </c>
      <c r="E8586" t="s">
        <v>31170</v>
      </c>
      <c r="F8586" t="s">
        <v>31171</v>
      </c>
      <c r="H8586">
        <v>54.912495900000003</v>
      </c>
      <c r="I8586">
        <v>-124.7709756</v>
      </c>
      <c r="J8586" t="s">
        <v>46</v>
      </c>
      <c r="K8586" t="s">
        <v>1032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25">
      <c r="A8587" t="s">
        <v>31172</v>
      </c>
      <c r="B8587" t="s">
        <v>31173</v>
      </c>
      <c r="C8587" s="1" t="str">
        <f t="shared" si="307"/>
        <v>21:0153</v>
      </c>
      <c r="D8587" s="1" t="str">
        <f t="shared" si="308"/>
        <v>21:0040</v>
      </c>
      <c r="E8587" t="s">
        <v>31174</v>
      </c>
      <c r="F8587" t="s">
        <v>31175</v>
      </c>
      <c r="H8587">
        <v>54.920745099999998</v>
      </c>
      <c r="I8587">
        <v>-124.8566015</v>
      </c>
      <c r="J8587" t="s">
        <v>46</v>
      </c>
      <c r="K8587" t="s">
        <v>1032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25">
      <c r="A8588" t="s">
        <v>31176</v>
      </c>
      <c r="B8588" t="s">
        <v>31177</v>
      </c>
      <c r="C8588" s="1" t="str">
        <f t="shared" si="307"/>
        <v>21:0153</v>
      </c>
      <c r="D8588" s="1" t="str">
        <f t="shared" si="308"/>
        <v>21:0040</v>
      </c>
      <c r="E8588" t="s">
        <v>31178</v>
      </c>
      <c r="F8588" t="s">
        <v>31179</v>
      </c>
      <c r="H8588">
        <v>54.924620099999999</v>
      </c>
      <c r="I8588">
        <v>-124.9472657</v>
      </c>
      <c r="J8588" t="s">
        <v>46</v>
      </c>
      <c r="K8588" t="s">
        <v>1032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25">
      <c r="A8589" t="s">
        <v>31180</v>
      </c>
      <c r="B8589" t="s">
        <v>31181</v>
      </c>
      <c r="C8589" s="1" t="str">
        <f t="shared" si="307"/>
        <v>21:0153</v>
      </c>
      <c r="D8589" s="1" t="str">
        <f t="shared" si="308"/>
        <v>21:0040</v>
      </c>
      <c r="E8589" t="s">
        <v>31182</v>
      </c>
      <c r="F8589" t="s">
        <v>31183</v>
      </c>
      <c r="H8589">
        <v>54.881357600000001</v>
      </c>
      <c r="I8589">
        <v>-124.9579932</v>
      </c>
      <c r="J8589" t="s">
        <v>46</v>
      </c>
      <c r="K8589" t="s">
        <v>1032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25">
      <c r="A8590" t="s">
        <v>31184</v>
      </c>
      <c r="B8590" t="s">
        <v>31185</v>
      </c>
      <c r="C8590" s="1" t="str">
        <f t="shared" si="307"/>
        <v>21:0153</v>
      </c>
      <c r="D8590" s="1" t="str">
        <f t="shared" si="308"/>
        <v>21:0040</v>
      </c>
      <c r="E8590" t="s">
        <v>31186</v>
      </c>
      <c r="F8590" t="s">
        <v>31187</v>
      </c>
      <c r="H8590">
        <v>54.896321200000003</v>
      </c>
      <c r="I8590">
        <v>-125.00603649999999</v>
      </c>
      <c r="J8590" t="s">
        <v>46</v>
      </c>
      <c r="K8590" t="s">
        <v>1032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25">
      <c r="A8591" t="s">
        <v>31188</v>
      </c>
      <c r="B8591" t="s">
        <v>31189</v>
      </c>
      <c r="C8591" s="1" t="str">
        <f t="shared" si="307"/>
        <v>21:0153</v>
      </c>
      <c r="D8591" s="1" t="str">
        <f t="shared" si="308"/>
        <v>21:0040</v>
      </c>
      <c r="E8591" t="s">
        <v>31190</v>
      </c>
      <c r="F8591" t="s">
        <v>31191</v>
      </c>
      <c r="H8591">
        <v>54.886309799999999</v>
      </c>
      <c r="I8591">
        <v>-125.0917159</v>
      </c>
      <c r="J8591" t="s">
        <v>46</v>
      </c>
      <c r="K8591" t="s">
        <v>1032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25">
      <c r="A8592" t="s">
        <v>31192</v>
      </c>
      <c r="B8592" t="s">
        <v>31193</v>
      </c>
      <c r="C8592" s="1" t="str">
        <f t="shared" si="307"/>
        <v>21:0153</v>
      </c>
      <c r="D8592" s="1" t="str">
        <f t="shared" si="308"/>
        <v>21:0040</v>
      </c>
      <c r="E8592" t="s">
        <v>31194</v>
      </c>
      <c r="F8592" t="s">
        <v>31195</v>
      </c>
      <c r="H8592">
        <v>54.793120199999997</v>
      </c>
      <c r="I8592">
        <v>-124.7105627</v>
      </c>
      <c r="J8592" t="s">
        <v>46</v>
      </c>
      <c r="K8592" t="s">
        <v>1032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25">
      <c r="A8593" t="s">
        <v>31196</v>
      </c>
      <c r="B8593" t="s">
        <v>31197</v>
      </c>
      <c r="C8593" s="1" t="str">
        <f t="shared" si="307"/>
        <v>21:0153</v>
      </c>
      <c r="D8593" s="1" t="str">
        <f t="shared" si="308"/>
        <v>21:0040</v>
      </c>
      <c r="E8593" t="s">
        <v>31194</v>
      </c>
      <c r="F8593" t="s">
        <v>31198</v>
      </c>
      <c r="H8593">
        <v>54.793120199999997</v>
      </c>
      <c r="I8593">
        <v>-124.7105627</v>
      </c>
      <c r="J8593" t="s">
        <v>46</v>
      </c>
      <c r="K8593" t="s">
        <v>1032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25">
      <c r="A8594" t="s">
        <v>31199</v>
      </c>
      <c r="B8594" t="s">
        <v>31200</v>
      </c>
      <c r="C8594" s="1" t="str">
        <f t="shared" si="307"/>
        <v>21:0153</v>
      </c>
      <c r="D8594" s="1" t="str">
        <f t="shared" si="308"/>
        <v>21:0040</v>
      </c>
      <c r="E8594" t="s">
        <v>31201</v>
      </c>
      <c r="F8594" t="s">
        <v>31202</v>
      </c>
      <c r="H8594">
        <v>54.789176500000004</v>
      </c>
      <c r="I8594">
        <v>-124.7174109</v>
      </c>
      <c r="J8594" t="s">
        <v>46</v>
      </c>
      <c r="K8594" t="s">
        <v>1032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25">
      <c r="A8595" t="s">
        <v>31203</v>
      </c>
      <c r="B8595" t="s">
        <v>31204</v>
      </c>
      <c r="C8595" s="1" t="str">
        <f t="shared" si="307"/>
        <v>21:0153</v>
      </c>
      <c r="D8595" s="1" t="str">
        <f t="shared" si="308"/>
        <v>21:0040</v>
      </c>
      <c r="E8595" t="s">
        <v>31201</v>
      </c>
      <c r="F8595" t="s">
        <v>31205</v>
      </c>
      <c r="H8595">
        <v>54.789176500000004</v>
      </c>
      <c r="I8595">
        <v>-124.7174109</v>
      </c>
      <c r="J8595" t="s">
        <v>46</v>
      </c>
      <c r="K8595" t="s">
        <v>1032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25">
      <c r="A8596" t="s">
        <v>31206</v>
      </c>
      <c r="B8596" t="s">
        <v>31207</v>
      </c>
      <c r="C8596" s="1" t="str">
        <f t="shared" si="307"/>
        <v>21:0153</v>
      </c>
      <c r="D8596" s="1" t="str">
        <f t="shared" si="308"/>
        <v>21:0040</v>
      </c>
      <c r="E8596" t="s">
        <v>31201</v>
      </c>
      <c r="F8596" t="s">
        <v>31208</v>
      </c>
      <c r="H8596">
        <v>54.789176500000004</v>
      </c>
      <c r="I8596">
        <v>-124.7174109</v>
      </c>
      <c r="J8596" t="s">
        <v>46</v>
      </c>
      <c r="K8596" t="s">
        <v>1032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25">
      <c r="A8597" t="s">
        <v>31209</v>
      </c>
      <c r="B8597" t="s">
        <v>31210</v>
      </c>
      <c r="C8597" s="1" t="str">
        <f t="shared" si="307"/>
        <v>21:0153</v>
      </c>
      <c r="D8597" s="1" t="str">
        <f t="shared" si="308"/>
        <v>21:0040</v>
      </c>
      <c r="E8597" t="s">
        <v>31211</v>
      </c>
      <c r="F8597" t="s">
        <v>31212</v>
      </c>
      <c r="H8597">
        <v>54.947360400000001</v>
      </c>
      <c r="I8597">
        <v>-125.0150898</v>
      </c>
      <c r="J8597" t="s">
        <v>46</v>
      </c>
      <c r="K8597" t="s">
        <v>1032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25">
      <c r="A8598" t="s">
        <v>31213</v>
      </c>
      <c r="B8598" t="s">
        <v>31214</v>
      </c>
      <c r="C8598" s="1" t="str">
        <f t="shared" si="307"/>
        <v>21:0153</v>
      </c>
      <c r="D8598" s="1" t="str">
        <f t="shared" si="308"/>
        <v>21:0040</v>
      </c>
      <c r="E8598" t="s">
        <v>31211</v>
      </c>
      <c r="F8598" t="s">
        <v>31215</v>
      </c>
      <c r="H8598">
        <v>54.947360400000001</v>
      </c>
      <c r="I8598">
        <v>-125.0150898</v>
      </c>
      <c r="J8598" t="s">
        <v>46</v>
      </c>
      <c r="K8598" t="s">
        <v>1032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25">
      <c r="A8599" t="s">
        <v>31216</v>
      </c>
      <c r="B8599" t="s">
        <v>31217</v>
      </c>
      <c r="C8599" s="1" t="str">
        <f t="shared" si="307"/>
        <v>21:0153</v>
      </c>
      <c r="D8599" s="1" t="str">
        <f t="shared" si="308"/>
        <v>21:0040</v>
      </c>
      <c r="E8599" t="s">
        <v>31211</v>
      </c>
      <c r="F8599" t="s">
        <v>31218</v>
      </c>
      <c r="H8599">
        <v>54.947360400000001</v>
      </c>
      <c r="I8599">
        <v>-125.0150898</v>
      </c>
      <c r="J8599" t="s">
        <v>46</v>
      </c>
      <c r="K8599" t="s">
        <v>1032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25">
      <c r="A8600" t="s">
        <v>31219</v>
      </c>
      <c r="B8600" t="s">
        <v>31220</v>
      </c>
      <c r="C8600" s="1" t="str">
        <f t="shared" si="307"/>
        <v>21:0153</v>
      </c>
      <c r="D8600" s="1" t="str">
        <f t="shared" si="308"/>
        <v>21:0040</v>
      </c>
      <c r="E8600" t="s">
        <v>31211</v>
      </c>
      <c r="F8600" t="s">
        <v>31221</v>
      </c>
      <c r="H8600">
        <v>54.947360400000001</v>
      </c>
      <c r="I8600">
        <v>-125.0150898</v>
      </c>
      <c r="J8600" t="s">
        <v>46</v>
      </c>
      <c r="K8600" t="s">
        <v>1032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25">
      <c r="A8601" t="s">
        <v>31222</v>
      </c>
      <c r="B8601" t="s">
        <v>31223</v>
      </c>
      <c r="C8601" s="1" t="str">
        <f t="shared" si="307"/>
        <v>21:0153</v>
      </c>
      <c r="D8601" s="1" t="str">
        <f t="shared" si="308"/>
        <v>21:0040</v>
      </c>
      <c r="E8601" t="s">
        <v>31224</v>
      </c>
      <c r="F8601" t="s">
        <v>31225</v>
      </c>
      <c r="H8601">
        <v>54.959081300000001</v>
      </c>
      <c r="I8601">
        <v>-125.0932778</v>
      </c>
      <c r="J8601" t="s">
        <v>46</v>
      </c>
      <c r="K8601" t="s">
        <v>1032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25">
      <c r="A8602" t="s">
        <v>31226</v>
      </c>
      <c r="B8602" t="s">
        <v>31227</v>
      </c>
      <c r="C8602" s="1" t="str">
        <f t="shared" si="307"/>
        <v>21:0153</v>
      </c>
      <c r="D8602" s="1" t="str">
        <f t="shared" si="308"/>
        <v>21:0040</v>
      </c>
      <c r="E8602" t="s">
        <v>31224</v>
      </c>
      <c r="F8602" t="s">
        <v>31228</v>
      </c>
      <c r="H8602">
        <v>54.959081300000001</v>
      </c>
      <c r="I8602">
        <v>-125.0932778</v>
      </c>
      <c r="J8602" t="s">
        <v>46</v>
      </c>
      <c r="K8602" t="s">
        <v>1032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25">
      <c r="A8603" t="s">
        <v>31229</v>
      </c>
      <c r="B8603" t="s">
        <v>31230</v>
      </c>
      <c r="C8603" s="1" t="str">
        <f t="shared" si="307"/>
        <v>21:0153</v>
      </c>
      <c r="D8603" s="1" t="str">
        <f t="shared" si="308"/>
        <v>21:0040</v>
      </c>
      <c r="E8603" t="s">
        <v>31231</v>
      </c>
      <c r="F8603" t="s">
        <v>31232</v>
      </c>
      <c r="H8603">
        <v>54.939499300000001</v>
      </c>
      <c r="I8603">
        <v>-125.0852031</v>
      </c>
      <c r="J8603" t="s">
        <v>46</v>
      </c>
      <c r="K8603" t="s">
        <v>1032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25">
      <c r="A8604" t="s">
        <v>31233</v>
      </c>
      <c r="B8604" t="s">
        <v>31234</v>
      </c>
      <c r="C8604" s="1" t="str">
        <f t="shared" si="307"/>
        <v>21:0153</v>
      </c>
      <c r="D8604" s="1" t="str">
        <f t="shared" si="308"/>
        <v>21:0040</v>
      </c>
      <c r="E8604" t="s">
        <v>31231</v>
      </c>
      <c r="F8604" t="s">
        <v>31235</v>
      </c>
      <c r="H8604">
        <v>54.939499300000001</v>
      </c>
      <c r="I8604">
        <v>-125.0852031</v>
      </c>
      <c r="J8604" t="s">
        <v>46</v>
      </c>
      <c r="K8604" t="s">
        <v>1032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25">
      <c r="A8605" t="s">
        <v>31236</v>
      </c>
      <c r="B8605" t="s">
        <v>31237</v>
      </c>
      <c r="C8605" s="1" t="str">
        <f t="shared" si="307"/>
        <v>21:0153</v>
      </c>
      <c r="D8605" s="1" t="str">
        <f t="shared" si="308"/>
        <v>21:0040</v>
      </c>
      <c r="E8605" t="s">
        <v>31238</v>
      </c>
      <c r="F8605" t="s">
        <v>31239</v>
      </c>
      <c r="H8605">
        <v>54.9249668</v>
      </c>
      <c r="I8605">
        <v>-125.10645719999999</v>
      </c>
      <c r="J8605" t="s">
        <v>46</v>
      </c>
      <c r="K8605" t="s">
        <v>1032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25">
      <c r="A8606" t="s">
        <v>31240</v>
      </c>
      <c r="B8606" t="s">
        <v>31241</v>
      </c>
      <c r="C8606" s="1" t="str">
        <f t="shared" si="307"/>
        <v>21:0153</v>
      </c>
      <c r="D8606" s="1" t="str">
        <f t="shared" si="308"/>
        <v>21:0040</v>
      </c>
      <c r="E8606" t="s">
        <v>31238</v>
      </c>
      <c r="F8606" t="s">
        <v>31242</v>
      </c>
      <c r="H8606">
        <v>54.9249668</v>
      </c>
      <c r="I8606">
        <v>-125.10645719999999</v>
      </c>
      <c r="J8606" t="s">
        <v>46</v>
      </c>
      <c r="K8606" t="s">
        <v>1032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25">
      <c r="A8607" t="s">
        <v>31243</v>
      </c>
      <c r="B8607" t="s">
        <v>31244</v>
      </c>
      <c r="C8607" s="1" t="str">
        <f t="shared" si="307"/>
        <v>21:0153</v>
      </c>
      <c r="D8607" s="1" t="str">
        <f t="shared" si="308"/>
        <v>21:0040</v>
      </c>
      <c r="E8607" t="s">
        <v>31245</v>
      </c>
      <c r="F8607" t="s">
        <v>31246</v>
      </c>
      <c r="H8607">
        <v>54.979212199999999</v>
      </c>
      <c r="I8607">
        <v>-125.1511497</v>
      </c>
      <c r="J8607" t="s">
        <v>46</v>
      </c>
      <c r="K8607" t="s">
        <v>1032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25">
      <c r="A8608" t="s">
        <v>31247</v>
      </c>
      <c r="B8608" t="s">
        <v>31248</v>
      </c>
      <c r="C8608" s="1" t="str">
        <f t="shared" si="307"/>
        <v>21:0153</v>
      </c>
      <c r="D8608" s="1" t="str">
        <f t="shared" si="308"/>
        <v>21:0040</v>
      </c>
      <c r="E8608" t="s">
        <v>31249</v>
      </c>
      <c r="F8608" t="s">
        <v>31250</v>
      </c>
      <c r="H8608">
        <v>54.988269899999999</v>
      </c>
      <c r="I8608">
        <v>-125.121121</v>
      </c>
      <c r="J8608" t="s">
        <v>46</v>
      </c>
      <c r="K8608" t="s">
        <v>1032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25">
      <c r="A8609" t="s">
        <v>31251</v>
      </c>
      <c r="B8609" t="s">
        <v>31252</v>
      </c>
      <c r="C8609" s="1" t="str">
        <f t="shared" si="307"/>
        <v>21:0153</v>
      </c>
      <c r="D8609" s="1" t="str">
        <f t="shared" si="308"/>
        <v>21:0040</v>
      </c>
      <c r="E8609" t="s">
        <v>31253</v>
      </c>
      <c r="F8609" t="s">
        <v>31254</v>
      </c>
      <c r="H8609">
        <v>54.971902800000002</v>
      </c>
      <c r="I8609">
        <v>-125.038569</v>
      </c>
      <c r="J8609" t="s">
        <v>46</v>
      </c>
      <c r="K8609" t="s">
        <v>1032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25">
      <c r="A8610" t="s">
        <v>31255</v>
      </c>
      <c r="B8610" t="s">
        <v>31256</v>
      </c>
      <c r="C8610" s="1" t="str">
        <f t="shared" si="307"/>
        <v>21:0153</v>
      </c>
      <c r="D8610" s="1" t="str">
        <f t="shared" si="308"/>
        <v>21:0040</v>
      </c>
      <c r="E8610" t="s">
        <v>31257</v>
      </c>
      <c r="F8610" t="s">
        <v>31258</v>
      </c>
      <c r="H8610">
        <v>55.004310799999999</v>
      </c>
      <c r="I8610">
        <v>-125.2411154</v>
      </c>
      <c r="J8610" t="s">
        <v>46</v>
      </c>
      <c r="K8610" t="s">
        <v>1032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25">
      <c r="A8611" t="s">
        <v>31259</v>
      </c>
      <c r="B8611" t="s">
        <v>31260</v>
      </c>
      <c r="C8611" s="1" t="str">
        <f t="shared" si="307"/>
        <v>21:0153</v>
      </c>
      <c r="D8611" s="1" t="str">
        <f t="shared" si="308"/>
        <v>21:0040</v>
      </c>
      <c r="E8611" t="s">
        <v>31261</v>
      </c>
      <c r="F8611" t="s">
        <v>31262</v>
      </c>
      <c r="H8611">
        <v>54.935259500000001</v>
      </c>
      <c r="I8611">
        <v>-125.1672391</v>
      </c>
      <c r="J8611" t="s">
        <v>46</v>
      </c>
      <c r="K8611" t="s">
        <v>1032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25">
      <c r="A8612" t="s">
        <v>31263</v>
      </c>
      <c r="B8612" t="s">
        <v>31264</v>
      </c>
      <c r="C8612" s="1" t="str">
        <f t="shared" si="307"/>
        <v>21:0153</v>
      </c>
      <c r="D8612" s="1" t="str">
        <f t="shared" si="308"/>
        <v>21:0040</v>
      </c>
      <c r="E8612" t="s">
        <v>31265</v>
      </c>
      <c r="F8612" t="s">
        <v>31266</v>
      </c>
      <c r="H8612">
        <v>54.9486536</v>
      </c>
      <c r="I8612">
        <v>-125.2302861</v>
      </c>
      <c r="J8612" t="s">
        <v>46</v>
      </c>
      <c r="K8612" t="s">
        <v>1032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25">
      <c r="A8613" t="s">
        <v>31267</v>
      </c>
      <c r="B8613" t="s">
        <v>31268</v>
      </c>
      <c r="C8613" s="1" t="str">
        <f t="shared" si="307"/>
        <v>21:0153</v>
      </c>
      <c r="D8613" s="1" t="str">
        <f t="shared" si="308"/>
        <v>21:0040</v>
      </c>
      <c r="E8613" t="s">
        <v>31269</v>
      </c>
      <c r="F8613" t="s">
        <v>31270</v>
      </c>
      <c r="H8613">
        <v>54.973271400000002</v>
      </c>
      <c r="I8613">
        <v>-125.3093769</v>
      </c>
      <c r="J8613" t="s">
        <v>46</v>
      </c>
      <c r="K8613" t="s">
        <v>1032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25">
      <c r="A8614" t="s">
        <v>31271</v>
      </c>
      <c r="B8614" t="s">
        <v>31272</v>
      </c>
      <c r="C8614" s="1" t="str">
        <f t="shared" si="307"/>
        <v>21:0153</v>
      </c>
      <c r="D8614" s="1" t="str">
        <f t="shared" si="308"/>
        <v>21:0040</v>
      </c>
      <c r="E8614" t="s">
        <v>31273</v>
      </c>
      <c r="F8614" t="s">
        <v>31274</v>
      </c>
      <c r="H8614">
        <v>55.002480900000002</v>
      </c>
      <c r="I8614">
        <v>-125.3717312</v>
      </c>
      <c r="J8614" t="s">
        <v>46</v>
      </c>
      <c r="K8614" t="s">
        <v>1032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25">
      <c r="A8615" t="s">
        <v>31275</v>
      </c>
      <c r="B8615" t="s">
        <v>31276</v>
      </c>
      <c r="C8615" s="1" t="str">
        <f t="shared" si="307"/>
        <v>21:0153</v>
      </c>
      <c r="D8615" s="1" t="str">
        <f t="shared" si="308"/>
        <v>21:0040</v>
      </c>
      <c r="E8615" t="s">
        <v>31277</v>
      </c>
      <c r="F8615" t="s">
        <v>31278</v>
      </c>
      <c r="H8615">
        <v>55.0397502</v>
      </c>
      <c r="I8615">
        <v>-125.4465944</v>
      </c>
      <c r="J8615" t="s">
        <v>46</v>
      </c>
      <c r="K8615" t="s">
        <v>1032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25">
      <c r="A8616" t="s">
        <v>31279</v>
      </c>
      <c r="B8616" t="s">
        <v>31280</v>
      </c>
      <c r="C8616" s="1" t="str">
        <f t="shared" si="307"/>
        <v>21:0153</v>
      </c>
      <c r="D8616" s="1" t="str">
        <f t="shared" si="308"/>
        <v>21:0040</v>
      </c>
      <c r="E8616" t="s">
        <v>31281</v>
      </c>
      <c r="F8616" t="s">
        <v>31282</v>
      </c>
      <c r="H8616">
        <v>55.031293400000003</v>
      </c>
      <c r="I8616">
        <v>-125.31418499999999</v>
      </c>
      <c r="J8616" t="s">
        <v>46</v>
      </c>
      <c r="K8616" t="s">
        <v>1032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25">
      <c r="A8617" t="s">
        <v>31283</v>
      </c>
      <c r="B8617" t="s">
        <v>31284</v>
      </c>
      <c r="C8617" s="1" t="str">
        <f t="shared" si="307"/>
        <v>21:0153</v>
      </c>
      <c r="D8617" s="1" t="str">
        <f t="shared" si="308"/>
        <v>21:0040</v>
      </c>
      <c r="E8617" t="s">
        <v>31285</v>
      </c>
      <c r="F8617" t="s">
        <v>31286</v>
      </c>
      <c r="H8617">
        <v>54.920949200000003</v>
      </c>
      <c r="I8617">
        <v>-125.12244579999999</v>
      </c>
      <c r="J8617" t="s">
        <v>46</v>
      </c>
      <c r="K8617" t="s">
        <v>1032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25">
      <c r="A8618" t="s">
        <v>31287</v>
      </c>
      <c r="B8618" t="s">
        <v>31288</v>
      </c>
      <c r="C8618" s="1" t="str">
        <f t="shared" si="307"/>
        <v>21:0153</v>
      </c>
      <c r="D8618" s="1" t="str">
        <f t="shared" si="308"/>
        <v>21:0040</v>
      </c>
      <c r="E8618" t="s">
        <v>31285</v>
      </c>
      <c r="F8618" t="s">
        <v>31289</v>
      </c>
      <c r="H8618">
        <v>54.920949200000003</v>
      </c>
      <c r="I8618">
        <v>-125.12244579999999</v>
      </c>
      <c r="J8618" t="s">
        <v>46</v>
      </c>
      <c r="K8618" t="s">
        <v>1032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25">
      <c r="A8619" t="s">
        <v>31290</v>
      </c>
      <c r="B8619" t="s">
        <v>31291</v>
      </c>
      <c r="C8619" s="1" t="str">
        <f t="shared" si="307"/>
        <v>21:0153</v>
      </c>
      <c r="D8619" s="1" t="str">
        <f t="shared" si="308"/>
        <v>21:0040</v>
      </c>
      <c r="E8619" t="s">
        <v>31285</v>
      </c>
      <c r="F8619" t="s">
        <v>31292</v>
      </c>
      <c r="H8619">
        <v>54.920949200000003</v>
      </c>
      <c r="I8619">
        <v>-125.12244579999999</v>
      </c>
      <c r="J8619" t="s">
        <v>46</v>
      </c>
      <c r="K8619" t="s">
        <v>1032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25">
      <c r="A8620" t="s">
        <v>31293</v>
      </c>
      <c r="B8620" t="s">
        <v>31294</v>
      </c>
      <c r="C8620" s="1" t="str">
        <f t="shared" si="307"/>
        <v>21:0153</v>
      </c>
      <c r="D8620" s="1" t="str">
        <f t="shared" si="308"/>
        <v>21:0040</v>
      </c>
      <c r="E8620" t="s">
        <v>31285</v>
      </c>
      <c r="F8620" t="s">
        <v>31295</v>
      </c>
      <c r="H8620">
        <v>54.920949200000003</v>
      </c>
      <c r="I8620">
        <v>-125.12244579999999</v>
      </c>
      <c r="J8620" t="s">
        <v>46</v>
      </c>
      <c r="K8620" t="s">
        <v>1032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25">
      <c r="A8621" t="s">
        <v>31296</v>
      </c>
      <c r="B8621" t="s">
        <v>31297</v>
      </c>
      <c r="C8621" s="1" t="str">
        <f t="shared" si="307"/>
        <v>21:0153</v>
      </c>
      <c r="D8621" s="1" t="str">
        <f t="shared" si="308"/>
        <v>21:0040</v>
      </c>
      <c r="E8621" t="s">
        <v>31285</v>
      </c>
      <c r="F8621" t="s">
        <v>31298</v>
      </c>
      <c r="H8621">
        <v>54.920949200000003</v>
      </c>
      <c r="I8621">
        <v>-125.12244579999999</v>
      </c>
      <c r="J8621" t="s">
        <v>46</v>
      </c>
      <c r="K8621" t="s">
        <v>1032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25">
      <c r="A8622" t="s">
        <v>31299</v>
      </c>
      <c r="B8622" t="s">
        <v>31300</v>
      </c>
      <c r="C8622" s="1" t="str">
        <f t="shared" si="307"/>
        <v>21:0153</v>
      </c>
      <c r="D8622" s="1" t="str">
        <f t="shared" si="308"/>
        <v>21:0040</v>
      </c>
      <c r="E8622" t="s">
        <v>31285</v>
      </c>
      <c r="F8622" t="s">
        <v>31301</v>
      </c>
      <c r="H8622">
        <v>54.920949200000003</v>
      </c>
      <c r="I8622">
        <v>-125.12244579999999</v>
      </c>
      <c r="J8622" t="s">
        <v>46</v>
      </c>
      <c r="K8622" t="s">
        <v>1032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25">
      <c r="A8623" t="s">
        <v>31302</v>
      </c>
      <c r="B8623" t="s">
        <v>31303</v>
      </c>
      <c r="C8623" s="1" t="str">
        <f t="shared" si="307"/>
        <v>21:0153</v>
      </c>
      <c r="D8623" s="1" t="str">
        <f t="shared" si="308"/>
        <v>21:0040</v>
      </c>
      <c r="E8623" t="s">
        <v>31285</v>
      </c>
      <c r="F8623" t="s">
        <v>31304</v>
      </c>
      <c r="H8623">
        <v>54.920949200000003</v>
      </c>
      <c r="I8623">
        <v>-125.12244579999999</v>
      </c>
      <c r="J8623" t="s">
        <v>46</v>
      </c>
      <c r="K8623" t="s">
        <v>1032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25">
      <c r="A8624" t="s">
        <v>31305</v>
      </c>
      <c r="B8624" t="s">
        <v>31306</v>
      </c>
      <c r="C8624" s="1" t="str">
        <f t="shared" si="307"/>
        <v>21:0153</v>
      </c>
      <c r="D8624" s="1" t="str">
        <f t="shared" si="308"/>
        <v>21:0040</v>
      </c>
      <c r="E8624" t="s">
        <v>31285</v>
      </c>
      <c r="F8624" t="s">
        <v>31307</v>
      </c>
      <c r="H8624">
        <v>54.920949200000003</v>
      </c>
      <c r="I8624">
        <v>-125.12244579999999</v>
      </c>
      <c r="J8624" t="s">
        <v>46</v>
      </c>
      <c r="K8624" t="s">
        <v>1032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25">
      <c r="A8625" t="s">
        <v>31308</v>
      </c>
      <c r="B8625" t="s">
        <v>31309</v>
      </c>
      <c r="C8625" s="1" t="str">
        <f t="shared" si="307"/>
        <v>21:0153</v>
      </c>
      <c r="D8625" s="1" t="str">
        <f t="shared" si="308"/>
        <v>21:0040</v>
      </c>
      <c r="E8625" t="s">
        <v>31310</v>
      </c>
      <c r="F8625" t="s">
        <v>31311</v>
      </c>
      <c r="H8625">
        <v>55.096581499999999</v>
      </c>
      <c r="I8625">
        <v>-125.2199279</v>
      </c>
      <c r="J8625" t="s">
        <v>46</v>
      </c>
      <c r="K8625" t="s">
        <v>1032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25">
      <c r="A8626" t="s">
        <v>31312</v>
      </c>
      <c r="B8626" t="s">
        <v>31313</v>
      </c>
      <c r="C8626" s="1" t="str">
        <f t="shared" si="307"/>
        <v>21:0153</v>
      </c>
      <c r="D8626" s="1" t="str">
        <f t="shared" si="308"/>
        <v>21:0040</v>
      </c>
      <c r="E8626" t="s">
        <v>31310</v>
      </c>
      <c r="F8626" t="s">
        <v>31314</v>
      </c>
      <c r="H8626">
        <v>55.096581499999999</v>
      </c>
      <c r="I8626">
        <v>-125.2199279</v>
      </c>
      <c r="J8626" t="s">
        <v>46</v>
      </c>
      <c r="K8626" t="s">
        <v>1032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25">
      <c r="A8627" t="s">
        <v>31315</v>
      </c>
      <c r="B8627" t="s">
        <v>31316</v>
      </c>
      <c r="C8627" s="1" t="str">
        <f t="shared" si="307"/>
        <v>21:0153</v>
      </c>
      <c r="D8627" s="1" t="str">
        <f t="shared" si="308"/>
        <v>21:0040</v>
      </c>
      <c r="E8627" t="s">
        <v>31317</v>
      </c>
      <c r="F8627" t="s">
        <v>31318</v>
      </c>
      <c r="H8627">
        <v>55.058670399999997</v>
      </c>
      <c r="I8627">
        <v>-125.36299529999999</v>
      </c>
      <c r="J8627" t="s">
        <v>46</v>
      </c>
      <c r="K8627" t="s">
        <v>1032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25">
      <c r="A8628" t="s">
        <v>31319</v>
      </c>
      <c r="B8628" t="s">
        <v>31320</v>
      </c>
      <c r="C8628" s="1" t="str">
        <f t="shared" si="307"/>
        <v>21:0153</v>
      </c>
      <c r="D8628" s="1" t="str">
        <f t="shared" si="308"/>
        <v>21:0040</v>
      </c>
      <c r="E8628" t="s">
        <v>31317</v>
      </c>
      <c r="F8628" t="s">
        <v>31321</v>
      </c>
      <c r="H8628">
        <v>55.058670399999997</v>
      </c>
      <c r="I8628">
        <v>-125.36299529999999</v>
      </c>
      <c r="J8628" t="s">
        <v>46</v>
      </c>
      <c r="K8628" t="s">
        <v>1032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25">
      <c r="A8629" t="s">
        <v>31322</v>
      </c>
      <c r="B8629" t="s">
        <v>31323</v>
      </c>
      <c r="C8629" s="1" t="str">
        <f t="shared" si="307"/>
        <v>21:0153</v>
      </c>
      <c r="D8629" s="1" t="str">
        <f t="shared" si="308"/>
        <v>21:0040</v>
      </c>
      <c r="E8629" t="s">
        <v>31324</v>
      </c>
      <c r="F8629" t="s">
        <v>31325</v>
      </c>
      <c r="H8629">
        <v>55.064772499999997</v>
      </c>
      <c r="I8629">
        <v>-125.5068418</v>
      </c>
      <c r="J8629" t="s">
        <v>46</v>
      </c>
      <c r="K8629" t="s">
        <v>1032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25">
      <c r="A8630" t="s">
        <v>31326</v>
      </c>
      <c r="B8630" t="s">
        <v>31327</v>
      </c>
      <c r="C8630" s="1" t="str">
        <f t="shared" si="307"/>
        <v>21:0153</v>
      </c>
      <c r="D8630" s="1" t="str">
        <f t="shared" si="308"/>
        <v>21:0040</v>
      </c>
      <c r="E8630" t="s">
        <v>31324</v>
      </c>
      <c r="F8630" t="s">
        <v>31328</v>
      </c>
      <c r="H8630">
        <v>55.064772499999997</v>
      </c>
      <c r="I8630">
        <v>-125.5068418</v>
      </c>
      <c r="J8630" t="s">
        <v>46</v>
      </c>
      <c r="K8630" t="s">
        <v>1032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25">
      <c r="A8631" t="s">
        <v>31329</v>
      </c>
      <c r="B8631" t="s">
        <v>31330</v>
      </c>
      <c r="C8631" s="1" t="str">
        <f t="shared" si="307"/>
        <v>21:0153</v>
      </c>
      <c r="D8631" s="1" t="str">
        <f t="shared" si="308"/>
        <v>21:0040</v>
      </c>
      <c r="E8631" t="s">
        <v>31324</v>
      </c>
      <c r="F8631" t="s">
        <v>31331</v>
      </c>
      <c r="H8631">
        <v>55.064772499999997</v>
      </c>
      <c r="I8631">
        <v>-125.5068418</v>
      </c>
      <c r="J8631" t="s">
        <v>46</v>
      </c>
      <c r="K8631" t="s">
        <v>1032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25">
      <c r="A8632" t="s">
        <v>31332</v>
      </c>
      <c r="B8632" t="s">
        <v>31333</v>
      </c>
      <c r="C8632" s="1" t="str">
        <f t="shared" si="307"/>
        <v>21:0153</v>
      </c>
      <c r="D8632" s="1" t="str">
        <f t="shared" si="308"/>
        <v>21:0040</v>
      </c>
      <c r="E8632" t="s">
        <v>31334</v>
      </c>
      <c r="F8632" t="s">
        <v>31335</v>
      </c>
      <c r="H8632">
        <v>55.0733964</v>
      </c>
      <c r="I8632">
        <v>-125.51888049999999</v>
      </c>
      <c r="J8632" t="s">
        <v>46</v>
      </c>
      <c r="K8632" t="s">
        <v>1032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25">
      <c r="A8633" t="s">
        <v>31336</v>
      </c>
      <c r="B8633" t="s">
        <v>31337</v>
      </c>
      <c r="C8633" s="1" t="str">
        <f t="shared" si="307"/>
        <v>21:0153</v>
      </c>
      <c r="D8633" s="1" t="str">
        <f t="shared" si="308"/>
        <v>21:0040</v>
      </c>
      <c r="E8633" t="s">
        <v>31334</v>
      </c>
      <c r="F8633" t="s">
        <v>31338</v>
      </c>
      <c r="H8633">
        <v>55.0733964</v>
      </c>
      <c r="I8633">
        <v>-125.51888049999999</v>
      </c>
      <c r="J8633" t="s">
        <v>46</v>
      </c>
      <c r="K8633" t="s">
        <v>1032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25">
      <c r="A8634" t="s">
        <v>31339</v>
      </c>
      <c r="B8634" t="s">
        <v>31340</v>
      </c>
      <c r="C8634" s="1" t="str">
        <f t="shared" si="307"/>
        <v>21:0153</v>
      </c>
      <c r="D8634" s="1" t="str">
        <f t="shared" si="308"/>
        <v>21:0040</v>
      </c>
      <c r="E8634" t="s">
        <v>31334</v>
      </c>
      <c r="F8634" t="s">
        <v>31341</v>
      </c>
      <c r="H8634">
        <v>55.0733964</v>
      </c>
      <c r="I8634">
        <v>-125.51888049999999</v>
      </c>
      <c r="J8634" t="s">
        <v>46</v>
      </c>
      <c r="K8634" t="s">
        <v>1032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25">
      <c r="A8635" t="s">
        <v>31342</v>
      </c>
      <c r="B8635" t="s">
        <v>31343</v>
      </c>
      <c r="C8635" s="1" t="str">
        <f t="shared" si="307"/>
        <v>21:0153</v>
      </c>
      <c r="D8635" s="1" t="str">
        <f t="shared" si="308"/>
        <v>21:0040</v>
      </c>
      <c r="E8635" t="s">
        <v>31344</v>
      </c>
      <c r="F8635" t="s">
        <v>31345</v>
      </c>
      <c r="H8635">
        <v>55.085376799999999</v>
      </c>
      <c r="I8635">
        <v>-125.49322789999999</v>
      </c>
      <c r="J8635" t="s">
        <v>46</v>
      </c>
      <c r="K8635" t="s">
        <v>1032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25">
      <c r="A8636" t="s">
        <v>31346</v>
      </c>
      <c r="B8636" t="s">
        <v>31347</v>
      </c>
      <c r="C8636" s="1" t="str">
        <f t="shared" si="307"/>
        <v>21:0153</v>
      </c>
      <c r="D8636" s="1" t="str">
        <f t="shared" si="308"/>
        <v>21:0040</v>
      </c>
      <c r="E8636" t="s">
        <v>31348</v>
      </c>
      <c r="F8636" t="s">
        <v>31349</v>
      </c>
      <c r="H8636">
        <v>54.939486600000002</v>
      </c>
      <c r="I8636">
        <v>-125.3143249</v>
      </c>
      <c r="J8636" t="s">
        <v>46</v>
      </c>
      <c r="K8636" t="s">
        <v>1032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25">
      <c r="A8637" t="s">
        <v>31350</v>
      </c>
      <c r="B8637" t="s">
        <v>31351</v>
      </c>
      <c r="C8637" s="1" t="str">
        <f t="shared" si="307"/>
        <v>21:0153</v>
      </c>
      <c r="D8637" s="1" t="str">
        <f t="shared" si="308"/>
        <v>21:0040</v>
      </c>
      <c r="E8637" t="s">
        <v>31348</v>
      </c>
      <c r="F8637" t="s">
        <v>31352</v>
      </c>
      <c r="H8637">
        <v>54.939486600000002</v>
      </c>
      <c r="I8637">
        <v>-125.3143249</v>
      </c>
      <c r="J8637" t="s">
        <v>46</v>
      </c>
      <c r="K8637" t="s">
        <v>1032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25">
      <c r="A8638" t="s">
        <v>31353</v>
      </c>
      <c r="B8638" t="s">
        <v>31354</v>
      </c>
      <c r="C8638" s="1" t="str">
        <f t="shared" ref="C8638:C8701" si="309">HYPERLINK("http://geochem.nrcan.gc.ca/cdogs/content/bdl/bdl210153_e.htm", "21:0153")</f>
        <v>21:0153</v>
      </c>
      <c r="D8638" s="1" t="str">
        <f t="shared" ref="D8638:D8701" si="310">HYPERLINK("http://geochem.nrcan.gc.ca/cdogs/content/svy/svy210040_e.htm", "21:0040")</f>
        <v>21:0040</v>
      </c>
      <c r="E8638" t="s">
        <v>31348</v>
      </c>
      <c r="F8638" t="s">
        <v>31355</v>
      </c>
      <c r="H8638">
        <v>54.939486600000002</v>
      </c>
      <c r="I8638">
        <v>-125.3143249</v>
      </c>
      <c r="J8638" t="s">
        <v>46</v>
      </c>
      <c r="K8638" t="s">
        <v>1032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25">
      <c r="A8639" t="s">
        <v>31356</v>
      </c>
      <c r="B8639" t="s">
        <v>31357</v>
      </c>
      <c r="C8639" s="1" t="str">
        <f t="shared" si="309"/>
        <v>21:0153</v>
      </c>
      <c r="D8639" s="1" t="str">
        <f t="shared" si="310"/>
        <v>21:0040</v>
      </c>
      <c r="E8639" t="s">
        <v>31358</v>
      </c>
      <c r="F8639" t="s">
        <v>31359</v>
      </c>
      <c r="H8639">
        <v>54.9082182</v>
      </c>
      <c r="I8639">
        <v>-125.23439879999999</v>
      </c>
      <c r="J8639" t="s">
        <v>46</v>
      </c>
      <c r="K8639" t="s">
        <v>1032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25">
      <c r="A8640" t="s">
        <v>31360</v>
      </c>
      <c r="B8640" t="s">
        <v>31361</v>
      </c>
      <c r="C8640" s="1" t="str">
        <f t="shared" si="309"/>
        <v>21:0153</v>
      </c>
      <c r="D8640" s="1" t="str">
        <f t="shared" si="310"/>
        <v>21:0040</v>
      </c>
      <c r="E8640" t="s">
        <v>31362</v>
      </c>
      <c r="F8640" t="s">
        <v>31363</v>
      </c>
      <c r="H8640">
        <v>54.881895700000001</v>
      </c>
      <c r="I8640">
        <v>-125.28192850000001</v>
      </c>
      <c r="J8640" t="s">
        <v>46</v>
      </c>
      <c r="K8640" t="s">
        <v>1032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25">
      <c r="A8641" t="s">
        <v>31364</v>
      </c>
      <c r="B8641" t="s">
        <v>31365</v>
      </c>
      <c r="C8641" s="1" t="str">
        <f t="shared" si="309"/>
        <v>21:0153</v>
      </c>
      <c r="D8641" s="1" t="str">
        <f t="shared" si="310"/>
        <v>21:0040</v>
      </c>
      <c r="E8641" t="s">
        <v>31366</v>
      </c>
      <c r="F8641" t="s">
        <v>31367</v>
      </c>
      <c r="H8641">
        <v>54.863885199999999</v>
      </c>
      <c r="I8641">
        <v>-125.3290817</v>
      </c>
      <c r="J8641" t="s">
        <v>46</v>
      </c>
      <c r="K8641" t="s">
        <v>1032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25">
      <c r="A8642" t="s">
        <v>31368</v>
      </c>
      <c r="B8642" t="s">
        <v>31369</v>
      </c>
      <c r="C8642" s="1" t="str">
        <f t="shared" si="309"/>
        <v>21:0153</v>
      </c>
      <c r="D8642" s="1" t="str">
        <f t="shared" si="310"/>
        <v>21:0040</v>
      </c>
      <c r="E8642" t="s">
        <v>31366</v>
      </c>
      <c r="F8642" t="s">
        <v>31370</v>
      </c>
      <c r="H8642">
        <v>54.863885199999999</v>
      </c>
      <c r="I8642">
        <v>-125.3290817</v>
      </c>
      <c r="J8642" t="s">
        <v>46</v>
      </c>
      <c r="K8642" t="s">
        <v>1032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25">
      <c r="A8643" t="s">
        <v>31371</v>
      </c>
      <c r="B8643" t="s">
        <v>31372</v>
      </c>
      <c r="C8643" s="1" t="str">
        <f t="shared" si="309"/>
        <v>21:0153</v>
      </c>
      <c r="D8643" s="1" t="str">
        <f t="shared" si="310"/>
        <v>21:0040</v>
      </c>
      <c r="E8643" t="s">
        <v>31366</v>
      </c>
      <c r="F8643" t="s">
        <v>31373</v>
      </c>
      <c r="H8643">
        <v>54.863885199999999</v>
      </c>
      <c r="I8643">
        <v>-125.3290817</v>
      </c>
      <c r="J8643" t="s">
        <v>46</v>
      </c>
      <c r="K8643" t="s">
        <v>1032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25">
      <c r="A8644" t="s">
        <v>31374</v>
      </c>
      <c r="B8644" t="s">
        <v>31375</v>
      </c>
      <c r="C8644" s="1" t="str">
        <f t="shared" si="309"/>
        <v>21:0153</v>
      </c>
      <c r="D8644" s="1" t="str">
        <f t="shared" si="310"/>
        <v>21:0040</v>
      </c>
      <c r="E8644" t="s">
        <v>31376</v>
      </c>
      <c r="F8644" t="s">
        <v>31377</v>
      </c>
      <c r="H8644">
        <v>54.858967300000003</v>
      </c>
      <c r="I8644">
        <v>-125.3686115</v>
      </c>
      <c r="J8644" t="s">
        <v>46</v>
      </c>
      <c r="K8644" t="s">
        <v>1032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25">
      <c r="A8645" t="s">
        <v>31378</v>
      </c>
      <c r="B8645" t="s">
        <v>31379</v>
      </c>
      <c r="C8645" s="1" t="str">
        <f t="shared" si="309"/>
        <v>21:0153</v>
      </c>
      <c r="D8645" s="1" t="str">
        <f t="shared" si="310"/>
        <v>21:0040</v>
      </c>
      <c r="E8645" t="s">
        <v>31376</v>
      </c>
      <c r="F8645" t="s">
        <v>31380</v>
      </c>
      <c r="H8645">
        <v>54.858967300000003</v>
      </c>
      <c r="I8645">
        <v>-125.3686115</v>
      </c>
      <c r="J8645" t="s">
        <v>46</v>
      </c>
      <c r="K8645" t="s">
        <v>1032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25">
      <c r="A8646" t="s">
        <v>31381</v>
      </c>
      <c r="B8646" t="s">
        <v>31382</v>
      </c>
      <c r="C8646" s="1" t="str">
        <f t="shared" si="309"/>
        <v>21:0153</v>
      </c>
      <c r="D8646" s="1" t="str">
        <f t="shared" si="310"/>
        <v>21:0040</v>
      </c>
      <c r="E8646" t="s">
        <v>31376</v>
      </c>
      <c r="F8646" t="s">
        <v>31383</v>
      </c>
      <c r="H8646">
        <v>54.858967300000003</v>
      </c>
      <c r="I8646">
        <v>-125.3686115</v>
      </c>
      <c r="J8646" t="s">
        <v>46</v>
      </c>
      <c r="K8646" t="s">
        <v>1032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25">
      <c r="A8647" t="s">
        <v>31384</v>
      </c>
      <c r="B8647" t="s">
        <v>31385</v>
      </c>
      <c r="C8647" s="1" t="str">
        <f t="shared" si="309"/>
        <v>21:0153</v>
      </c>
      <c r="D8647" s="1" t="str">
        <f t="shared" si="310"/>
        <v>21:0040</v>
      </c>
      <c r="E8647" t="s">
        <v>31386</v>
      </c>
      <c r="F8647" t="s">
        <v>31387</v>
      </c>
      <c r="H8647">
        <v>55.0378398</v>
      </c>
      <c r="I8647">
        <v>-124.9930865</v>
      </c>
      <c r="J8647" t="s">
        <v>46</v>
      </c>
      <c r="K8647" t="s">
        <v>1032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25">
      <c r="A8648" t="s">
        <v>31388</v>
      </c>
      <c r="B8648" t="s">
        <v>31389</v>
      </c>
      <c r="C8648" s="1" t="str">
        <f t="shared" si="309"/>
        <v>21:0153</v>
      </c>
      <c r="D8648" s="1" t="str">
        <f t="shared" si="310"/>
        <v>21:0040</v>
      </c>
      <c r="E8648" t="s">
        <v>31390</v>
      </c>
      <c r="F8648" t="s">
        <v>31391</v>
      </c>
      <c r="H8648">
        <v>55.015570099999998</v>
      </c>
      <c r="I8648">
        <v>-124.7322374</v>
      </c>
      <c r="J8648" t="s">
        <v>46</v>
      </c>
      <c r="K8648" t="s">
        <v>1032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25">
      <c r="A8649" t="s">
        <v>31392</v>
      </c>
      <c r="B8649" t="s">
        <v>31393</v>
      </c>
      <c r="C8649" s="1" t="str">
        <f t="shared" si="309"/>
        <v>21:0153</v>
      </c>
      <c r="D8649" s="1" t="str">
        <f t="shared" si="310"/>
        <v>21:0040</v>
      </c>
      <c r="E8649" t="s">
        <v>31394</v>
      </c>
      <c r="F8649" t="s">
        <v>31395</v>
      </c>
      <c r="H8649">
        <v>55.0495108</v>
      </c>
      <c r="I8649">
        <v>-125.1215086</v>
      </c>
      <c r="J8649" t="s">
        <v>46</v>
      </c>
      <c r="K8649" t="s">
        <v>1032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25">
      <c r="A8650" t="s">
        <v>31396</v>
      </c>
      <c r="B8650" t="s">
        <v>31397</v>
      </c>
      <c r="C8650" s="1" t="str">
        <f t="shared" si="309"/>
        <v>21:0153</v>
      </c>
      <c r="D8650" s="1" t="str">
        <f t="shared" si="310"/>
        <v>21:0040</v>
      </c>
      <c r="E8650" t="s">
        <v>31398</v>
      </c>
      <c r="F8650" t="s">
        <v>31399</v>
      </c>
      <c r="H8650">
        <v>55.131284800000003</v>
      </c>
      <c r="I8650">
        <v>-125.1503641</v>
      </c>
      <c r="J8650" t="s">
        <v>46</v>
      </c>
      <c r="K8650" t="s">
        <v>1032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25">
      <c r="A8651" t="s">
        <v>31400</v>
      </c>
      <c r="B8651" t="s">
        <v>31401</v>
      </c>
      <c r="C8651" s="1" t="str">
        <f t="shared" si="309"/>
        <v>21:0153</v>
      </c>
      <c r="D8651" s="1" t="str">
        <f t="shared" si="310"/>
        <v>21:0040</v>
      </c>
      <c r="E8651" t="s">
        <v>31402</v>
      </c>
      <c r="F8651" t="s">
        <v>31403</v>
      </c>
      <c r="H8651">
        <v>55.057132099999997</v>
      </c>
      <c r="I8651">
        <v>-125.3556387</v>
      </c>
      <c r="J8651" t="s">
        <v>46</v>
      </c>
      <c r="K8651" t="s">
        <v>1032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25">
      <c r="A8652" t="s">
        <v>31404</v>
      </c>
      <c r="B8652" t="s">
        <v>31405</v>
      </c>
      <c r="C8652" s="1" t="str">
        <f t="shared" si="309"/>
        <v>21:0153</v>
      </c>
      <c r="D8652" s="1" t="str">
        <f t="shared" si="310"/>
        <v>21:0040</v>
      </c>
      <c r="E8652" t="s">
        <v>31406</v>
      </c>
      <c r="F8652" t="s">
        <v>31407</v>
      </c>
      <c r="H8652">
        <v>55.230246200000003</v>
      </c>
      <c r="I8652">
        <v>-125.2925264</v>
      </c>
      <c r="J8652" t="s">
        <v>46</v>
      </c>
      <c r="K8652" t="s">
        <v>1032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25">
      <c r="A8653" t="s">
        <v>31408</v>
      </c>
      <c r="B8653" t="s">
        <v>31409</v>
      </c>
      <c r="C8653" s="1" t="str">
        <f t="shared" si="309"/>
        <v>21:0153</v>
      </c>
      <c r="D8653" s="1" t="str">
        <f t="shared" si="310"/>
        <v>21:0040</v>
      </c>
      <c r="E8653" t="s">
        <v>31410</v>
      </c>
      <c r="F8653" t="s">
        <v>31411</v>
      </c>
      <c r="H8653">
        <v>55.121014299999999</v>
      </c>
      <c r="I8653">
        <v>-125.49257830000001</v>
      </c>
      <c r="J8653" t="s">
        <v>46</v>
      </c>
      <c r="K8653" t="s">
        <v>1032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25">
      <c r="A8654" t="s">
        <v>31412</v>
      </c>
      <c r="B8654" t="s">
        <v>31413</v>
      </c>
      <c r="C8654" s="1" t="str">
        <f t="shared" si="309"/>
        <v>21:0153</v>
      </c>
      <c r="D8654" s="1" t="str">
        <f t="shared" si="310"/>
        <v>21:0040</v>
      </c>
      <c r="E8654" t="s">
        <v>31414</v>
      </c>
      <c r="F8654" t="s">
        <v>31415</v>
      </c>
      <c r="H8654">
        <v>55.796144300000002</v>
      </c>
      <c r="I8654">
        <v>-125.2930934</v>
      </c>
      <c r="J8654" t="s">
        <v>46</v>
      </c>
      <c r="K8654" t="s">
        <v>1032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25">
      <c r="A8655" t="s">
        <v>31416</v>
      </c>
      <c r="B8655" t="s">
        <v>31417</v>
      </c>
      <c r="C8655" s="1" t="str">
        <f t="shared" si="309"/>
        <v>21:0153</v>
      </c>
      <c r="D8655" s="1" t="str">
        <f t="shared" si="310"/>
        <v>21:0040</v>
      </c>
      <c r="E8655" t="s">
        <v>31414</v>
      </c>
      <c r="F8655" t="s">
        <v>31418</v>
      </c>
      <c r="H8655">
        <v>55.796144300000002</v>
      </c>
      <c r="I8655">
        <v>-125.2930934</v>
      </c>
      <c r="J8655" t="s">
        <v>46</v>
      </c>
      <c r="K8655" t="s">
        <v>1032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25">
      <c r="A8656" t="s">
        <v>31419</v>
      </c>
      <c r="B8656" t="s">
        <v>31420</v>
      </c>
      <c r="C8656" s="1" t="str">
        <f t="shared" si="309"/>
        <v>21:0153</v>
      </c>
      <c r="D8656" s="1" t="str">
        <f t="shared" si="310"/>
        <v>21:0040</v>
      </c>
      <c r="E8656" t="s">
        <v>31414</v>
      </c>
      <c r="F8656" t="s">
        <v>31421</v>
      </c>
      <c r="H8656">
        <v>55.796144300000002</v>
      </c>
      <c r="I8656">
        <v>-125.2930934</v>
      </c>
      <c r="J8656" t="s">
        <v>46</v>
      </c>
      <c r="K8656" t="s">
        <v>1032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25">
      <c r="A8657" t="s">
        <v>31422</v>
      </c>
      <c r="B8657" t="s">
        <v>31423</v>
      </c>
      <c r="C8657" s="1" t="str">
        <f t="shared" si="309"/>
        <v>21:0153</v>
      </c>
      <c r="D8657" s="1" t="str">
        <f t="shared" si="310"/>
        <v>21:0040</v>
      </c>
      <c r="E8657" t="s">
        <v>31424</v>
      </c>
      <c r="F8657" t="s">
        <v>31425</v>
      </c>
      <c r="H8657">
        <v>55.742719999999998</v>
      </c>
      <c r="I8657">
        <v>-124.03317509999999</v>
      </c>
      <c r="J8657" t="s">
        <v>46</v>
      </c>
      <c r="K8657" t="s">
        <v>1032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25">
      <c r="A8658" t="s">
        <v>31426</v>
      </c>
      <c r="B8658" t="s">
        <v>31427</v>
      </c>
      <c r="C8658" s="1" t="str">
        <f t="shared" si="309"/>
        <v>21:0153</v>
      </c>
      <c r="D8658" s="1" t="str">
        <f t="shared" si="310"/>
        <v>21:0040</v>
      </c>
      <c r="E8658" t="s">
        <v>31428</v>
      </c>
      <c r="F8658" t="s">
        <v>31429</v>
      </c>
      <c r="H8658">
        <v>55.7513693</v>
      </c>
      <c r="I8658">
        <v>-124.0495595</v>
      </c>
      <c r="J8658" t="s">
        <v>46</v>
      </c>
      <c r="K8658" t="s">
        <v>1032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25">
      <c r="A8659" t="s">
        <v>31430</v>
      </c>
      <c r="B8659" t="s">
        <v>31431</v>
      </c>
      <c r="C8659" s="1" t="str">
        <f t="shared" si="309"/>
        <v>21:0153</v>
      </c>
      <c r="D8659" s="1" t="str">
        <f t="shared" si="310"/>
        <v>21:0040</v>
      </c>
      <c r="E8659" t="s">
        <v>31428</v>
      </c>
      <c r="F8659" t="s">
        <v>31432</v>
      </c>
      <c r="H8659">
        <v>55.7513693</v>
      </c>
      <c r="I8659">
        <v>-124.0495595</v>
      </c>
      <c r="J8659" t="s">
        <v>46</v>
      </c>
      <c r="K8659" t="s">
        <v>1032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25">
      <c r="A8660" t="s">
        <v>31433</v>
      </c>
      <c r="B8660" t="s">
        <v>31434</v>
      </c>
      <c r="C8660" s="1" t="str">
        <f t="shared" si="309"/>
        <v>21:0153</v>
      </c>
      <c r="D8660" s="1" t="str">
        <f t="shared" si="310"/>
        <v>21:0040</v>
      </c>
      <c r="E8660" t="s">
        <v>31428</v>
      </c>
      <c r="F8660" t="s">
        <v>31435</v>
      </c>
      <c r="H8660">
        <v>55.7513693</v>
      </c>
      <c r="I8660">
        <v>-124.0495595</v>
      </c>
      <c r="J8660" t="s">
        <v>46</v>
      </c>
      <c r="K8660" t="s">
        <v>1032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25">
      <c r="A8661" t="s">
        <v>31436</v>
      </c>
      <c r="B8661" t="s">
        <v>31437</v>
      </c>
      <c r="C8661" s="1" t="str">
        <f t="shared" si="309"/>
        <v>21:0153</v>
      </c>
      <c r="D8661" s="1" t="str">
        <f t="shared" si="310"/>
        <v>21:0040</v>
      </c>
      <c r="E8661" t="s">
        <v>31438</v>
      </c>
      <c r="F8661" t="s">
        <v>31439</v>
      </c>
      <c r="H8661">
        <v>55.720362700000003</v>
      </c>
      <c r="I8661">
        <v>-124.0678956</v>
      </c>
      <c r="J8661" t="s">
        <v>46</v>
      </c>
      <c r="K8661" t="s">
        <v>1032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25">
      <c r="A8662" t="s">
        <v>31440</v>
      </c>
      <c r="B8662" t="s">
        <v>31441</v>
      </c>
      <c r="C8662" s="1" t="str">
        <f t="shared" si="309"/>
        <v>21:0153</v>
      </c>
      <c r="D8662" s="1" t="str">
        <f t="shared" si="310"/>
        <v>21:0040</v>
      </c>
      <c r="E8662" t="s">
        <v>31442</v>
      </c>
      <c r="F8662" t="s">
        <v>31443</v>
      </c>
      <c r="H8662">
        <v>55.741171199999997</v>
      </c>
      <c r="I8662">
        <v>-124.102806</v>
      </c>
      <c r="J8662" t="s">
        <v>46</v>
      </c>
      <c r="K8662" t="s">
        <v>1032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25">
      <c r="A8663" t="s">
        <v>31444</v>
      </c>
      <c r="B8663" t="s">
        <v>31445</v>
      </c>
      <c r="C8663" s="1" t="str">
        <f t="shared" si="309"/>
        <v>21:0153</v>
      </c>
      <c r="D8663" s="1" t="str">
        <f t="shared" si="310"/>
        <v>21:0040</v>
      </c>
      <c r="E8663" t="s">
        <v>31446</v>
      </c>
      <c r="F8663" t="s">
        <v>31447</v>
      </c>
      <c r="H8663">
        <v>55.759636</v>
      </c>
      <c r="I8663">
        <v>-124.1139088</v>
      </c>
      <c r="J8663" t="s">
        <v>46</v>
      </c>
      <c r="K8663" t="s">
        <v>1032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25">
      <c r="A8664" t="s">
        <v>31448</v>
      </c>
      <c r="B8664" t="s">
        <v>31449</v>
      </c>
      <c r="C8664" s="1" t="str">
        <f t="shared" si="309"/>
        <v>21:0153</v>
      </c>
      <c r="D8664" s="1" t="str">
        <f t="shared" si="310"/>
        <v>21:0040</v>
      </c>
      <c r="E8664" t="s">
        <v>31450</v>
      </c>
      <c r="F8664" t="s">
        <v>31451</v>
      </c>
      <c r="H8664">
        <v>55.778094400000001</v>
      </c>
      <c r="I8664">
        <v>-124.18114439999999</v>
      </c>
      <c r="J8664" t="s">
        <v>46</v>
      </c>
      <c r="K8664" t="s">
        <v>1032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25">
      <c r="A8665" t="s">
        <v>31452</v>
      </c>
      <c r="B8665" t="s">
        <v>31453</v>
      </c>
      <c r="C8665" s="1" t="str">
        <f t="shared" si="309"/>
        <v>21:0153</v>
      </c>
      <c r="D8665" s="1" t="str">
        <f t="shared" si="310"/>
        <v>21:0040</v>
      </c>
      <c r="E8665" t="s">
        <v>31454</v>
      </c>
      <c r="F8665" t="s">
        <v>31455</v>
      </c>
      <c r="H8665">
        <v>55.670335700000003</v>
      </c>
      <c r="I8665">
        <v>-124.5220771</v>
      </c>
      <c r="J8665" t="s">
        <v>46</v>
      </c>
      <c r="K8665" t="s">
        <v>1032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25">
      <c r="A8666" t="s">
        <v>31456</v>
      </c>
      <c r="B8666" t="s">
        <v>31457</v>
      </c>
      <c r="C8666" s="1" t="str">
        <f t="shared" si="309"/>
        <v>21:0153</v>
      </c>
      <c r="D8666" s="1" t="str">
        <f t="shared" si="310"/>
        <v>21:0040</v>
      </c>
      <c r="E8666" t="s">
        <v>31454</v>
      </c>
      <c r="F8666" t="s">
        <v>31458</v>
      </c>
      <c r="H8666">
        <v>55.670335700000003</v>
      </c>
      <c r="I8666">
        <v>-124.5220771</v>
      </c>
      <c r="J8666" t="s">
        <v>46</v>
      </c>
      <c r="K8666" t="s">
        <v>1032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25">
      <c r="A8667" t="s">
        <v>31459</v>
      </c>
      <c r="B8667" t="s">
        <v>31460</v>
      </c>
      <c r="C8667" s="1" t="str">
        <f t="shared" si="309"/>
        <v>21:0153</v>
      </c>
      <c r="D8667" s="1" t="str">
        <f t="shared" si="310"/>
        <v>21:0040</v>
      </c>
      <c r="E8667" t="s">
        <v>31461</v>
      </c>
      <c r="F8667" t="s">
        <v>31462</v>
      </c>
      <c r="H8667">
        <v>55.6746847</v>
      </c>
      <c r="I8667">
        <v>-124.9817249</v>
      </c>
      <c r="J8667" t="s">
        <v>46</v>
      </c>
      <c r="K8667" t="s">
        <v>1032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25">
      <c r="A8668" t="s">
        <v>31463</v>
      </c>
      <c r="B8668" t="s">
        <v>31464</v>
      </c>
      <c r="C8668" s="1" t="str">
        <f t="shared" si="309"/>
        <v>21:0153</v>
      </c>
      <c r="D8668" s="1" t="str">
        <f t="shared" si="310"/>
        <v>21:0040</v>
      </c>
      <c r="E8668" t="s">
        <v>31461</v>
      </c>
      <c r="F8668" t="s">
        <v>31465</v>
      </c>
      <c r="H8668">
        <v>55.6746847</v>
      </c>
      <c r="I8668">
        <v>-124.9817249</v>
      </c>
      <c r="J8668" t="s">
        <v>46</v>
      </c>
      <c r="K8668" t="s">
        <v>1032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25">
      <c r="A8669" t="s">
        <v>31466</v>
      </c>
      <c r="B8669" t="s">
        <v>31467</v>
      </c>
      <c r="C8669" s="1" t="str">
        <f t="shared" si="309"/>
        <v>21:0153</v>
      </c>
      <c r="D8669" s="1" t="str">
        <f t="shared" si="310"/>
        <v>21:0040</v>
      </c>
      <c r="E8669" t="s">
        <v>31468</v>
      </c>
      <c r="F8669" t="s">
        <v>31469</v>
      </c>
      <c r="H8669">
        <v>55.616411999999997</v>
      </c>
      <c r="I8669">
        <v>-125.14505490000001</v>
      </c>
      <c r="J8669" t="s">
        <v>46</v>
      </c>
      <c r="K8669" t="s">
        <v>1032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25">
      <c r="A8670" t="s">
        <v>31470</v>
      </c>
      <c r="B8670" t="s">
        <v>31471</v>
      </c>
      <c r="C8670" s="1" t="str">
        <f t="shared" si="309"/>
        <v>21:0153</v>
      </c>
      <c r="D8670" s="1" t="str">
        <f t="shared" si="310"/>
        <v>21:0040</v>
      </c>
      <c r="E8670" t="s">
        <v>31472</v>
      </c>
      <c r="F8670" t="s">
        <v>31473</v>
      </c>
      <c r="H8670">
        <v>55.610949499999997</v>
      </c>
      <c r="I8670">
        <v>-125.1526325</v>
      </c>
      <c r="J8670" t="s">
        <v>46</v>
      </c>
      <c r="K8670" t="s">
        <v>1032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25">
      <c r="A8671" t="s">
        <v>31474</v>
      </c>
      <c r="B8671" t="s">
        <v>31475</v>
      </c>
      <c r="C8671" s="1" t="str">
        <f t="shared" si="309"/>
        <v>21:0153</v>
      </c>
      <c r="D8671" s="1" t="str">
        <f t="shared" si="310"/>
        <v>21:0040</v>
      </c>
      <c r="E8671" t="s">
        <v>31476</v>
      </c>
      <c r="F8671" t="s">
        <v>31477</v>
      </c>
      <c r="H8671">
        <v>55.604156699999997</v>
      </c>
      <c r="I8671">
        <v>-125.1678189</v>
      </c>
      <c r="J8671" t="s">
        <v>46</v>
      </c>
      <c r="K8671" t="s">
        <v>1032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25">
      <c r="A8672" t="s">
        <v>31478</v>
      </c>
      <c r="B8672" t="s">
        <v>31479</v>
      </c>
      <c r="C8672" s="1" t="str">
        <f t="shared" si="309"/>
        <v>21:0153</v>
      </c>
      <c r="D8672" s="1" t="str">
        <f t="shared" si="310"/>
        <v>21:0040</v>
      </c>
      <c r="E8672" t="s">
        <v>31480</v>
      </c>
      <c r="F8672" t="s">
        <v>31481</v>
      </c>
      <c r="H8672">
        <v>55.6440129</v>
      </c>
      <c r="I8672">
        <v>-125.1155899</v>
      </c>
      <c r="J8672" t="s">
        <v>46</v>
      </c>
      <c r="K8672" t="s">
        <v>1032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25">
      <c r="A8673" t="s">
        <v>31482</v>
      </c>
      <c r="B8673" t="s">
        <v>31483</v>
      </c>
      <c r="C8673" s="1" t="str">
        <f t="shared" si="309"/>
        <v>21:0153</v>
      </c>
      <c r="D8673" s="1" t="str">
        <f t="shared" si="310"/>
        <v>21:0040</v>
      </c>
      <c r="E8673" t="s">
        <v>31484</v>
      </c>
      <c r="F8673" t="s">
        <v>31485</v>
      </c>
      <c r="H8673">
        <v>55.669510899999999</v>
      </c>
      <c r="I8673">
        <v>-125.0888346</v>
      </c>
      <c r="J8673" t="s">
        <v>46</v>
      </c>
      <c r="K8673" t="s">
        <v>1032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25">
      <c r="A8674" t="s">
        <v>31486</v>
      </c>
      <c r="B8674" t="s">
        <v>31487</v>
      </c>
      <c r="C8674" s="1" t="str">
        <f t="shared" si="309"/>
        <v>21:0153</v>
      </c>
      <c r="D8674" s="1" t="str">
        <f t="shared" si="310"/>
        <v>21:0040</v>
      </c>
      <c r="E8674" t="s">
        <v>31488</v>
      </c>
      <c r="F8674" t="s">
        <v>31489</v>
      </c>
      <c r="H8674">
        <v>55.6694429</v>
      </c>
      <c r="I8674">
        <v>-125.0470081</v>
      </c>
      <c r="J8674" t="s">
        <v>46</v>
      </c>
      <c r="K8674" t="s">
        <v>1032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25">
      <c r="A8675" t="s">
        <v>31490</v>
      </c>
      <c r="B8675" t="s">
        <v>31491</v>
      </c>
      <c r="C8675" s="1" t="str">
        <f t="shared" si="309"/>
        <v>21:0153</v>
      </c>
      <c r="D8675" s="1" t="str">
        <f t="shared" si="310"/>
        <v>21:0040</v>
      </c>
      <c r="E8675" t="s">
        <v>31492</v>
      </c>
      <c r="F8675" t="s">
        <v>31493</v>
      </c>
      <c r="H8675">
        <v>55.227016900000002</v>
      </c>
      <c r="I8675">
        <v>-124.85194129999999</v>
      </c>
      <c r="J8675" t="s">
        <v>46</v>
      </c>
      <c r="K8675" t="s">
        <v>1032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25">
      <c r="A8676" t="s">
        <v>31494</v>
      </c>
      <c r="B8676" t="s">
        <v>31495</v>
      </c>
      <c r="C8676" s="1" t="str">
        <f t="shared" si="309"/>
        <v>21:0153</v>
      </c>
      <c r="D8676" s="1" t="str">
        <f t="shared" si="310"/>
        <v>21:0040</v>
      </c>
      <c r="E8676" t="s">
        <v>31492</v>
      </c>
      <c r="F8676" t="s">
        <v>31496</v>
      </c>
      <c r="H8676">
        <v>55.227016900000002</v>
      </c>
      <c r="I8676">
        <v>-124.85194129999999</v>
      </c>
      <c r="J8676" t="s">
        <v>46</v>
      </c>
      <c r="K8676" t="s">
        <v>1032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25">
      <c r="A8677" t="s">
        <v>31497</v>
      </c>
      <c r="B8677" t="s">
        <v>31498</v>
      </c>
      <c r="C8677" s="1" t="str">
        <f t="shared" si="309"/>
        <v>21:0153</v>
      </c>
      <c r="D8677" s="1" t="str">
        <f t="shared" si="310"/>
        <v>21:0040</v>
      </c>
      <c r="E8677" t="s">
        <v>31492</v>
      </c>
      <c r="F8677" t="s">
        <v>31499</v>
      </c>
      <c r="H8677">
        <v>55.227016900000002</v>
      </c>
      <c r="I8677">
        <v>-124.85194129999999</v>
      </c>
      <c r="J8677" t="s">
        <v>46</v>
      </c>
      <c r="K8677" t="s">
        <v>1032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25">
      <c r="A8678" t="s">
        <v>31500</v>
      </c>
      <c r="B8678" t="s">
        <v>31501</v>
      </c>
      <c r="C8678" s="1" t="str">
        <f t="shared" si="309"/>
        <v>21:0153</v>
      </c>
      <c r="D8678" s="1" t="str">
        <f t="shared" si="310"/>
        <v>21:0040</v>
      </c>
      <c r="E8678" t="s">
        <v>31502</v>
      </c>
      <c r="F8678" t="s">
        <v>31503</v>
      </c>
      <c r="H8678">
        <v>55.277596500000001</v>
      </c>
      <c r="I8678">
        <v>-124.884446</v>
      </c>
      <c r="J8678" t="s">
        <v>46</v>
      </c>
      <c r="K8678" t="s">
        <v>1032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25">
      <c r="A8679" t="s">
        <v>31504</v>
      </c>
      <c r="B8679" t="s">
        <v>31505</v>
      </c>
      <c r="C8679" s="1" t="str">
        <f t="shared" si="309"/>
        <v>21:0153</v>
      </c>
      <c r="D8679" s="1" t="str">
        <f t="shared" si="310"/>
        <v>21:0040</v>
      </c>
      <c r="E8679" t="s">
        <v>31506</v>
      </c>
      <c r="F8679" t="s">
        <v>31507</v>
      </c>
      <c r="H8679">
        <v>55.366215699999998</v>
      </c>
      <c r="I8679">
        <v>-124.5793032</v>
      </c>
      <c r="J8679" t="s">
        <v>46</v>
      </c>
      <c r="K8679" t="s">
        <v>1032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25">
      <c r="A8680" t="s">
        <v>31508</v>
      </c>
      <c r="B8680" t="s">
        <v>31509</v>
      </c>
      <c r="C8680" s="1" t="str">
        <f t="shared" si="309"/>
        <v>21:0153</v>
      </c>
      <c r="D8680" s="1" t="str">
        <f t="shared" si="310"/>
        <v>21:0040</v>
      </c>
      <c r="E8680" t="s">
        <v>31506</v>
      </c>
      <c r="F8680" t="s">
        <v>31510</v>
      </c>
      <c r="H8680">
        <v>55.366215699999998</v>
      </c>
      <c r="I8680">
        <v>-124.5793032</v>
      </c>
      <c r="J8680" t="s">
        <v>46</v>
      </c>
      <c r="K8680" t="s">
        <v>1032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25">
      <c r="A8681" t="s">
        <v>31511</v>
      </c>
      <c r="B8681" t="s">
        <v>31512</v>
      </c>
      <c r="C8681" s="1" t="str">
        <f t="shared" si="309"/>
        <v>21:0153</v>
      </c>
      <c r="D8681" s="1" t="str">
        <f t="shared" si="310"/>
        <v>21:0040</v>
      </c>
      <c r="E8681" t="s">
        <v>31513</v>
      </c>
      <c r="F8681" t="s">
        <v>31514</v>
      </c>
      <c r="H8681">
        <v>55.416238300000003</v>
      </c>
      <c r="I8681">
        <v>-124.59449069999999</v>
      </c>
      <c r="J8681" t="s">
        <v>46</v>
      </c>
      <c r="K8681" t="s">
        <v>1032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25">
      <c r="A8682" t="s">
        <v>31515</v>
      </c>
      <c r="B8682" t="s">
        <v>31516</v>
      </c>
      <c r="C8682" s="1" t="str">
        <f t="shared" si="309"/>
        <v>21:0153</v>
      </c>
      <c r="D8682" s="1" t="str">
        <f t="shared" si="310"/>
        <v>21:0040</v>
      </c>
      <c r="E8682" t="s">
        <v>31517</v>
      </c>
      <c r="F8682" t="s">
        <v>31518</v>
      </c>
      <c r="H8682">
        <v>55.409183400000003</v>
      </c>
      <c r="I8682">
        <v>-124.587588</v>
      </c>
      <c r="J8682" t="s">
        <v>46</v>
      </c>
      <c r="K8682" t="s">
        <v>1032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25">
      <c r="A8683" t="s">
        <v>31519</v>
      </c>
      <c r="B8683" t="s">
        <v>31520</v>
      </c>
      <c r="C8683" s="1" t="str">
        <f t="shared" si="309"/>
        <v>21:0153</v>
      </c>
      <c r="D8683" s="1" t="str">
        <f t="shared" si="310"/>
        <v>21:0040</v>
      </c>
      <c r="E8683" t="s">
        <v>31521</v>
      </c>
      <c r="F8683" t="s">
        <v>31522</v>
      </c>
      <c r="H8683">
        <v>55.460347599999999</v>
      </c>
      <c r="I8683">
        <v>-124.5538823</v>
      </c>
      <c r="J8683" t="s">
        <v>46</v>
      </c>
      <c r="K8683" t="s">
        <v>1032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25">
      <c r="A8684" t="s">
        <v>31523</v>
      </c>
      <c r="B8684" t="s">
        <v>31524</v>
      </c>
      <c r="C8684" s="1" t="str">
        <f t="shared" si="309"/>
        <v>21:0153</v>
      </c>
      <c r="D8684" s="1" t="str">
        <f t="shared" si="310"/>
        <v>21:0040</v>
      </c>
      <c r="E8684" t="s">
        <v>31525</v>
      </c>
      <c r="F8684" t="s">
        <v>31526</v>
      </c>
      <c r="H8684">
        <v>55.564423900000001</v>
      </c>
      <c r="I8684">
        <v>-124.4761295</v>
      </c>
      <c r="J8684" t="s">
        <v>46</v>
      </c>
      <c r="K8684" t="s">
        <v>1032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25">
      <c r="A8685" t="s">
        <v>31527</v>
      </c>
      <c r="B8685" t="s">
        <v>31528</v>
      </c>
      <c r="C8685" s="1" t="str">
        <f t="shared" si="309"/>
        <v>21:0153</v>
      </c>
      <c r="D8685" s="1" t="str">
        <f t="shared" si="310"/>
        <v>21:0040</v>
      </c>
      <c r="E8685" t="s">
        <v>31529</v>
      </c>
      <c r="F8685" t="s">
        <v>31530</v>
      </c>
      <c r="H8685">
        <v>55.675887199999998</v>
      </c>
      <c r="I8685">
        <v>-124.5098883</v>
      </c>
      <c r="J8685" t="s">
        <v>46</v>
      </c>
      <c r="K8685" t="s">
        <v>1032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25">
      <c r="A8686" t="s">
        <v>31531</v>
      </c>
      <c r="B8686" t="s">
        <v>31532</v>
      </c>
      <c r="C8686" s="1" t="str">
        <f t="shared" si="309"/>
        <v>21:0153</v>
      </c>
      <c r="D8686" s="1" t="str">
        <f t="shared" si="310"/>
        <v>21:0040</v>
      </c>
      <c r="E8686" t="s">
        <v>31529</v>
      </c>
      <c r="F8686" t="s">
        <v>31533</v>
      </c>
      <c r="H8686">
        <v>55.675887199999998</v>
      </c>
      <c r="I8686">
        <v>-124.5098883</v>
      </c>
      <c r="J8686" t="s">
        <v>46</v>
      </c>
      <c r="K8686" t="s">
        <v>1032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25">
      <c r="A8687" t="s">
        <v>31534</v>
      </c>
      <c r="B8687" t="s">
        <v>31535</v>
      </c>
      <c r="C8687" s="1" t="str">
        <f t="shared" si="309"/>
        <v>21:0153</v>
      </c>
      <c r="D8687" s="1" t="str">
        <f t="shared" si="310"/>
        <v>21:0040</v>
      </c>
      <c r="E8687" t="s">
        <v>31536</v>
      </c>
      <c r="F8687" t="s">
        <v>31537</v>
      </c>
      <c r="H8687">
        <v>55.654161299999998</v>
      </c>
      <c r="I8687">
        <v>-124.52413559999999</v>
      </c>
      <c r="J8687" t="s">
        <v>46</v>
      </c>
      <c r="K8687" t="s">
        <v>1032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25">
      <c r="A8688" t="s">
        <v>31538</v>
      </c>
      <c r="B8688" t="s">
        <v>31539</v>
      </c>
      <c r="C8688" s="1" t="str">
        <f t="shared" si="309"/>
        <v>21:0153</v>
      </c>
      <c r="D8688" s="1" t="str">
        <f t="shared" si="310"/>
        <v>21:0040</v>
      </c>
      <c r="E8688" t="s">
        <v>31536</v>
      </c>
      <c r="F8688" t="s">
        <v>31540</v>
      </c>
      <c r="H8688">
        <v>55.654161299999998</v>
      </c>
      <c r="I8688">
        <v>-124.52413559999999</v>
      </c>
      <c r="J8688" t="s">
        <v>46</v>
      </c>
      <c r="K8688" t="s">
        <v>1032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25">
      <c r="A8689" t="s">
        <v>31541</v>
      </c>
      <c r="B8689" t="s">
        <v>31542</v>
      </c>
      <c r="C8689" s="1" t="str">
        <f t="shared" si="309"/>
        <v>21:0153</v>
      </c>
      <c r="D8689" s="1" t="str">
        <f t="shared" si="310"/>
        <v>21:0040</v>
      </c>
      <c r="E8689" t="s">
        <v>31543</v>
      </c>
      <c r="F8689" t="s">
        <v>31544</v>
      </c>
      <c r="H8689">
        <v>55.659102799999999</v>
      </c>
      <c r="I8689">
        <v>-124.5198767</v>
      </c>
      <c r="J8689" t="s">
        <v>46</v>
      </c>
      <c r="K8689" t="s">
        <v>1032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25">
      <c r="A8690" t="s">
        <v>31545</v>
      </c>
      <c r="B8690" t="s">
        <v>31546</v>
      </c>
      <c r="C8690" s="1" t="str">
        <f t="shared" si="309"/>
        <v>21:0153</v>
      </c>
      <c r="D8690" s="1" t="str">
        <f t="shared" si="310"/>
        <v>21:0040</v>
      </c>
      <c r="E8690" t="s">
        <v>31543</v>
      </c>
      <c r="F8690" t="s">
        <v>31547</v>
      </c>
      <c r="H8690">
        <v>55.659102799999999</v>
      </c>
      <c r="I8690">
        <v>-124.5198767</v>
      </c>
      <c r="J8690" t="s">
        <v>46</v>
      </c>
      <c r="K8690" t="s">
        <v>1032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25">
      <c r="A8691" t="s">
        <v>31548</v>
      </c>
      <c r="B8691" t="s">
        <v>31549</v>
      </c>
      <c r="C8691" s="1" t="str">
        <f t="shared" si="309"/>
        <v>21:0153</v>
      </c>
      <c r="D8691" s="1" t="str">
        <f t="shared" si="310"/>
        <v>21:0040</v>
      </c>
      <c r="E8691" t="s">
        <v>31543</v>
      </c>
      <c r="F8691" t="s">
        <v>31550</v>
      </c>
      <c r="H8691">
        <v>55.659102799999999</v>
      </c>
      <c r="I8691">
        <v>-124.5198767</v>
      </c>
      <c r="J8691" t="s">
        <v>46</v>
      </c>
      <c r="K8691" t="s">
        <v>1032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25">
      <c r="A8692" t="s">
        <v>31551</v>
      </c>
      <c r="B8692" t="s">
        <v>31552</v>
      </c>
      <c r="C8692" s="1" t="str">
        <f t="shared" si="309"/>
        <v>21:0153</v>
      </c>
      <c r="D8692" s="1" t="str">
        <f t="shared" si="310"/>
        <v>21:0040</v>
      </c>
      <c r="E8692" t="s">
        <v>31543</v>
      </c>
      <c r="F8692" t="s">
        <v>31553</v>
      </c>
      <c r="H8692">
        <v>55.659102799999999</v>
      </c>
      <c r="I8692">
        <v>-124.5198767</v>
      </c>
      <c r="J8692" t="s">
        <v>46</v>
      </c>
      <c r="K8692" t="s">
        <v>1032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25">
      <c r="A8693" t="s">
        <v>31554</v>
      </c>
      <c r="B8693" t="s">
        <v>31555</v>
      </c>
      <c r="C8693" s="1" t="str">
        <f t="shared" si="309"/>
        <v>21:0153</v>
      </c>
      <c r="D8693" s="1" t="str">
        <f t="shared" si="310"/>
        <v>21:0040</v>
      </c>
      <c r="E8693" t="s">
        <v>31556</v>
      </c>
      <c r="F8693" t="s">
        <v>31557</v>
      </c>
      <c r="H8693">
        <v>55.657157599999998</v>
      </c>
      <c r="I8693">
        <v>-124.52310749999999</v>
      </c>
      <c r="J8693" t="s">
        <v>46</v>
      </c>
      <c r="K8693" t="s">
        <v>1032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25">
      <c r="A8694" t="s">
        <v>31558</v>
      </c>
      <c r="B8694" t="s">
        <v>31559</v>
      </c>
      <c r="C8694" s="1" t="str">
        <f t="shared" si="309"/>
        <v>21:0153</v>
      </c>
      <c r="D8694" s="1" t="str">
        <f t="shared" si="310"/>
        <v>21:0040</v>
      </c>
      <c r="E8694" t="s">
        <v>31556</v>
      </c>
      <c r="F8694" t="s">
        <v>31560</v>
      </c>
      <c r="H8694">
        <v>55.657157599999998</v>
      </c>
      <c r="I8694">
        <v>-124.52310749999999</v>
      </c>
      <c r="J8694" t="s">
        <v>46</v>
      </c>
      <c r="K8694" t="s">
        <v>1032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25">
      <c r="A8695" t="s">
        <v>31561</v>
      </c>
      <c r="B8695" t="s">
        <v>31562</v>
      </c>
      <c r="C8695" s="1" t="str">
        <f t="shared" si="309"/>
        <v>21:0153</v>
      </c>
      <c r="D8695" s="1" t="str">
        <f t="shared" si="310"/>
        <v>21:0040</v>
      </c>
      <c r="E8695" t="s">
        <v>31556</v>
      </c>
      <c r="F8695" t="s">
        <v>31563</v>
      </c>
      <c r="H8695">
        <v>55.657157599999998</v>
      </c>
      <c r="I8695">
        <v>-124.52310749999999</v>
      </c>
      <c r="J8695" t="s">
        <v>46</v>
      </c>
      <c r="K8695" t="s">
        <v>1032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25">
      <c r="A8696" t="s">
        <v>31564</v>
      </c>
      <c r="B8696" t="s">
        <v>31565</v>
      </c>
      <c r="C8696" s="1" t="str">
        <f t="shared" si="309"/>
        <v>21:0153</v>
      </c>
      <c r="D8696" s="1" t="str">
        <f t="shared" si="310"/>
        <v>21:0040</v>
      </c>
      <c r="E8696" t="s">
        <v>31556</v>
      </c>
      <c r="F8696" t="s">
        <v>31566</v>
      </c>
      <c r="H8696">
        <v>55.657157599999998</v>
      </c>
      <c r="I8696">
        <v>-124.52310749999999</v>
      </c>
      <c r="J8696" t="s">
        <v>46</v>
      </c>
      <c r="K8696" t="s">
        <v>1032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25">
      <c r="A8697" t="s">
        <v>31567</v>
      </c>
      <c r="B8697" t="s">
        <v>31568</v>
      </c>
      <c r="C8697" s="1" t="str">
        <f t="shared" si="309"/>
        <v>21:0153</v>
      </c>
      <c r="D8697" s="1" t="str">
        <f t="shared" si="310"/>
        <v>21:0040</v>
      </c>
      <c r="E8697" t="s">
        <v>31556</v>
      </c>
      <c r="F8697" t="s">
        <v>31569</v>
      </c>
      <c r="H8697">
        <v>55.657157599999998</v>
      </c>
      <c r="I8697">
        <v>-124.52310749999999</v>
      </c>
      <c r="J8697" t="s">
        <v>46</v>
      </c>
      <c r="K8697" t="s">
        <v>1032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25">
      <c r="A8698" t="s">
        <v>31570</v>
      </c>
      <c r="B8698" t="s">
        <v>31571</v>
      </c>
      <c r="C8698" s="1" t="str">
        <f t="shared" si="309"/>
        <v>21:0153</v>
      </c>
      <c r="D8698" s="1" t="str">
        <f t="shared" si="310"/>
        <v>21:0040</v>
      </c>
      <c r="E8698" t="s">
        <v>31556</v>
      </c>
      <c r="F8698" t="s">
        <v>31572</v>
      </c>
      <c r="H8698">
        <v>55.657157599999998</v>
      </c>
      <c r="I8698">
        <v>-124.52310749999999</v>
      </c>
      <c r="J8698" t="s">
        <v>46</v>
      </c>
      <c r="K8698" t="s">
        <v>1032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25">
      <c r="A8699" t="s">
        <v>31573</v>
      </c>
      <c r="B8699" t="s">
        <v>31574</v>
      </c>
      <c r="C8699" s="1" t="str">
        <f t="shared" si="309"/>
        <v>21:0153</v>
      </c>
      <c r="D8699" s="1" t="str">
        <f t="shared" si="310"/>
        <v>21:0040</v>
      </c>
      <c r="E8699" t="s">
        <v>31575</v>
      </c>
      <c r="F8699" t="s">
        <v>31576</v>
      </c>
      <c r="H8699">
        <v>55.661936799999999</v>
      </c>
      <c r="I8699">
        <v>-124.51888959999999</v>
      </c>
      <c r="J8699" t="s">
        <v>46</v>
      </c>
      <c r="K8699" t="s">
        <v>1032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25">
      <c r="A8700" t="s">
        <v>31577</v>
      </c>
      <c r="B8700" t="s">
        <v>31578</v>
      </c>
      <c r="C8700" s="1" t="str">
        <f t="shared" si="309"/>
        <v>21:0153</v>
      </c>
      <c r="D8700" s="1" t="str">
        <f t="shared" si="310"/>
        <v>21:0040</v>
      </c>
      <c r="E8700" t="s">
        <v>31575</v>
      </c>
      <c r="F8700" t="s">
        <v>31579</v>
      </c>
      <c r="H8700">
        <v>55.661936799999999</v>
      </c>
      <c r="I8700">
        <v>-124.51888959999999</v>
      </c>
      <c r="J8700" t="s">
        <v>46</v>
      </c>
      <c r="K8700" t="s">
        <v>1032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25">
      <c r="A8701" t="s">
        <v>31580</v>
      </c>
      <c r="B8701" t="s">
        <v>31581</v>
      </c>
      <c r="C8701" s="1" t="str">
        <f t="shared" si="309"/>
        <v>21:0153</v>
      </c>
      <c r="D8701" s="1" t="str">
        <f t="shared" si="310"/>
        <v>21:0040</v>
      </c>
      <c r="E8701" t="s">
        <v>31582</v>
      </c>
      <c r="F8701" t="s">
        <v>31583</v>
      </c>
      <c r="H8701">
        <v>55.642642000000002</v>
      </c>
      <c r="I8701">
        <v>-125.20416</v>
      </c>
      <c r="J8701" t="s">
        <v>46</v>
      </c>
      <c r="K8701" t="s">
        <v>1032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25">
      <c r="A8702" t="s">
        <v>31584</v>
      </c>
      <c r="B8702" t="s">
        <v>31585</v>
      </c>
      <c r="C8702" s="1" t="str">
        <f t="shared" ref="C8702:C8765" si="311">HYPERLINK("http://geochem.nrcan.gc.ca/cdogs/content/bdl/bdl210153_e.htm", "21:0153")</f>
        <v>21:0153</v>
      </c>
      <c r="D8702" s="1" t="str">
        <f t="shared" ref="D8702:D8765" si="312">HYPERLINK("http://geochem.nrcan.gc.ca/cdogs/content/svy/svy210040_e.htm", "21:0040")</f>
        <v>21:0040</v>
      </c>
      <c r="E8702" t="s">
        <v>31586</v>
      </c>
      <c r="F8702" t="s">
        <v>31587</v>
      </c>
      <c r="H8702">
        <v>55.521847700000002</v>
      </c>
      <c r="I8702">
        <v>-125.5224973</v>
      </c>
      <c r="J8702" t="s">
        <v>46</v>
      </c>
      <c r="K8702" t="s">
        <v>1032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25">
      <c r="A8703" t="s">
        <v>31588</v>
      </c>
      <c r="B8703" t="s">
        <v>31589</v>
      </c>
      <c r="C8703" s="1" t="str">
        <f t="shared" si="311"/>
        <v>21:0153</v>
      </c>
      <c r="D8703" s="1" t="str">
        <f t="shared" si="312"/>
        <v>21:0040</v>
      </c>
      <c r="E8703" t="s">
        <v>31590</v>
      </c>
      <c r="F8703" t="s">
        <v>31591</v>
      </c>
      <c r="H8703">
        <v>55.498440100000003</v>
      </c>
      <c r="I8703">
        <v>-125.5584817</v>
      </c>
      <c r="J8703" t="s">
        <v>46</v>
      </c>
      <c r="K8703" t="s">
        <v>1032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25">
      <c r="A8704" t="s">
        <v>31592</v>
      </c>
      <c r="B8704" t="s">
        <v>31593</v>
      </c>
      <c r="C8704" s="1" t="str">
        <f t="shared" si="311"/>
        <v>21:0153</v>
      </c>
      <c r="D8704" s="1" t="str">
        <f t="shared" si="312"/>
        <v>21:0040</v>
      </c>
      <c r="E8704" t="s">
        <v>31594</v>
      </c>
      <c r="F8704" t="s">
        <v>31595</v>
      </c>
      <c r="H8704">
        <v>55.486855900000002</v>
      </c>
      <c r="I8704">
        <v>-125.9209177</v>
      </c>
      <c r="J8704" t="s">
        <v>46</v>
      </c>
      <c r="K8704" t="s">
        <v>1032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25">
      <c r="A8705" t="s">
        <v>31596</v>
      </c>
      <c r="B8705" t="s">
        <v>31597</v>
      </c>
      <c r="C8705" s="1" t="str">
        <f t="shared" si="311"/>
        <v>21:0153</v>
      </c>
      <c r="D8705" s="1" t="str">
        <f t="shared" si="312"/>
        <v>21:0040</v>
      </c>
      <c r="E8705" t="s">
        <v>31594</v>
      </c>
      <c r="F8705" t="s">
        <v>31598</v>
      </c>
      <c r="H8705">
        <v>55.486855900000002</v>
      </c>
      <c r="I8705">
        <v>-125.9209177</v>
      </c>
      <c r="J8705" t="s">
        <v>46</v>
      </c>
      <c r="K8705" t="s">
        <v>1032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25">
      <c r="A8706" t="s">
        <v>31599</v>
      </c>
      <c r="B8706" t="s">
        <v>31600</v>
      </c>
      <c r="C8706" s="1" t="str">
        <f t="shared" si="311"/>
        <v>21:0153</v>
      </c>
      <c r="D8706" s="1" t="str">
        <f t="shared" si="312"/>
        <v>21:0040</v>
      </c>
      <c r="E8706" t="s">
        <v>31594</v>
      </c>
      <c r="F8706" t="s">
        <v>31601</v>
      </c>
      <c r="H8706">
        <v>55.486855900000002</v>
      </c>
      <c r="I8706">
        <v>-125.9209177</v>
      </c>
      <c r="J8706" t="s">
        <v>46</v>
      </c>
      <c r="K8706" t="s">
        <v>1032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25">
      <c r="A8707" t="s">
        <v>31602</v>
      </c>
      <c r="B8707" t="s">
        <v>31603</v>
      </c>
      <c r="C8707" s="1" t="str">
        <f t="shared" si="311"/>
        <v>21:0153</v>
      </c>
      <c r="D8707" s="1" t="str">
        <f t="shared" si="312"/>
        <v>21:0040</v>
      </c>
      <c r="E8707" t="s">
        <v>31604</v>
      </c>
      <c r="F8707" t="s">
        <v>31605</v>
      </c>
      <c r="H8707">
        <v>55.4947613</v>
      </c>
      <c r="I8707">
        <v>-125.89315790000001</v>
      </c>
      <c r="J8707" t="s">
        <v>46</v>
      </c>
      <c r="K8707" t="s">
        <v>1032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25">
      <c r="A8708" t="s">
        <v>31606</v>
      </c>
      <c r="B8708" t="s">
        <v>31607</v>
      </c>
      <c r="C8708" s="1" t="str">
        <f t="shared" si="311"/>
        <v>21:0153</v>
      </c>
      <c r="D8708" s="1" t="str">
        <f t="shared" si="312"/>
        <v>21:0040</v>
      </c>
      <c r="E8708" t="s">
        <v>31608</v>
      </c>
      <c r="F8708" t="s">
        <v>31609</v>
      </c>
      <c r="H8708">
        <v>55.532797600000002</v>
      </c>
      <c r="I8708">
        <v>-125.9589584</v>
      </c>
      <c r="J8708" t="s">
        <v>46</v>
      </c>
      <c r="K8708" t="s">
        <v>1032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25">
      <c r="A8709" t="s">
        <v>31610</v>
      </c>
      <c r="B8709" t="s">
        <v>31611</v>
      </c>
      <c r="C8709" s="1" t="str">
        <f t="shared" si="311"/>
        <v>21:0153</v>
      </c>
      <c r="D8709" s="1" t="str">
        <f t="shared" si="312"/>
        <v>21:0040</v>
      </c>
      <c r="E8709" t="s">
        <v>31608</v>
      </c>
      <c r="F8709" t="s">
        <v>31612</v>
      </c>
      <c r="H8709">
        <v>55.532797600000002</v>
      </c>
      <c r="I8709">
        <v>-125.9589584</v>
      </c>
      <c r="J8709" t="s">
        <v>46</v>
      </c>
      <c r="K8709" t="s">
        <v>1032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25">
      <c r="A8710" t="s">
        <v>31613</v>
      </c>
      <c r="B8710" t="s">
        <v>31614</v>
      </c>
      <c r="C8710" s="1" t="str">
        <f t="shared" si="311"/>
        <v>21:0153</v>
      </c>
      <c r="D8710" s="1" t="str">
        <f t="shared" si="312"/>
        <v>21:0040</v>
      </c>
      <c r="E8710" t="s">
        <v>31608</v>
      </c>
      <c r="F8710" t="s">
        <v>31615</v>
      </c>
      <c r="H8710">
        <v>55.532797600000002</v>
      </c>
      <c r="I8710">
        <v>-125.9589584</v>
      </c>
      <c r="J8710" t="s">
        <v>46</v>
      </c>
      <c r="K8710" t="s">
        <v>1032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25">
      <c r="A8711" t="s">
        <v>31616</v>
      </c>
      <c r="B8711" t="s">
        <v>31617</v>
      </c>
      <c r="C8711" s="1" t="str">
        <f t="shared" si="311"/>
        <v>21:0153</v>
      </c>
      <c r="D8711" s="1" t="str">
        <f t="shared" si="312"/>
        <v>21:0040</v>
      </c>
      <c r="E8711" t="s">
        <v>31618</v>
      </c>
      <c r="F8711" t="s">
        <v>31619</v>
      </c>
      <c r="H8711">
        <v>55.503140899999998</v>
      </c>
      <c r="I8711">
        <v>-125.8919672</v>
      </c>
      <c r="J8711" t="s">
        <v>46</v>
      </c>
      <c r="K8711" t="s">
        <v>1032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25">
      <c r="A8712" t="s">
        <v>31620</v>
      </c>
      <c r="B8712" t="s">
        <v>31621</v>
      </c>
      <c r="C8712" s="1" t="str">
        <f t="shared" si="311"/>
        <v>21:0153</v>
      </c>
      <c r="D8712" s="1" t="str">
        <f t="shared" si="312"/>
        <v>21:0040</v>
      </c>
      <c r="E8712" t="s">
        <v>31622</v>
      </c>
      <c r="F8712" t="s">
        <v>31623</v>
      </c>
      <c r="H8712">
        <v>55.478931799999998</v>
      </c>
      <c r="I8712">
        <v>-125.7830328</v>
      </c>
      <c r="J8712" t="s">
        <v>46</v>
      </c>
      <c r="K8712" t="s">
        <v>1032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25">
      <c r="A8713" t="s">
        <v>31624</v>
      </c>
      <c r="B8713" t="s">
        <v>31625</v>
      </c>
      <c r="C8713" s="1" t="str">
        <f t="shared" si="311"/>
        <v>21:0153</v>
      </c>
      <c r="D8713" s="1" t="str">
        <f t="shared" si="312"/>
        <v>21:0040</v>
      </c>
      <c r="E8713" t="s">
        <v>31622</v>
      </c>
      <c r="F8713" t="s">
        <v>31626</v>
      </c>
      <c r="H8713">
        <v>55.478931799999998</v>
      </c>
      <c r="I8713">
        <v>-125.7830328</v>
      </c>
      <c r="J8713" t="s">
        <v>46</v>
      </c>
      <c r="K8713" t="s">
        <v>1032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25">
      <c r="A8714" t="s">
        <v>31627</v>
      </c>
      <c r="B8714" t="s">
        <v>31628</v>
      </c>
      <c r="C8714" s="1" t="str">
        <f t="shared" si="311"/>
        <v>21:0153</v>
      </c>
      <c r="D8714" s="1" t="str">
        <f t="shared" si="312"/>
        <v>21:0040</v>
      </c>
      <c r="E8714" t="s">
        <v>31629</v>
      </c>
      <c r="F8714" t="s">
        <v>31630</v>
      </c>
      <c r="H8714">
        <v>55.472918900000003</v>
      </c>
      <c r="I8714">
        <v>-125.6836031</v>
      </c>
      <c r="J8714" t="s">
        <v>46</v>
      </c>
      <c r="K8714" t="s">
        <v>1032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25">
      <c r="A8715" t="s">
        <v>31631</v>
      </c>
      <c r="B8715" t="s">
        <v>31632</v>
      </c>
      <c r="C8715" s="1" t="str">
        <f t="shared" si="311"/>
        <v>21:0153</v>
      </c>
      <c r="D8715" s="1" t="str">
        <f t="shared" si="312"/>
        <v>21:0040</v>
      </c>
      <c r="E8715" t="s">
        <v>31633</v>
      </c>
      <c r="F8715" t="s">
        <v>31634</v>
      </c>
      <c r="H8715">
        <v>55.473263299999999</v>
      </c>
      <c r="I8715">
        <v>-125.61076610000001</v>
      </c>
      <c r="J8715" t="s">
        <v>46</v>
      </c>
      <c r="K8715" t="s">
        <v>1032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25">
      <c r="A8716" t="s">
        <v>31635</v>
      </c>
      <c r="B8716" t="s">
        <v>31636</v>
      </c>
      <c r="C8716" s="1" t="str">
        <f t="shared" si="311"/>
        <v>21:0153</v>
      </c>
      <c r="D8716" s="1" t="str">
        <f t="shared" si="312"/>
        <v>21:0040</v>
      </c>
      <c r="E8716" t="s">
        <v>31637</v>
      </c>
      <c r="F8716" t="s">
        <v>31638</v>
      </c>
      <c r="H8716">
        <v>55.542886699999997</v>
      </c>
      <c r="I8716">
        <v>-125.4701991</v>
      </c>
      <c r="J8716" t="s">
        <v>46</v>
      </c>
      <c r="K8716" t="s">
        <v>1032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25">
      <c r="A8717" t="s">
        <v>31639</v>
      </c>
      <c r="B8717" t="s">
        <v>31640</v>
      </c>
      <c r="C8717" s="1" t="str">
        <f t="shared" si="311"/>
        <v>21:0153</v>
      </c>
      <c r="D8717" s="1" t="str">
        <f t="shared" si="312"/>
        <v>21:0040</v>
      </c>
      <c r="E8717" t="s">
        <v>31641</v>
      </c>
      <c r="F8717" t="s">
        <v>31642</v>
      </c>
      <c r="H8717">
        <v>55.550254600000002</v>
      </c>
      <c r="I8717">
        <v>-125.4002631</v>
      </c>
      <c r="J8717" t="s">
        <v>46</v>
      </c>
      <c r="K8717" t="s">
        <v>1032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25">
      <c r="A8718" t="s">
        <v>31643</v>
      </c>
      <c r="B8718" t="s">
        <v>31644</v>
      </c>
      <c r="C8718" s="1" t="str">
        <f t="shared" si="311"/>
        <v>21:0153</v>
      </c>
      <c r="D8718" s="1" t="str">
        <f t="shared" si="312"/>
        <v>21:0040</v>
      </c>
      <c r="E8718" t="s">
        <v>31645</v>
      </c>
      <c r="F8718" t="s">
        <v>31646</v>
      </c>
      <c r="H8718">
        <v>55.551579199999999</v>
      </c>
      <c r="I8718">
        <v>-125.3719461</v>
      </c>
      <c r="J8718" t="s">
        <v>46</v>
      </c>
      <c r="K8718" t="s">
        <v>1032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25">
      <c r="A8719" t="s">
        <v>31647</v>
      </c>
      <c r="B8719" t="s">
        <v>31648</v>
      </c>
      <c r="C8719" s="1" t="str">
        <f t="shared" si="311"/>
        <v>21:0153</v>
      </c>
      <c r="D8719" s="1" t="str">
        <f t="shared" si="312"/>
        <v>21:0040</v>
      </c>
      <c r="E8719" t="s">
        <v>31645</v>
      </c>
      <c r="F8719" t="s">
        <v>31649</v>
      </c>
      <c r="H8719">
        <v>55.551579199999999</v>
      </c>
      <c r="I8719">
        <v>-125.3719461</v>
      </c>
      <c r="J8719" t="s">
        <v>46</v>
      </c>
      <c r="K8719" t="s">
        <v>1032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25">
      <c r="A8720" t="s">
        <v>31650</v>
      </c>
      <c r="B8720" t="s">
        <v>31651</v>
      </c>
      <c r="C8720" s="1" t="str">
        <f t="shared" si="311"/>
        <v>21:0153</v>
      </c>
      <c r="D8720" s="1" t="str">
        <f t="shared" si="312"/>
        <v>21:0040</v>
      </c>
      <c r="E8720" t="s">
        <v>31652</v>
      </c>
      <c r="F8720" t="s">
        <v>31653</v>
      </c>
      <c r="H8720">
        <v>55.528126999999998</v>
      </c>
      <c r="I8720">
        <v>-125.357128</v>
      </c>
      <c r="J8720" t="s">
        <v>46</v>
      </c>
      <c r="K8720" t="s">
        <v>1032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25">
      <c r="A8721" t="s">
        <v>31654</v>
      </c>
      <c r="B8721" t="s">
        <v>31655</v>
      </c>
      <c r="C8721" s="1" t="str">
        <f t="shared" si="311"/>
        <v>21:0153</v>
      </c>
      <c r="D8721" s="1" t="str">
        <f t="shared" si="312"/>
        <v>21:0040</v>
      </c>
      <c r="E8721" t="s">
        <v>31652</v>
      </c>
      <c r="F8721" t="s">
        <v>31656</v>
      </c>
      <c r="H8721">
        <v>55.528126999999998</v>
      </c>
      <c r="I8721">
        <v>-125.357128</v>
      </c>
      <c r="J8721" t="s">
        <v>46</v>
      </c>
      <c r="K8721" t="s">
        <v>1032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25">
      <c r="A8722" t="s">
        <v>31657</v>
      </c>
      <c r="B8722" t="s">
        <v>31658</v>
      </c>
      <c r="C8722" s="1" t="str">
        <f t="shared" si="311"/>
        <v>21:0153</v>
      </c>
      <c r="D8722" s="1" t="str">
        <f t="shared" si="312"/>
        <v>21:0040</v>
      </c>
      <c r="E8722" t="s">
        <v>31652</v>
      </c>
      <c r="F8722" t="s">
        <v>31659</v>
      </c>
      <c r="H8722">
        <v>55.528126999999998</v>
      </c>
      <c r="I8722">
        <v>-125.357128</v>
      </c>
      <c r="J8722" t="s">
        <v>46</v>
      </c>
      <c r="K8722" t="s">
        <v>1032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25">
      <c r="A8723" t="s">
        <v>31660</v>
      </c>
      <c r="B8723" t="s">
        <v>31661</v>
      </c>
      <c r="C8723" s="1" t="str">
        <f t="shared" si="311"/>
        <v>21:0153</v>
      </c>
      <c r="D8723" s="1" t="str">
        <f t="shared" si="312"/>
        <v>21:0040</v>
      </c>
      <c r="E8723" t="s">
        <v>31652</v>
      </c>
      <c r="F8723" t="s">
        <v>31662</v>
      </c>
      <c r="H8723">
        <v>55.528126999999998</v>
      </c>
      <c r="I8723">
        <v>-125.357128</v>
      </c>
      <c r="J8723" t="s">
        <v>46</v>
      </c>
      <c r="K8723" t="s">
        <v>1032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25">
      <c r="A8724" t="s">
        <v>31663</v>
      </c>
      <c r="B8724" t="s">
        <v>31664</v>
      </c>
      <c r="C8724" s="1" t="str">
        <f t="shared" si="311"/>
        <v>21:0153</v>
      </c>
      <c r="D8724" s="1" t="str">
        <f t="shared" si="312"/>
        <v>21:0040</v>
      </c>
      <c r="E8724" t="s">
        <v>31652</v>
      </c>
      <c r="F8724" t="s">
        <v>31665</v>
      </c>
      <c r="H8724">
        <v>55.528126999999998</v>
      </c>
      <c r="I8724">
        <v>-125.357128</v>
      </c>
      <c r="J8724" t="s">
        <v>46</v>
      </c>
      <c r="K8724" t="s">
        <v>1032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25">
      <c r="A8725" t="s">
        <v>31666</v>
      </c>
      <c r="B8725" t="s">
        <v>31667</v>
      </c>
      <c r="C8725" s="1" t="str">
        <f t="shared" si="311"/>
        <v>21:0153</v>
      </c>
      <c r="D8725" s="1" t="str">
        <f t="shared" si="312"/>
        <v>21:0040</v>
      </c>
      <c r="E8725" t="s">
        <v>31668</v>
      </c>
      <c r="F8725" t="s">
        <v>31669</v>
      </c>
      <c r="H8725">
        <v>55.5098755</v>
      </c>
      <c r="I8725">
        <v>-125.33535120000001</v>
      </c>
      <c r="J8725" t="s">
        <v>46</v>
      </c>
      <c r="K8725" t="s">
        <v>1032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25">
      <c r="A8726" t="s">
        <v>31670</v>
      </c>
      <c r="B8726" t="s">
        <v>31671</v>
      </c>
      <c r="C8726" s="1" t="str">
        <f t="shared" si="311"/>
        <v>21:0153</v>
      </c>
      <c r="D8726" s="1" t="str">
        <f t="shared" si="312"/>
        <v>21:0040</v>
      </c>
      <c r="E8726" t="s">
        <v>31668</v>
      </c>
      <c r="F8726" t="s">
        <v>31672</v>
      </c>
      <c r="H8726">
        <v>55.5098755</v>
      </c>
      <c r="I8726">
        <v>-125.33535120000001</v>
      </c>
      <c r="J8726" t="s">
        <v>46</v>
      </c>
      <c r="K8726" t="s">
        <v>1032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25">
      <c r="A8727" t="s">
        <v>31673</v>
      </c>
      <c r="B8727" t="s">
        <v>31674</v>
      </c>
      <c r="C8727" s="1" t="str">
        <f t="shared" si="311"/>
        <v>21:0153</v>
      </c>
      <c r="D8727" s="1" t="str">
        <f t="shared" si="312"/>
        <v>21:0040</v>
      </c>
      <c r="E8727" t="s">
        <v>31675</v>
      </c>
      <c r="F8727" t="s">
        <v>31676</v>
      </c>
      <c r="H8727">
        <v>55.560769499999999</v>
      </c>
      <c r="I8727">
        <v>-125.2933621</v>
      </c>
      <c r="J8727" t="s">
        <v>46</v>
      </c>
      <c r="K8727" t="s">
        <v>1032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25">
      <c r="A8728" t="s">
        <v>31677</v>
      </c>
      <c r="B8728" t="s">
        <v>31678</v>
      </c>
      <c r="C8728" s="1" t="str">
        <f t="shared" si="311"/>
        <v>21:0153</v>
      </c>
      <c r="D8728" s="1" t="str">
        <f t="shared" si="312"/>
        <v>21:0040</v>
      </c>
      <c r="E8728" t="s">
        <v>31675</v>
      </c>
      <c r="F8728" t="s">
        <v>31679</v>
      </c>
      <c r="H8728">
        <v>55.560769499999999</v>
      </c>
      <c r="I8728">
        <v>-125.2933621</v>
      </c>
      <c r="J8728" t="s">
        <v>46</v>
      </c>
      <c r="K8728" t="s">
        <v>1032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25">
      <c r="A8729" t="s">
        <v>31680</v>
      </c>
      <c r="B8729" t="s">
        <v>31681</v>
      </c>
      <c r="C8729" s="1" t="str">
        <f t="shared" si="311"/>
        <v>21:0153</v>
      </c>
      <c r="D8729" s="1" t="str">
        <f t="shared" si="312"/>
        <v>21:0040</v>
      </c>
      <c r="E8729" t="s">
        <v>31682</v>
      </c>
      <c r="F8729" t="s">
        <v>31683</v>
      </c>
      <c r="H8729">
        <v>55.602631000000002</v>
      </c>
      <c r="I8729">
        <v>-125.22290270000001</v>
      </c>
      <c r="J8729" t="s">
        <v>46</v>
      </c>
      <c r="K8729" t="s">
        <v>1032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25">
      <c r="A8730" t="s">
        <v>31684</v>
      </c>
      <c r="B8730" t="s">
        <v>31685</v>
      </c>
      <c r="C8730" s="1" t="str">
        <f t="shared" si="311"/>
        <v>21:0153</v>
      </c>
      <c r="D8730" s="1" t="str">
        <f t="shared" si="312"/>
        <v>21:0040</v>
      </c>
      <c r="E8730" t="s">
        <v>31682</v>
      </c>
      <c r="F8730" t="s">
        <v>31686</v>
      </c>
      <c r="H8730">
        <v>55.602631000000002</v>
      </c>
      <c r="I8730">
        <v>-125.22290270000001</v>
      </c>
      <c r="J8730" t="s">
        <v>46</v>
      </c>
      <c r="K8730" t="s">
        <v>1032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25">
      <c r="A8731" t="s">
        <v>31687</v>
      </c>
      <c r="B8731" t="s">
        <v>31688</v>
      </c>
      <c r="C8731" s="1" t="str">
        <f t="shared" si="311"/>
        <v>21:0153</v>
      </c>
      <c r="D8731" s="1" t="str">
        <f t="shared" si="312"/>
        <v>21:0040</v>
      </c>
      <c r="E8731" t="s">
        <v>31689</v>
      </c>
      <c r="F8731" t="s">
        <v>31690</v>
      </c>
      <c r="H8731">
        <v>55.798425299999998</v>
      </c>
      <c r="I8731">
        <v>-124.06347479999999</v>
      </c>
      <c r="J8731" t="s">
        <v>46</v>
      </c>
      <c r="K8731" t="s">
        <v>1032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25">
      <c r="A8732" t="s">
        <v>31691</v>
      </c>
      <c r="B8732" t="s">
        <v>31692</v>
      </c>
      <c r="C8732" s="1" t="str">
        <f t="shared" si="311"/>
        <v>21:0153</v>
      </c>
      <c r="D8732" s="1" t="str">
        <f t="shared" si="312"/>
        <v>21:0040</v>
      </c>
      <c r="E8732" t="s">
        <v>31693</v>
      </c>
      <c r="F8732" t="s">
        <v>31694</v>
      </c>
      <c r="H8732">
        <v>55.870510199999998</v>
      </c>
      <c r="I8732">
        <v>-124.18252560000001</v>
      </c>
      <c r="J8732" t="s">
        <v>46</v>
      </c>
      <c r="K8732" t="s">
        <v>1032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25">
      <c r="A8733" t="s">
        <v>31695</v>
      </c>
      <c r="B8733" t="s">
        <v>31696</v>
      </c>
      <c r="C8733" s="1" t="str">
        <f t="shared" si="311"/>
        <v>21:0153</v>
      </c>
      <c r="D8733" s="1" t="str">
        <f t="shared" si="312"/>
        <v>21:0040</v>
      </c>
      <c r="E8733" t="s">
        <v>31693</v>
      </c>
      <c r="F8733" t="s">
        <v>31697</v>
      </c>
      <c r="H8733">
        <v>55.870510199999998</v>
      </c>
      <c r="I8733">
        <v>-124.18252560000001</v>
      </c>
      <c r="J8733" t="s">
        <v>46</v>
      </c>
      <c r="K8733" t="s">
        <v>1032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25">
      <c r="A8734" t="s">
        <v>31698</v>
      </c>
      <c r="B8734" t="s">
        <v>31699</v>
      </c>
      <c r="C8734" s="1" t="str">
        <f t="shared" si="311"/>
        <v>21:0153</v>
      </c>
      <c r="D8734" s="1" t="str">
        <f t="shared" si="312"/>
        <v>21:0040</v>
      </c>
      <c r="E8734" t="s">
        <v>31700</v>
      </c>
      <c r="F8734" t="s">
        <v>31701</v>
      </c>
      <c r="H8734">
        <v>55.878061500000001</v>
      </c>
      <c r="I8734">
        <v>-124.11378070000001</v>
      </c>
      <c r="J8734" t="s">
        <v>46</v>
      </c>
      <c r="K8734" t="s">
        <v>1032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25">
      <c r="A8735" t="s">
        <v>31702</v>
      </c>
      <c r="B8735" t="s">
        <v>31703</v>
      </c>
      <c r="C8735" s="1" t="str">
        <f t="shared" si="311"/>
        <v>21:0153</v>
      </c>
      <c r="D8735" s="1" t="str">
        <f t="shared" si="312"/>
        <v>21:0040</v>
      </c>
      <c r="E8735" t="s">
        <v>31704</v>
      </c>
      <c r="F8735" t="s">
        <v>31705</v>
      </c>
      <c r="H8735">
        <v>55.791636599999997</v>
      </c>
      <c r="I8735">
        <v>-124.1304523</v>
      </c>
      <c r="J8735" t="s">
        <v>46</v>
      </c>
      <c r="K8735" t="s">
        <v>1032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25">
      <c r="A8736" t="s">
        <v>31706</v>
      </c>
      <c r="B8736" t="s">
        <v>31707</v>
      </c>
      <c r="C8736" s="1" t="str">
        <f t="shared" si="311"/>
        <v>21:0153</v>
      </c>
      <c r="D8736" s="1" t="str">
        <f t="shared" si="312"/>
        <v>21:0040</v>
      </c>
      <c r="E8736" t="s">
        <v>31704</v>
      </c>
      <c r="F8736" t="s">
        <v>31708</v>
      </c>
      <c r="H8736">
        <v>55.791636599999997</v>
      </c>
      <c r="I8736">
        <v>-124.1304523</v>
      </c>
      <c r="J8736" t="s">
        <v>46</v>
      </c>
      <c r="K8736" t="s">
        <v>1032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25">
      <c r="A8737" t="s">
        <v>31709</v>
      </c>
      <c r="B8737" t="s">
        <v>31710</v>
      </c>
      <c r="C8737" s="1" t="str">
        <f t="shared" si="311"/>
        <v>21:0153</v>
      </c>
      <c r="D8737" s="1" t="str">
        <f t="shared" si="312"/>
        <v>21:0040</v>
      </c>
      <c r="E8737" t="s">
        <v>31704</v>
      </c>
      <c r="F8737" t="s">
        <v>31711</v>
      </c>
      <c r="H8737">
        <v>55.791636599999997</v>
      </c>
      <c r="I8737">
        <v>-124.1304523</v>
      </c>
      <c r="J8737" t="s">
        <v>46</v>
      </c>
      <c r="K8737" t="s">
        <v>1032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25">
      <c r="A8738" t="s">
        <v>31712</v>
      </c>
      <c r="B8738" t="s">
        <v>31713</v>
      </c>
      <c r="C8738" s="1" t="str">
        <f t="shared" si="311"/>
        <v>21:0153</v>
      </c>
      <c r="D8738" s="1" t="str">
        <f t="shared" si="312"/>
        <v>21:0040</v>
      </c>
      <c r="E8738" t="s">
        <v>31714</v>
      </c>
      <c r="F8738" t="s">
        <v>31715</v>
      </c>
      <c r="H8738">
        <v>55.780213699999997</v>
      </c>
      <c r="I8738">
        <v>-124.12181440000001</v>
      </c>
      <c r="J8738" t="s">
        <v>46</v>
      </c>
      <c r="K8738" t="s">
        <v>1032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25">
      <c r="A8739" t="s">
        <v>31716</v>
      </c>
      <c r="B8739" t="s">
        <v>31717</v>
      </c>
      <c r="C8739" s="1" t="str">
        <f t="shared" si="311"/>
        <v>21:0153</v>
      </c>
      <c r="D8739" s="1" t="str">
        <f t="shared" si="312"/>
        <v>21:0040</v>
      </c>
      <c r="E8739" t="s">
        <v>31718</v>
      </c>
      <c r="F8739" t="s">
        <v>31719</v>
      </c>
      <c r="H8739">
        <v>55.828326199999999</v>
      </c>
      <c r="I8739">
        <v>-124.11068280000001</v>
      </c>
      <c r="J8739" t="s">
        <v>46</v>
      </c>
      <c r="K8739" t="s">
        <v>1032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25">
      <c r="A8740" t="s">
        <v>31720</v>
      </c>
      <c r="B8740" t="s">
        <v>31721</v>
      </c>
      <c r="C8740" s="1" t="str">
        <f t="shared" si="311"/>
        <v>21:0153</v>
      </c>
      <c r="D8740" s="1" t="str">
        <f t="shared" si="312"/>
        <v>21:0040</v>
      </c>
      <c r="E8740" t="s">
        <v>31722</v>
      </c>
      <c r="F8740" t="s">
        <v>31723</v>
      </c>
      <c r="H8740">
        <v>54.166055800000002</v>
      </c>
      <c r="I8740">
        <v>-124.5686252</v>
      </c>
      <c r="J8740" t="s">
        <v>46</v>
      </c>
      <c r="K8740" t="s">
        <v>1032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25">
      <c r="A8741" t="s">
        <v>31724</v>
      </c>
      <c r="B8741" t="s">
        <v>31725</v>
      </c>
      <c r="C8741" s="1" t="str">
        <f t="shared" si="311"/>
        <v>21:0153</v>
      </c>
      <c r="D8741" s="1" t="str">
        <f t="shared" si="312"/>
        <v>21:0040</v>
      </c>
      <c r="E8741" t="s">
        <v>31726</v>
      </c>
      <c r="F8741" t="s">
        <v>31727</v>
      </c>
      <c r="H8741">
        <v>54.138663700000002</v>
      </c>
      <c r="I8741">
        <v>-124.0913777</v>
      </c>
      <c r="J8741" t="s">
        <v>46</v>
      </c>
      <c r="K8741" t="s">
        <v>1032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25">
      <c r="A8742" t="s">
        <v>31728</v>
      </c>
      <c r="B8742" t="s">
        <v>31729</v>
      </c>
      <c r="C8742" s="1" t="str">
        <f t="shared" si="311"/>
        <v>21:0153</v>
      </c>
      <c r="D8742" s="1" t="str">
        <f t="shared" si="312"/>
        <v>21:0040</v>
      </c>
      <c r="E8742" t="s">
        <v>31730</v>
      </c>
      <c r="F8742" t="s">
        <v>31731</v>
      </c>
      <c r="H8742">
        <v>54.171418600000003</v>
      </c>
      <c r="I8742">
        <v>-124.06607409999999</v>
      </c>
      <c r="J8742" t="s">
        <v>46</v>
      </c>
      <c r="K8742" t="s">
        <v>1032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25">
      <c r="A8743" t="s">
        <v>31732</v>
      </c>
      <c r="B8743" t="s">
        <v>31733</v>
      </c>
      <c r="C8743" s="1" t="str">
        <f t="shared" si="311"/>
        <v>21:0153</v>
      </c>
      <c r="D8743" s="1" t="str">
        <f t="shared" si="312"/>
        <v>21:0040</v>
      </c>
      <c r="E8743" t="s">
        <v>31734</v>
      </c>
      <c r="F8743" t="s">
        <v>31735</v>
      </c>
      <c r="H8743">
        <v>54.166024999999998</v>
      </c>
      <c r="I8743">
        <v>-124.2493947</v>
      </c>
      <c r="J8743" t="s">
        <v>46</v>
      </c>
      <c r="K8743" t="s">
        <v>1032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25">
      <c r="A8744" t="s">
        <v>31736</v>
      </c>
      <c r="B8744" t="s">
        <v>31737</v>
      </c>
      <c r="C8744" s="1" t="str">
        <f t="shared" si="311"/>
        <v>21:0153</v>
      </c>
      <c r="D8744" s="1" t="str">
        <f t="shared" si="312"/>
        <v>21:0040</v>
      </c>
      <c r="E8744" t="s">
        <v>31738</v>
      </c>
      <c r="F8744" t="s">
        <v>31739</v>
      </c>
      <c r="H8744">
        <v>54.162399899999997</v>
      </c>
      <c r="I8744">
        <v>-124.1938554</v>
      </c>
      <c r="J8744" t="s">
        <v>46</v>
      </c>
      <c r="K8744" t="s">
        <v>1032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25">
      <c r="A8745" t="s">
        <v>31740</v>
      </c>
      <c r="B8745" t="s">
        <v>31741</v>
      </c>
      <c r="C8745" s="1" t="str">
        <f t="shared" si="311"/>
        <v>21:0153</v>
      </c>
      <c r="D8745" s="1" t="str">
        <f t="shared" si="312"/>
        <v>21:0040</v>
      </c>
      <c r="E8745" t="s">
        <v>31742</v>
      </c>
      <c r="F8745" t="s">
        <v>31743</v>
      </c>
      <c r="H8745">
        <v>54.131219399999999</v>
      </c>
      <c r="I8745">
        <v>-124.5042345</v>
      </c>
      <c r="J8745" t="s">
        <v>46</v>
      </c>
      <c r="K8745" t="s">
        <v>1032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25">
      <c r="A8746" t="s">
        <v>31744</v>
      </c>
      <c r="B8746" t="s">
        <v>31745</v>
      </c>
      <c r="C8746" s="1" t="str">
        <f t="shared" si="311"/>
        <v>21:0153</v>
      </c>
      <c r="D8746" s="1" t="str">
        <f t="shared" si="312"/>
        <v>21:0040</v>
      </c>
      <c r="E8746" t="s">
        <v>31746</v>
      </c>
      <c r="F8746" t="s">
        <v>31747</v>
      </c>
      <c r="H8746">
        <v>54.190531100000001</v>
      </c>
      <c r="I8746">
        <v>-124.56178079999999</v>
      </c>
      <c r="J8746" t="s">
        <v>46</v>
      </c>
      <c r="K8746" t="s">
        <v>1032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25">
      <c r="A8747" t="s">
        <v>31748</v>
      </c>
      <c r="B8747" t="s">
        <v>31749</v>
      </c>
      <c r="C8747" s="1" t="str">
        <f t="shared" si="311"/>
        <v>21:0153</v>
      </c>
      <c r="D8747" s="1" t="str">
        <f t="shared" si="312"/>
        <v>21:0040</v>
      </c>
      <c r="E8747" t="s">
        <v>31746</v>
      </c>
      <c r="F8747" t="s">
        <v>31750</v>
      </c>
      <c r="H8747">
        <v>54.190531100000001</v>
      </c>
      <c r="I8747">
        <v>-124.56178079999999</v>
      </c>
      <c r="J8747" t="s">
        <v>46</v>
      </c>
      <c r="K8747" t="s">
        <v>1032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25">
      <c r="A8748" t="s">
        <v>31751</v>
      </c>
      <c r="B8748" t="s">
        <v>31752</v>
      </c>
      <c r="C8748" s="1" t="str">
        <f t="shared" si="311"/>
        <v>21:0153</v>
      </c>
      <c r="D8748" s="1" t="str">
        <f t="shared" si="312"/>
        <v>21:0040</v>
      </c>
      <c r="E8748" t="s">
        <v>31753</v>
      </c>
      <c r="F8748" t="s">
        <v>31754</v>
      </c>
      <c r="H8748">
        <v>54.191147700000002</v>
      </c>
      <c r="I8748">
        <v>-124.4684589</v>
      </c>
      <c r="J8748" t="s">
        <v>46</v>
      </c>
      <c r="K8748" t="s">
        <v>1032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25">
      <c r="A8749" t="s">
        <v>31755</v>
      </c>
      <c r="B8749" t="s">
        <v>31756</v>
      </c>
      <c r="C8749" s="1" t="str">
        <f t="shared" si="311"/>
        <v>21:0153</v>
      </c>
      <c r="D8749" s="1" t="str">
        <f t="shared" si="312"/>
        <v>21:0040</v>
      </c>
      <c r="E8749" t="s">
        <v>31757</v>
      </c>
      <c r="F8749" t="s">
        <v>31758</v>
      </c>
      <c r="H8749">
        <v>54.216220300000003</v>
      </c>
      <c r="I8749">
        <v>-125.1332839</v>
      </c>
      <c r="J8749" t="s">
        <v>46</v>
      </c>
      <c r="K8749" t="s">
        <v>1032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25">
      <c r="A8750" t="s">
        <v>31759</v>
      </c>
      <c r="B8750" t="s">
        <v>31760</v>
      </c>
      <c r="C8750" s="1" t="str">
        <f t="shared" si="311"/>
        <v>21:0153</v>
      </c>
      <c r="D8750" s="1" t="str">
        <f t="shared" si="312"/>
        <v>21:0040</v>
      </c>
      <c r="E8750" t="s">
        <v>31757</v>
      </c>
      <c r="F8750" t="s">
        <v>31761</v>
      </c>
      <c r="H8750">
        <v>54.216220300000003</v>
      </c>
      <c r="I8750">
        <v>-125.1332839</v>
      </c>
      <c r="J8750" t="s">
        <v>46</v>
      </c>
      <c r="K8750" t="s">
        <v>1032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25">
      <c r="A8751" t="s">
        <v>31762</v>
      </c>
      <c r="B8751" t="s">
        <v>31763</v>
      </c>
      <c r="C8751" s="1" t="str">
        <f t="shared" si="311"/>
        <v>21:0153</v>
      </c>
      <c r="D8751" s="1" t="str">
        <f t="shared" si="312"/>
        <v>21:0040</v>
      </c>
      <c r="E8751" t="s">
        <v>31764</v>
      </c>
      <c r="F8751" t="s">
        <v>31765</v>
      </c>
      <c r="H8751">
        <v>54.166612899999997</v>
      </c>
      <c r="I8751">
        <v>-125.1496198</v>
      </c>
      <c r="J8751" t="s">
        <v>46</v>
      </c>
      <c r="K8751" t="s">
        <v>1032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25">
      <c r="A8752" t="s">
        <v>31766</v>
      </c>
      <c r="B8752" t="s">
        <v>31767</v>
      </c>
      <c r="C8752" s="1" t="str">
        <f t="shared" si="311"/>
        <v>21:0153</v>
      </c>
      <c r="D8752" s="1" t="str">
        <f t="shared" si="312"/>
        <v>21:0040</v>
      </c>
      <c r="E8752" t="s">
        <v>31764</v>
      </c>
      <c r="F8752" t="s">
        <v>31768</v>
      </c>
      <c r="H8752">
        <v>54.166612899999997</v>
      </c>
      <c r="I8752">
        <v>-125.1496198</v>
      </c>
      <c r="J8752" t="s">
        <v>46</v>
      </c>
      <c r="K8752" t="s">
        <v>1032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25">
      <c r="A8753" t="s">
        <v>31769</v>
      </c>
      <c r="B8753" t="s">
        <v>31770</v>
      </c>
      <c r="C8753" s="1" t="str">
        <f t="shared" si="311"/>
        <v>21:0153</v>
      </c>
      <c r="D8753" s="1" t="str">
        <f t="shared" si="312"/>
        <v>21:0040</v>
      </c>
      <c r="E8753" t="s">
        <v>31771</v>
      </c>
      <c r="F8753" t="s">
        <v>31772</v>
      </c>
      <c r="H8753">
        <v>54.170475699999997</v>
      </c>
      <c r="I8753">
        <v>-125.21424829999999</v>
      </c>
      <c r="J8753" t="s">
        <v>46</v>
      </c>
      <c r="K8753" t="s">
        <v>1032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25">
      <c r="A8754" t="s">
        <v>31773</v>
      </c>
      <c r="B8754" t="s">
        <v>31774</v>
      </c>
      <c r="C8754" s="1" t="str">
        <f t="shared" si="311"/>
        <v>21:0153</v>
      </c>
      <c r="D8754" s="1" t="str">
        <f t="shared" si="312"/>
        <v>21:0040</v>
      </c>
      <c r="E8754" t="s">
        <v>31771</v>
      </c>
      <c r="F8754" t="s">
        <v>31775</v>
      </c>
      <c r="H8754">
        <v>54.170475699999997</v>
      </c>
      <c r="I8754">
        <v>-125.21424829999999</v>
      </c>
      <c r="J8754" t="s">
        <v>46</v>
      </c>
      <c r="K8754" t="s">
        <v>1032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25">
      <c r="A8755" t="s">
        <v>31776</v>
      </c>
      <c r="B8755" t="s">
        <v>31777</v>
      </c>
      <c r="C8755" s="1" t="str">
        <f t="shared" si="311"/>
        <v>21:0153</v>
      </c>
      <c r="D8755" s="1" t="str">
        <f t="shared" si="312"/>
        <v>21:0040</v>
      </c>
      <c r="E8755" t="s">
        <v>31771</v>
      </c>
      <c r="F8755" t="s">
        <v>31778</v>
      </c>
      <c r="H8755">
        <v>54.170475699999997</v>
      </c>
      <c r="I8755">
        <v>-125.21424829999999</v>
      </c>
      <c r="J8755" t="s">
        <v>46</v>
      </c>
      <c r="K8755" t="s">
        <v>1032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25">
      <c r="A8756" t="s">
        <v>31779</v>
      </c>
      <c r="B8756" t="s">
        <v>31780</v>
      </c>
      <c r="C8756" s="1" t="str">
        <f t="shared" si="311"/>
        <v>21:0153</v>
      </c>
      <c r="D8756" s="1" t="str">
        <f t="shared" si="312"/>
        <v>21:0040</v>
      </c>
      <c r="E8756" t="s">
        <v>31781</v>
      </c>
      <c r="F8756" t="s">
        <v>31782</v>
      </c>
      <c r="H8756">
        <v>54.152115700000003</v>
      </c>
      <c r="I8756">
        <v>-125.1479341</v>
      </c>
      <c r="J8756" t="s">
        <v>46</v>
      </c>
      <c r="K8756" t="s">
        <v>1032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25">
      <c r="A8757" t="s">
        <v>31783</v>
      </c>
      <c r="B8757" t="s">
        <v>31784</v>
      </c>
      <c r="C8757" s="1" t="str">
        <f t="shared" si="311"/>
        <v>21:0153</v>
      </c>
      <c r="D8757" s="1" t="str">
        <f t="shared" si="312"/>
        <v>21:0040</v>
      </c>
      <c r="E8757" t="s">
        <v>31785</v>
      </c>
      <c r="F8757" t="s">
        <v>31786</v>
      </c>
      <c r="H8757">
        <v>54.113016399999999</v>
      </c>
      <c r="I8757">
        <v>-125.1400361</v>
      </c>
      <c r="J8757" t="s">
        <v>46</v>
      </c>
      <c r="K8757" t="s">
        <v>1032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25">
      <c r="A8758" t="s">
        <v>31787</v>
      </c>
      <c r="B8758" t="s">
        <v>31788</v>
      </c>
      <c r="C8758" s="1" t="str">
        <f t="shared" si="311"/>
        <v>21:0153</v>
      </c>
      <c r="D8758" s="1" t="str">
        <f t="shared" si="312"/>
        <v>21:0040</v>
      </c>
      <c r="E8758" t="s">
        <v>31789</v>
      </c>
      <c r="F8758" t="s">
        <v>31790</v>
      </c>
      <c r="H8758">
        <v>54.6326441</v>
      </c>
      <c r="I8758">
        <v>-124.47564749999999</v>
      </c>
      <c r="J8758" t="s">
        <v>46</v>
      </c>
      <c r="K8758" t="s">
        <v>1032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25">
      <c r="A8759" t="s">
        <v>31791</v>
      </c>
      <c r="B8759" t="s">
        <v>31792</v>
      </c>
      <c r="C8759" s="1" t="str">
        <f t="shared" si="311"/>
        <v>21:0153</v>
      </c>
      <c r="D8759" s="1" t="str">
        <f t="shared" si="312"/>
        <v>21:0040</v>
      </c>
      <c r="E8759" t="s">
        <v>31789</v>
      </c>
      <c r="F8759" t="s">
        <v>31793</v>
      </c>
      <c r="H8759">
        <v>54.6326441</v>
      </c>
      <c r="I8759">
        <v>-124.47564749999999</v>
      </c>
      <c r="J8759" t="s">
        <v>46</v>
      </c>
      <c r="K8759" t="s">
        <v>1032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25">
      <c r="A8760" t="s">
        <v>31794</v>
      </c>
      <c r="B8760" t="s">
        <v>31795</v>
      </c>
      <c r="C8760" s="1" t="str">
        <f t="shared" si="311"/>
        <v>21:0153</v>
      </c>
      <c r="D8760" s="1" t="str">
        <f t="shared" si="312"/>
        <v>21:0040</v>
      </c>
      <c r="E8760" t="s">
        <v>31789</v>
      </c>
      <c r="F8760" t="s">
        <v>31796</v>
      </c>
      <c r="H8760">
        <v>54.6326441</v>
      </c>
      <c r="I8760">
        <v>-124.47564749999999</v>
      </c>
      <c r="J8760" t="s">
        <v>46</v>
      </c>
      <c r="K8760" t="s">
        <v>1032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25">
      <c r="A8761" t="s">
        <v>31797</v>
      </c>
      <c r="B8761" t="s">
        <v>31798</v>
      </c>
      <c r="C8761" s="1" t="str">
        <f t="shared" si="311"/>
        <v>21:0153</v>
      </c>
      <c r="D8761" s="1" t="str">
        <f t="shared" si="312"/>
        <v>21:0040</v>
      </c>
      <c r="E8761" t="s">
        <v>31799</v>
      </c>
      <c r="F8761" t="s">
        <v>31800</v>
      </c>
      <c r="H8761">
        <v>54.950133899999997</v>
      </c>
      <c r="I8761">
        <v>-124.4466271</v>
      </c>
      <c r="J8761" t="s">
        <v>46</v>
      </c>
      <c r="K8761" t="s">
        <v>1032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25">
      <c r="A8762" t="s">
        <v>31801</v>
      </c>
      <c r="B8762" t="s">
        <v>31802</v>
      </c>
      <c r="C8762" s="1" t="str">
        <f t="shared" si="311"/>
        <v>21:0153</v>
      </c>
      <c r="D8762" s="1" t="str">
        <f t="shared" si="312"/>
        <v>21:0040</v>
      </c>
      <c r="E8762" t="s">
        <v>31799</v>
      </c>
      <c r="F8762" t="s">
        <v>31803</v>
      </c>
      <c r="H8762">
        <v>54.950133899999997</v>
      </c>
      <c r="I8762">
        <v>-124.4466271</v>
      </c>
      <c r="J8762" t="s">
        <v>46</v>
      </c>
      <c r="K8762" t="s">
        <v>1032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25">
      <c r="A8763" t="s">
        <v>31804</v>
      </c>
      <c r="B8763" t="s">
        <v>31805</v>
      </c>
      <c r="C8763" s="1" t="str">
        <f t="shared" si="311"/>
        <v>21:0153</v>
      </c>
      <c r="D8763" s="1" t="str">
        <f t="shared" si="312"/>
        <v>21:0040</v>
      </c>
      <c r="E8763" t="s">
        <v>31806</v>
      </c>
      <c r="F8763" t="s">
        <v>31807</v>
      </c>
      <c r="H8763">
        <v>55.359105900000003</v>
      </c>
      <c r="I8763">
        <v>-124.1778175</v>
      </c>
      <c r="J8763" t="s">
        <v>46</v>
      </c>
      <c r="K8763" t="s">
        <v>1032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25">
      <c r="A8764" t="s">
        <v>31808</v>
      </c>
      <c r="B8764" t="s">
        <v>31809</v>
      </c>
      <c r="C8764" s="1" t="str">
        <f t="shared" si="311"/>
        <v>21:0153</v>
      </c>
      <c r="D8764" s="1" t="str">
        <f t="shared" si="312"/>
        <v>21:0040</v>
      </c>
      <c r="E8764" t="s">
        <v>31810</v>
      </c>
      <c r="F8764" t="s">
        <v>31811</v>
      </c>
      <c r="H8764">
        <v>55.359276000000001</v>
      </c>
      <c r="I8764">
        <v>-124.1778857</v>
      </c>
      <c r="J8764" t="s">
        <v>46</v>
      </c>
      <c r="K8764" t="s">
        <v>1032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25">
      <c r="A8765" t="s">
        <v>31812</v>
      </c>
      <c r="B8765" t="s">
        <v>31813</v>
      </c>
      <c r="C8765" s="1" t="str">
        <f t="shared" si="311"/>
        <v>21:0153</v>
      </c>
      <c r="D8765" s="1" t="str">
        <f t="shared" si="312"/>
        <v>21:0040</v>
      </c>
      <c r="E8765" t="s">
        <v>31810</v>
      </c>
      <c r="F8765" t="s">
        <v>31814</v>
      </c>
      <c r="H8765">
        <v>55.359276000000001</v>
      </c>
      <c r="I8765">
        <v>-124.1778857</v>
      </c>
      <c r="J8765" t="s">
        <v>46</v>
      </c>
      <c r="K8765" t="s">
        <v>1032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25">
      <c r="A8766" t="s">
        <v>31815</v>
      </c>
      <c r="B8766" t="s">
        <v>31816</v>
      </c>
      <c r="C8766" s="1" t="str">
        <f t="shared" ref="C8766:C8829" si="313">HYPERLINK("http://geochem.nrcan.gc.ca/cdogs/content/bdl/bdl210153_e.htm", "21:0153")</f>
        <v>21:0153</v>
      </c>
      <c r="D8766" s="1" t="str">
        <f t="shared" ref="D8766:D8829" si="314">HYPERLINK("http://geochem.nrcan.gc.ca/cdogs/content/svy/svy210040_e.htm", "21:0040")</f>
        <v>21:0040</v>
      </c>
      <c r="E8766" t="s">
        <v>31810</v>
      </c>
      <c r="F8766" t="s">
        <v>31817</v>
      </c>
      <c r="H8766">
        <v>55.359276000000001</v>
      </c>
      <c r="I8766">
        <v>-124.1778857</v>
      </c>
      <c r="J8766" t="s">
        <v>46</v>
      </c>
      <c r="K8766" t="s">
        <v>1032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25">
      <c r="A8767" t="s">
        <v>31818</v>
      </c>
      <c r="B8767" t="s">
        <v>31819</v>
      </c>
      <c r="C8767" s="1" t="str">
        <f t="shared" si="313"/>
        <v>21:0153</v>
      </c>
      <c r="D8767" s="1" t="str">
        <f t="shared" si="314"/>
        <v>21:0040</v>
      </c>
      <c r="E8767" t="s">
        <v>31810</v>
      </c>
      <c r="F8767" t="s">
        <v>31820</v>
      </c>
      <c r="H8767">
        <v>55.359276000000001</v>
      </c>
      <c r="I8767">
        <v>-124.1778857</v>
      </c>
      <c r="J8767" t="s">
        <v>46</v>
      </c>
      <c r="K8767" t="s">
        <v>1032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25">
      <c r="A8768" t="s">
        <v>31821</v>
      </c>
      <c r="B8768" t="s">
        <v>31822</v>
      </c>
      <c r="C8768" s="1" t="str">
        <f t="shared" si="313"/>
        <v>21:0153</v>
      </c>
      <c r="D8768" s="1" t="str">
        <f t="shared" si="314"/>
        <v>21:0040</v>
      </c>
      <c r="E8768" t="s">
        <v>31810</v>
      </c>
      <c r="F8768" t="s">
        <v>31823</v>
      </c>
      <c r="H8768">
        <v>55.359276000000001</v>
      </c>
      <c r="I8768">
        <v>-124.1778857</v>
      </c>
      <c r="J8768" t="s">
        <v>46</v>
      </c>
      <c r="K8768" t="s">
        <v>1032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25">
      <c r="A8769" t="s">
        <v>31824</v>
      </c>
      <c r="B8769" t="s">
        <v>31825</v>
      </c>
      <c r="C8769" s="1" t="str">
        <f t="shared" si="313"/>
        <v>21:0153</v>
      </c>
      <c r="D8769" s="1" t="str">
        <f t="shared" si="314"/>
        <v>21:0040</v>
      </c>
      <c r="E8769" t="s">
        <v>31826</v>
      </c>
      <c r="F8769" t="s">
        <v>31827</v>
      </c>
      <c r="H8769">
        <v>55.366457699999998</v>
      </c>
      <c r="I8769">
        <v>-124.1953286</v>
      </c>
      <c r="J8769" t="s">
        <v>46</v>
      </c>
      <c r="K8769" t="s">
        <v>1032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25">
      <c r="A8770" t="s">
        <v>31828</v>
      </c>
      <c r="B8770" t="s">
        <v>31829</v>
      </c>
      <c r="C8770" s="1" t="str">
        <f t="shared" si="313"/>
        <v>21:0153</v>
      </c>
      <c r="D8770" s="1" t="str">
        <f t="shared" si="314"/>
        <v>21:0040</v>
      </c>
      <c r="E8770" t="s">
        <v>31826</v>
      </c>
      <c r="F8770" t="s">
        <v>31830</v>
      </c>
      <c r="H8770">
        <v>55.366457699999998</v>
      </c>
      <c r="I8770">
        <v>-124.1953286</v>
      </c>
      <c r="J8770" t="s">
        <v>46</v>
      </c>
      <c r="K8770" t="s">
        <v>1032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25">
      <c r="A8771" t="s">
        <v>31831</v>
      </c>
      <c r="B8771" t="s">
        <v>31832</v>
      </c>
      <c r="C8771" s="1" t="str">
        <f t="shared" si="313"/>
        <v>21:0153</v>
      </c>
      <c r="D8771" s="1" t="str">
        <f t="shared" si="314"/>
        <v>21:0040</v>
      </c>
      <c r="E8771" t="s">
        <v>31826</v>
      </c>
      <c r="F8771" t="s">
        <v>31833</v>
      </c>
      <c r="H8771">
        <v>55.366457699999998</v>
      </c>
      <c r="I8771">
        <v>-124.1953286</v>
      </c>
      <c r="J8771" t="s">
        <v>46</v>
      </c>
      <c r="K8771" t="s">
        <v>1032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25">
      <c r="A8772" t="s">
        <v>31834</v>
      </c>
      <c r="B8772" t="s">
        <v>31835</v>
      </c>
      <c r="C8772" s="1" t="str">
        <f t="shared" si="313"/>
        <v>21:0153</v>
      </c>
      <c r="D8772" s="1" t="str">
        <f t="shared" si="314"/>
        <v>21:0040</v>
      </c>
      <c r="E8772" t="s">
        <v>31836</v>
      </c>
      <c r="F8772" t="s">
        <v>31837</v>
      </c>
      <c r="H8772">
        <v>55.351590000000002</v>
      </c>
      <c r="I8772">
        <v>-124.1640778</v>
      </c>
      <c r="J8772" t="s">
        <v>46</v>
      </c>
      <c r="K8772" t="s">
        <v>1032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25">
      <c r="A8773" t="s">
        <v>31838</v>
      </c>
      <c r="B8773" t="s">
        <v>31839</v>
      </c>
      <c r="C8773" s="1" t="str">
        <f t="shared" si="313"/>
        <v>21:0153</v>
      </c>
      <c r="D8773" s="1" t="str">
        <f t="shared" si="314"/>
        <v>21:0040</v>
      </c>
      <c r="E8773" t="s">
        <v>31840</v>
      </c>
      <c r="F8773" t="s">
        <v>31841</v>
      </c>
      <c r="H8773">
        <v>55.029815499999998</v>
      </c>
      <c r="I8773">
        <v>-124.2874839</v>
      </c>
      <c r="J8773" t="s">
        <v>46</v>
      </c>
      <c r="K8773" t="s">
        <v>1032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25">
      <c r="A8774" t="s">
        <v>31842</v>
      </c>
      <c r="B8774" t="s">
        <v>31843</v>
      </c>
      <c r="C8774" s="1" t="str">
        <f t="shared" si="313"/>
        <v>21:0153</v>
      </c>
      <c r="D8774" s="1" t="str">
        <f t="shared" si="314"/>
        <v>21:0040</v>
      </c>
      <c r="E8774" t="s">
        <v>31844</v>
      </c>
      <c r="F8774" t="s">
        <v>31845</v>
      </c>
      <c r="H8774">
        <v>55.2475132</v>
      </c>
      <c r="I8774">
        <v>-124.76181939999999</v>
      </c>
      <c r="J8774" t="s">
        <v>46</v>
      </c>
      <c r="K8774" t="s">
        <v>1032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25">
      <c r="A8775" t="s">
        <v>31846</v>
      </c>
      <c r="B8775" t="s">
        <v>31847</v>
      </c>
      <c r="C8775" s="1" t="str">
        <f t="shared" si="313"/>
        <v>21:0153</v>
      </c>
      <c r="D8775" s="1" t="str">
        <f t="shared" si="314"/>
        <v>21:0040</v>
      </c>
      <c r="E8775" t="s">
        <v>31848</v>
      </c>
      <c r="F8775" t="s">
        <v>31849</v>
      </c>
      <c r="H8775">
        <v>55.244943200000002</v>
      </c>
      <c r="I8775">
        <v>-124.75305349999999</v>
      </c>
      <c r="J8775" t="s">
        <v>46</v>
      </c>
      <c r="K8775" t="s">
        <v>1032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25">
      <c r="A8776" t="s">
        <v>31850</v>
      </c>
      <c r="B8776" t="s">
        <v>31851</v>
      </c>
      <c r="C8776" s="1" t="str">
        <f t="shared" si="313"/>
        <v>21:0153</v>
      </c>
      <c r="D8776" s="1" t="str">
        <f t="shared" si="314"/>
        <v>21:0040</v>
      </c>
      <c r="E8776" t="s">
        <v>31852</v>
      </c>
      <c r="F8776" t="s">
        <v>31853</v>
      </c>
      <c r="H8776">
        <v>54.630943899999998</v>
      </c>
      <c r="I8776">
        <v>-124.4277917</v>
      </c>
      <c r="J8776" t="s">
        <v>46</v>
      </c>
      <c r="K8776" t="s">
        <v>1032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25">
      <c r="A8777" t="s">
        <v>31854</v>
      </c>
      <c r="B8777" t="s">
        <v>31855</v>
      </c>
      <c r="C8777" s="1" t="str">
        <f t="shared" si="313"/>
        <v>21:0153</v>
      </c>
      <c r="D8777" s="1" t="str">
        <f t="shared" si="314"/>
        <v>21:0040</v>
      </c>
      <c r="E8777" t="s">
        <v>31852</v>
      </c>
      <c r="F8777" t="s">
        <v>31856</v>
      </c>
      <c r="H8777">
        <v>54.630943899999998</v>
      </c>
      <c r="I8777">
        <v>-124.4277917</v>
      </c>
      <c r="J8777" t="s">
        <v>46</v>
      </c>
      <c r="K8777" t="s">
        <v>1032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25">
      <c r="A8778" t="s">
        <v>31857</v>
      </c>
      <c r="B8778" t="s">
        <v>31858</v>
      </c>
      <c r="C8778" s="1" t="str">
        <f t="shared" si="313"/>
        <v>21:0153</v>
      </c>
      <c r="D8778" s="1" t="str">
        <f t="shared" si="314"/>
        <v>21:0040</v>
      </c>
      <c r="E8778" t="s">
        <v>31852</v>
      </c>
      <c r="F8778" t="s">
        <v>31859</v>
      </c>
      <c r="H8778">
        <v>54.630943899999998</v>
      </c>
      <c r="I8778">
        <v>-124.4277917</v>
      </c>
      <c r="J8778" t="s">
        <v>46</v>
      </c>
      <c r="K8778" t="s">
        <v>1032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25">
      <c r="A8779" t="s">
        <v>31860</v>
      </c>
      <c r="B8779" t="s">
        <v>31861</v>
      </c>
      <c r="C8779" s="1" t="str">
        <f t="shared" si="313"/>
        <v>21:0153</v>
      </c>
      <c r="D8779" s="1" t="str">
        <f t="shared" si="314"/>
        <v>21:0040</v>
      </c>
      <c r="E8779" t="s">
        <v>31852</v>
      </c>
      <c r="F8779" t="s">
        <v>31862</v>
      </c>
      <c r="H8779">
        <v>54.630943899999998</v>
      </c>
      <c r="I8779">
        <v>-124.4277917</v>
      </c>
      <c r="J8779" t="s">
        <v>46</v>
      </c>
      <c r="K8779" t="s">
        <v>1032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25">
      <c r="A8780" t="s">
        <v>31863</v>
      </c>
      <c r="B8780" t="s">
        <v>31864</v>
      </c>
      <c r="C8780" s="1" t="str">
        <f t="shared" si="313"/>
        <v>21:0153</v>
      </c>
      <c r="D8780" s="1" t="str">
        <f t="shared" si="314"/>
        <v>21:0040</v>
      </c>
      <c r="E8780" t="s">
        <v>31852</v>
      </c>
      <c r="F8780" t="s">
        <v>31865</v>
      </c>
      <c r="H8780">
        <v>54.630943899999998</v>
      </c>
      <c r="I8780">
        <v>-124.4277917</v>
      </c>
      <c r="J8780" t="s">
        <v>46</v>
      </c>
      <c r="K8780" t="s">
        <v>1032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25">
      <c r="A8781" t="s">
        <v>31866</v>
      </c>
      <c r="B8781" t="s">
        <v>31867</v>
      </c>
      <c r="C8781" s="1" t="str">
        <f t="shared" si="313"/>
        <v>21:0153</v>
      </c>
      <c r="D8781" s="1" t="str">
        <f t="shared" si="314"/>
        <v>21:0040</v>
      </c>
      <c r="E8781" t="s">
        <v>31852</v>
      </c>
      <c r="F8781" t="s">
        <v>31868</v>
      </c>
      <c r="H8781">
        <v>54.630943899999998</v>
      </c>
      <c r="I8781">
        <v>-124.4277917</v>
      </c>
      <c r="J8781" t="s">
        <v>46</v>
      </c>
      <c r="K8781" t="s">
        <v>1032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25">
      <c r="A8782" t="s">
        <v>31869</v>
      </c>
      <c r="B8782" t="s">
        <v>31870</v>
      </c>
      <c r="C8782" s="1" t="str">
        <f t="shared" si="313"/>
        <v>21:0153</v>
      </c>
      <c r="D8782" s="1" t="str">
        <f t="shared" si="314"/>
        <v>21:0040</v>
      </c>
      <c r="E8782" t="s">
        <v>31852</v>
      </c>
      <c r="F8782" t="s">
        <v>31871</v>
      </c>
      <c r="H8782">
        <v>54.630943899999998</v>
      </c>
      <c r="I8782">
        <v>-124.4277917</v>
      </c>
      <c r="J8782" t="s">
        <v>46</v>
      </c>
      <c r="K8782" t="s">
        <v>1032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25">
      <c r="A8783" t="s">
        <v>31872</v>
      </c>
      <c r="B8783" t="s">
        <v>31873</v>
      </c>
      <c r="C8783" s="1" t="str">
        <f t="shared" si="313"/>
        <v>21:0153</v>
      </c>
      <c r="D8783" s="1" t="str">
        <f t="shared" si="314"/>
        <v>21:0040</v>
      </c>
      <c r="E8783" t="s">
        <v>31852</v>
      </c>
      <c r="F8783" t="s">
        <v>31874</v>
      </c>
      <c r="H8783">
        <v>54.630943899999998</v>
      </c>
      <c r="I8783">
        <v>-124.4277917</v>
      </c>
      <c r="J8783" t="s">
        <v>46</v>
      </c>
      <c r="K8783" t="s">
        <v>1032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25">
      <c r="A8784" t="s">
        <v>31875</v>
      </c>
      <c r="B8784" t="s">
        <v>31876</v>
      </c>
      <c r="C8784" s="1" t="str">
        <f t="shared" si="313"/>
        <v>21:0153</v>
      </c>
      <c r="D8784" s="1" t="str">
        <f t="shared" si="314"/>
        <v>21:0040</v>
      </c>
      <c r="E8784" t="s">
        <v>31852</v>
      </c>
      <c r="F8784" t="s">
        <v>31877</v>
      </c>
      <c r="H8784">
        <v>54.630943899999998</v>
      </c>
      <c r="I8784">
        <v>-124.4277917</v>
      </c>
      <c r="J8784" t="s">
        <v>46</v>
      </c>
      <c r="K8784" t="s">
        <v>1032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25">
      <c r="A8785" t="s">
        <v>31878</v>
      </c>
      <c r="B8785" t="s">
        <v>31879</v>
      </c>
      <c r="C8785" s="1" t="str">
        <f t="shared" si="313"/>
        <v>21:0153</v>
      </c>
      <c r="D8785" s="1" t="str">
        <f t="shared" si="314"/>
        <v>21:0040</v>
      </c>
      <c r="E8785" t="s">
        <v>31852</v>
      </c>
      <c r="F8785" t="s">
        <v>31880</v>
      </c>
      <c r="H8785">
        <v>54.630943899999998</v>
      </c>
      <c r="I8785">
        <v>-124.4277917</v>
      </c>
      <c r="J8785" t="s">
        <v>46</v>
      </c>
      <c r="K8785" t="s">
        <v>1032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25">
      <c r="A8786" t="s">
        <v>31881</v>
      </c>
      <c r="B8786" t="s">
        <v>31882</v>
      </c>
      <c r="C8786" s="1" t="str">
        <f t="shared" si="313"/>
        <v>21:0153</v>
      </c>
      <c r="D8786" s="1" t="str">
        <f t="shared" si="314"/>
        <v>21:0040</v>
      </c>
      <c r="E8786" t="s">
        <v>31852</v>
      </c>
      <c r="F8786" t="s">
        <v>31883</v>
      </c>
      <c r="H8786">
        <v>54.630943899999998</v>
      </c>
      <c r="I8786">
        <v>-124.4277917</v>
      </c>
      <c r="J8786" t="s">
        <v>46</v>
      </c>
      <c r="K8786" t="s">
        <v>1032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25">
      <c r="A8787" t="s">
        <v>31884</v>
      </c>
      <c r="B8787" t="s">
        <v>31885</v>
      </c>
      <c r="C8787" s="1" t="str">
        <f t="shared" si="313"/>
        <v>21:0153</v>
      </c>
      <c r="D8787" s="1" t="str">
        <f t="shared" si="314"/>
        <v>21:0040</v>
      </c>
      <c r="E8787" t="s">
        <v>31886</v>
      </c>
      <c r="F8787" t="s">
        <v>31887</v>
      </c>
      <c r="H8787">
        <v>54.645114100000001</v>
      </c>
      <c r="I8787">
        <v>-124.4212213</v>
      </c>
      <c r="J8787" t="s">
        <v>46</v>
      </c>
      <c r="K8787" t="s">
        <v>1032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25">
      <c r="A8788" t="s">
        <v>31888</v>
      </c>
      <c r="B8788" t="s">
        <v>31889</v>
      </c>
      <c r="C8788" s="1" t="str">
        <f t="shared" si="313"/>
        <v>21:0153</v>
      </c>
      <c r="D8788" s="1" t="str">
        <f t="shared" si="314"/>
        <v>21:0040</v>
      </c>
      <c r="E8788" t="s">
        <v>31886</v>
      </c>
      <c r="F8788" t="s">
        <v>31890</v>
      </c>
      <c r="H8788">
        <v>54.645114100000001</v>
      </c>
      <c r="I8788">
        <v>-124.4212213</v>
      </c>
      <c r="J8788" t="s">
        <v>46</v>
      </c>
      <c r="K8788" t="s">
        <v>1032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25">
      <c r="A8789" t="s">
        <v>31891</v>
      </c>
      <c r="B8789" t="s">
        <v>31892</v>
      </c>
      <c r="C8789" s="1" t="str">
        <f t="shared" si="313"/>
        <v>21:0153</v>
      </c>
      <c r="D8789" s="1" t="str">
        <f t="shared" si="314"/>
        <v>21:0040</v>
      </c>
      <c r="E8789" t="s">
        <v>31886</v>
      </c>
      <c r="F8789" t="s">
        <v>31893</v>
      </c>
      <c r="H8789">
        <v>54.645114100000001</v>
      </c>
      <c r="I8789">
        <v>-124.4212213</v>
      </c>
      <c r="J8789" t="s">
        <v>46</v>
      </c>
      <c r="K8789" t="s">
        <v>1032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25">
      <c r="A8790" t="s">
        <v>31894</v>
      </c>
      <c r="B8790" t="s">
        <v>31895</v>
      </c>
      <c r="C8790" s="1" t="str">
        <f t="shared" si="313"/>
        <v>21:0153</v>
      </c>
      <c r="D8790" s="1" t="str">
        <f t="shared" si="314"/>
        <v>21:0040</v>
      </c>
      <c r="E8790" t="s">
        <v>31896</v>
      </c>
      <c r="F8790" t="s">
        <v>31897</v>
      </c>
      <c r="H8790">
        <v>54.635553000000002</v>
      </c>
      <c r="I8790">
        <v>-124.3939901</v>
      </c>
      <c r="J8790" t="s">
        <v>46</v>
      </c>
      <c r="K8790" t="s">
        <v>1032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25">
      <c r="A8791" t="s">
        <v>31898</v>
      </c>
      <c r="B8791" t="s">
        <v>31899</v>
      </c>
      <c r="C8791" s="1" t="str">
        <f t="shared" si="313"/>
        <v>21:0153</v>
      </c>
      <c r="D8791" s="1" t="str">
        <f t="shared" si="314"/>
        <v>21:0040</v>
      </c>
      <c r="E8791" t="s">
        <v>31900</v>
      </c>
      <c r="F8791" t="s">
        <v>31901</v>
      </c>
      <c r="H8791">
        <v>54.631421600000003</v>
      </c>
      <c r="I8791">
        <v>-124.2763389</v>
      </c>
      <c r="J8791" t="s">
        <v>46</v>
      </c>
      <c r="K8791" t="s">
        <v>1032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25">
      <c r="A8792" t="s">
        <v>31902</v>
      </c>
      <c r="B8792" t="s">
        <v>31903</v>
      </c>
      <c r="C8792" s="1" t="str">
        <f t="shared" si="313"/>
        <v>21:0153</v>
      </c>
      <c r="D8792" s="1" t="str">
        <f t="shared" si="314"/>
        <v>21:0040</v>
      </c>
      <c r="E8792" t="s">
        <v>31904</v>
      </c>
      <c r="F8792" t="s">
        <v>31905</v>
      </c>
      <c r="H8792">
        <v>54.631258600000002</v>
      </c>
      <c r="I8792">
        <v>-124.2849475</v>
      </c>
      <c r="J8792" t="s">
        <v>46</v>
      </c>
      <c r="K8792" t="s">
        <v>1032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25">
      <c r="A8793" t="s">
        <v>31906</v>
      </c>
      <c r="B8793" t="s">
        <v>31907</v>
      </c>
      <c r="C8793" s="1" t="str">
        <f t="shared" si="313"/>
        <v>21:0153</v>
      </c>
      <c r="D8793" s="1" t="str">
        <f t="shared" si="314"/>
        <v>21:0040</v>
      </c>
      <c r="E8793" t="s">
        <v>31908</v>
      </c>
      <c r="F8793" t="s">
        <v>31909</v>
      </c>
      <c r="H8793">
        <v>54.6379327</v>
      </c>
      <c r="I8793">
        <v>-124.3343385</v>
      </c>
      <c r="J8793" t="s">
        <v>46</v>
      </c>
      <c r="K8793" t="s">
        <v>1032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25">
      <c r="A8794" t="s">
        <v>31910</v>
      </c>
      <c r="B8794" t="s">
        <v>31911</v>
      </c>
      <c r="C8794" s="1" t="str">
        <f t="shared" si="313"/>
        <v>21:0153</v>
      </c>
      <c r="D8794" s="1" t="str">
        <f t="shared" si="314"/>
        <v>21:0040</v>
      </c>
      <c r="E8794" t="s">
        <v>31908</v>
      </c>
      <c r="F8794" t="s">
        <v>31912</v>
      </c>
      <c r="H8794">
        <v>54.6379327</v>
      </c>
      <c r="I8794">
        <v>-124.3343385</v>
      </c>
      <c r="J8794" t="s">
        <v>46</v>
      </c>
      <c r="K8794" t="s">
        <v>1032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25">
      <c r="A8795" t="s">
        <v>31913</v>
      </c>
      <c r="B8795" t="s">
        <v>31914</v>
      </c>
      <c r="C8795" s="1" t="str">
        <f t="shared" si="313"/>
        <v>21:0153</v>
      </c>
      <c r="D8795" s="1" t="str">
        <f t="shared" si="314"/>
        <v>21:0040</v>
      </c>
      <c r="E8795" t="s">
        <v>31915</v>
      </c>
      <c r="F8795" t="s">
        <v>31916</v>
      </c>
      <c r="H8795">
        <v>54.641752699999998</v>
      </c>
      <c r="I8795">
        <v>-124.33920550000001</v>
      </c>
      <c r="J8795" t="s">
        <v>46</v>
      </c>
      <c r="K8795" t="s">
        <v>1032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25">
      <c r="A8796" t="s">
        <v>31917</v>
      </c>
      <c r="B8796" t="s">
        <v>31918</v>
      </c>
      <c r="C8796" s="1" t="str">
        <f t="shared" si="313"/>
        <v>21:0153</v>
      </c>
      <c r="D8796" s="1" t="str">
        <f t="shared" si="314"/>
        <v>21:0040</v>
      </c>
      <c r="E8796" t="s">
        <v>31915</v>
      </c>
      <c r="F8796" t="s">
        <v>31919</v>
      </c>
      <c r="H8796">
        <v>54.641752699999998</v>
      </c>
      <c r="I8796">
        <v>-124.33920550000001</v>
      </c>
      <c r="J8796" t="s">
        <v>46</v>
      </c>
      <c r="K8796" t="s">
        <v>1032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25">
      <c r="A8797" t="s">
        <v>31920</v>
      </c>
      <c r="B8797" t="s">
        <v>31921</v>
      </c>
      <c r="C8797" s="1" t="str">
        <f t="shared" si="313"/>
        <v>21:0153</v>
      </c>
      <c r="D8797" s="1" t="str">
        <f t="shared" si="314"/>
        <v>21:0040</v>
      </c>
      <c r="E8797" t="s">
        <v>31922</v>
      </c>
      <c r="F8797" t="s">
        <v>31923</v>
      </c>
      <c r="H8797">
        <v>54.632579900000003</v>
      </c>
      <c r="I8797">
        <v>-124.3534209</v>
      </c>
      <c r="J8797" t="s">
        <v>46</v>
      </c>
      <c r="K8797" t="s">
        <v>1032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25">
      <c r="A8798" t="s">
        <v>31924</v>
      </c>
      <c r="B8798" t="s">
        <v>31925</v>
      </c>
      <c r="C8798" s="1" t="str">
        <f t="shared" si="313"/>
        <v>21:0153</v>
      </c>
      <c r="D8798" s="1" t="str">
        <f t="shared" si="314"/>
        <v>21:0040</v>
      </c>
      <c r="E8798" t="s">
        <v>31926</v>
      </c>
      <c r="F8798" t="s">
        <v>31927</v>
      </c>
      <c r="H8798">
        <v>54.618107700000003</v>
      </c>
      <c r="I8798">
        <v>-124.2689374</v>
      </c>
      <c r="J8798" t="s">
        <v>46</v>
      </c>
      <c r="K8798" t="s">
        <v>1032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25">
      <c r="A8799" t="s">
        <v>31928</v>
      </c>
      <c r="B8799" t="s">
        <v>31929</v>
      </c>
      <c r="C8799" s="1" t="str">
        <f t="shared" si="313"/>
        <v>21:0153</v>
      </c>
      <c r="D8799" s="1" t="str">
        <f t="shared" si="314"/>
        <v>21:0040</v>
      </c>
      <c r="E8799" t="s">
        <v>31930</v>
      </c>
      <c r="F8799" t="s">
        <v>31931</v>
      </c>
      <c r="H8799">
        <v>54.622755099999999</v>
      </c>
      <c r="I8799">
        <v>-124.2619881</v>
      </c>
      <c r="J8799" t="s">
        <v>46</v>
      </c>
      <c r="K8799" t="s">
        <v>1032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25">
      <c r="A8800" t="s">
        <v>31932</v>
      </c>
      <c r="B8800" t="s">
        <v>31933</v>
      </c>
      <c r="C8800" s="1" t="str">
        <f t="shared" si="313"/>
        <v>21:0153</v>
      </c>
      <c r="D8800" s="1" t="str">
        <f t="shared" si="314"/>
        <v>21:0040</v>
      </c>
      <c r="E8800" t="s">
        <v>31934</v>
      </c>
      <c r="F8800" t="s">
        <v>31935</v>
      </c>
      <c r="H8800">
        <v>54.621704100000002</v>
      </c>
      <c r="I8800">
        <v>-124.23226409999999</v>
      </c>
      <c r="J8800" t="s">
        <v>46</v>
      </c>
      <c r="K8800" t="s">
        <v>1032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25">
      <c r="A8801" t="s">
        <v>31936</v>
      </c>
      <c r="B8801" t="s">
        <v>31937</v>
      </c>
      <c r="C8801" s="1" t="str">
        <f t="shared" si="313"/>
        <v>21:0153</v>
      </c>
      <c r="D8801" s="1" t="str">
        <f t="shared" si="314"/>
        <v>21:0040</v>
      </c>
      <c r="E8801" t="s">
        <v>31938</v>
      </c>
      <c r="F8801" t="s">
        <v>31939</v>
      </c>
      <c r="H8801">
        <v>54.615670700000003</v>
      </c>
      <c r="I8801">
        <v>-124.24219429999999</v>
      </c>
      <c r="J8801" t="s">
        <v>46</v>
      </c>
      <c r="K8801" t="s">
        <v>1032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25">
      <c r="A8802" t="s">
        <v>31940</v>
      </c>
      <c r="B8802" t="s">
        <v>31941</v>
      </c>
      <c r="C8802" s="1" t="str">
        <f t="shared" si="313"/>
        <v>21:0153</v>
      </c>
      <c r="D8802" s="1" t="str">
        <f t="shared" si="314"/>
        <v>21:0040</v>
      </c>
      <c r="E8802" t="s">
        <v>31942</v>
      </c>
      <c r="F8802" t="s">
        <v>31943</v>
      </c>
      <c r="H8802">
        <v>54.617193800000003</v>
      </c>
      <c r="I8802">
        <v>-124.1441943</v>
      </c>
      <c r="J8802" t="s">
        <v>46</v>
      </c>
      <c r="K8802" t="s">
        <v>1032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25">
      <c r="A8803" t="s">
        <v>31944</v>
      </c>
      <c r="B8803" t="s">
        <v>31945</v>
      </c>
      <c r="C8803" s="1" t="str">
        <f t="shared" si="313"/>
        <v>21:0153</v>
      </c>
      <c r="D8803" s="1" t="str">
        <f t="shared" si="314"/>
        <v>21:0040</v>
      </c>
      <c r="E8803" t="s">
        <v>31942</v>
      </c>
      <c r="F8803" t="s">
        <v>31946</v>
      </c>
      <c r="H8803">
        <v>54.617193800000003</v>
      </c>
      <c r="I8803">
        <v>-124.1441943</v>
      </c>
      <c r="J8803" t="s">
        <v>46</v>
      </c>
      <c r="K8803" t="s">
        <v>1032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25">
      <c r="A8804" t="s">
        <v>31947</v>
      </c>
      <c r="B8804" t="s">
        <v>31948</v>
      </c>
      <c r="C8804" s="1" t="str">
        <f t="shared" si="313"/>
        <v>21:0153</v>
      </c>
      <c r="D8804" s="1" t="str">
        <f t="shared" si="314"/>
        <v>21:0040</v>
      </c>
      <c r="E8804" t="s">
        <v>31942</v>
      </c>
      <c r="F8804" t="s">
        <v>31949</v>
      </c>
      <c r="H8804">
        <v>54.617193800000003</v>
      </c>
      <c r="I8804">
        <v>-124.1441943</v>
      </c>
      <c r="J8804" t="s">
        <v>46</v>
      </c>
      <c r="K8804" t="s">
        <v>1032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25">
      <c r="A8805" t="s">
        <v>31950</v>
      </c>
      <c r="B8805" t="s">
        <v>31951</v>
      </c>
      <c r="C8805" s="1" t="str">
        <f t="shared" si="313"/>
        <v>21:0153</v>
      </c>
      <c r="D8805" s="1" t="str">
        <f t="shared" si="314"/>
        <v>21:0040</v>
      </c>
      <c r="E8805" t="s">
        <v>31952</v>
      </c>
      <c r="F8805" t="s">
        <v>31953</v>
      </c>
      <c r="H8805">
        <v>54.625351799999997</v>
      </c>
      <c r="I8805">
        <v>-124.1482802</v>
      </c>
      <c r="J8805" t="s">
        <v>46</v>
      </c>
      <c r="K8805" t="s">
        <v>1032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25">
      <c r="A8806" t="s">
        <v>31954</v>
      </c>
      <c r="B8806" t="s">
        <v>31955</v>
      </c>
      <c r="C8806" s="1" t="str">
        <f t="shared" si="313"/>
        <v>21:0153</v>
      </c>
      <c r="D8806" s="1" t="str">
        <f t="shared" si="314"/>
        <v>21:0040</v>
      </c>
      <c r="E8806" t="s">
        <v>31952</v>
      </c>
      <c r="F8806" t="s">
        <v>31956</v>
      </c>
      <c r="H8806">
        <v>54.625351799999997</v>
      </c>
      <c r="I8806">
        <v>-124.1482802</v>
      </c>
      <c r="J8806" t="s">
        <v>46</v>
      </c>
      <c r="K8806" t="s">
        <v>1032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25">
      <c r="A8807" t="s">
        <v>31957</v>
      </c>
      <c r="B8807" t="s">
        <v>31958</v>
      </c>
      <c r="C8807" s="1" t="str">
        <f t="shared" si="313"/>
        <v>21:0153</v>
      </c>
      <c r="D8807" s="1" t="str">
        <f t="shared" si="314"/>
        <v>21:0040</v>
      </c>
      <c r="E8807" t="s">
        <v>31952</v>
      </c>
      <c r="F8807" t="s">
        <v>31959</v>
      </c>
      <c r="H8807">
        <v>54.625351799999997</v>
      </c>
      <c r="I8807">
        <v>-124.1482802</v>
      </c>
      <c r="J8807" t="s">
        <v>46</v>
      </c>
      <c r="K8807" t="s">
        <v>1032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25">
      <c r="A8808" t="s">
        <v>31960</v>
      </c>
      <c r="B8808" t="s">
        <v>31961</v>
      </c>
      <c r="C8808" s="1" t="str">
        <f t="shared" si="313"/>
        <v>21:0153</v>
      </c>
      <c r="D8808" s="1" t="str">
        <f t="shared" si="314"/>
        <v>21:0040</v>
      </c>
      <c r="E8808" t="s">
        <v>31962</v>
      </c>
      <c r="F8808" t="s">
        <v>31963</v>
      </c>
      <c r="H8808">
        <v>54.591363700000002</v>
      </c>
      <c r="I8808">
        <v>-124.4725759</v>
      </c>
      <c r="J8808" t="s">
        <v>46</v>
      </c>
      <c r="K8808" t="s">
        <v>1032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25">
      <c r="A8809" t="s">
        <v>31964</v>
      </c>
      <c r="B8809" t="s">
        <v>31965</v>
      </c>
      <c r="C8809" s="1" t="str">
        <f t="shared" si="313"/>
        <v>21:0153</v>
      </c>
      <c r="D8809" s="1" t="str">
        <f t="shared" si="314"/>
        <v>21:0040</v>
      </c>
      <c r="E8809" t="s">
        <v>31962</v>
      </c>
      <c r="F8809" t="s">
        <v>31966</v>
      </c>
      <c r="H8809">
        <v>54.591363700000002</v>
      </c>
      <c r="I8809">
        <v>-124.4725759</v>
      </c>
      <c r="J8809" t="s">
        <v>46</v>
      </c>
      <c r="K8809" t="s">
        <v>1032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25">
      <c r="A8810" t="s">
        <v>31967</v>
      </c>
      <c r="B8810" t="s">
        <v>31968</v>
      </c>
      <c r="C8810" s="1" t="str">
        <f t="shared" si="313"/>
        <v>21:0153</v>
      </c>
      <c r="D8810" s="1" t="str">
        <f t="shared" si="314"/>
        <v>21:0040</v>
      </c>
      <c r="E8810" t="s">
        <v>31962</v>
      </c>
      <c r="F8810" t="s">
        <v>31969</v>
      </c>
      <c r="H8810">
        <v>54.591363700000002</v>
      </c>
      <c r="I8810">
        <v>-124.4725759</v>
      </c>
      <c r="J8810" t="s">
        <v>46</v>
      </c>
      <c r="K8810" t="s">
        <v>1032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25">
      <c r="A8811" t="s">
        <v>31970</v>
      </c>
      <c r="B8811" t="s">
        <v>31971</v>
      </c>
      <c r="C8811" s="1" t="str">
        <f t="shared" si="313"/>
        <v>21:0153</v>
      </c>
      <c r="D8811" s="1" t="str">
        <f t="shared" si="314"/>
        <v>21:0040</v>
      </c>
      <c r="E8811" t="s">
        <v>31962</v>
      </c>
      <c r="F8811" t="s">
        <v>31972</v>
      </c>
      <c r="H8811">
        <v>54.591363700000002</v>
      </c>
      <c r="I8811">
        <v>-124.4725759</v>
      </c>
      <c r="J8811" t="s">
        <v>46</v>
      </c>
      <c r="K8811" t="s">
        <v>1032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25">
      <c r="A8812" t="s">
        <v>31973</v>
      </c>
      <c r="B8812" t="s">
        <v>31974</v>
      </c>
      <c r="C8812" s="1" t="str">
        <f t="shared" si="313"/>
        <v>21:0153</v>
      </c>
      <c r="D8812" s="1" t="str">
        <f t="shared" si="314"/>
        <v>21:0040</v>
      </c>
      <c r="E8812" t="s">
        <v>31975</v>
      </c>
      <c r="F8812" t="s">
        <v>31976</v>
      </c>
      <c r="H8812">
        <v>54.581938899999997</v>
      </c>
      <c r="I8812">
        <v>-124.4663559</v>
      </c>
      <c r="J8812" t="s">
        <v>46</v>
      </c>
      <c r="K8812" t="s">
        <v>1032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25">
      <c r="A8813" t="s">
        <v>31977</v>
      </c>
      <c r="B8813" t="s">
        <v>31978</v>
      </c>
      <c r="C8813" s="1" t="str">
        <f t="shared" si="313"/>
        <v>21:0153</v>
      </c>
      <c r="D8813" s="1" t="str">
        <f t="shared" si="314"/>
        <v>21:0040</v>
      </c>
      <c r="E8813" t="s">
        <v>31979</v>
      </c>
      <c r="F8813" t="s">
        <v>31980</v>
      </c>
      <c r="H8813">
        <v>54.787998700000003</v>
      </c>
      <c r="I8813">
        <v>-124.8729256</v>
      </c>
      <c r="J8813" t="s">
        <v>46</v>
      </c>
      <c r="K8813" t="s">
        <v>1032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25">
      <c r="A8814" t="s">
        <v>31981</v>
      </c>
      <c r="B8814" t="s">
        <v>31982</v>
      </c>
      <c r="C8814" s="1" t="str">
        <f t="shared" si="313"/>
        <v>21:0153</v>
      </c>
      <c r="D8814" s="1" t="str">
        <f t="shared" si="314"/>
        <v>21:0040</v>
      </c>
      <c r="E8814" t="s">
        <v>31979</v>
      </c>
      <c r="F8814" t="s">
        <v>31983</v>
      </c>
      <c r="H8814">
        <v>54.787998700000003</v>
      </c>
      <c r="I8814">
        <v>-124.8729256</v>
      </c>
      <c r="J8814" t="s">
        <v>46</v>
      </c>
      <c r="K8814" t="s">
        <v>1032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25">
      <c r="A8815" t="s">
        <v>31984</v>
      </c>
      <c r="B8815" t="s">
        <v>31985</v>
      </c>
      <c r="C8815" s="1" t="str">
        <f t="shared" si="313"/>
        <v>21:0153</v>
      </c>
      <c r="D8815" s="1" t="str">
        <f t="shared" si="314"/>
        <v>21:0040</v>
      </c>
      <c r="E8815" t="s">
        <v>31979</v>
      </c>
      <c r="F8815" t="s">
        <v>31986</v>
      </c>
      <c r="H8815">
        <v>54.787998700000003</v>
      </c>
      <c r="I8815">
        <v>-124.8729256</v>
      </c>
      <c r="J8815" t="s">
        <v>46</v>
      </c>
      <c r="K8815" t="s">
        <v>1032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25">
      <c r="A8816" t="s">
        <v>31987</v>
      </c>
      <c r="B8816" t="s">
        <v>31988</v>
      </c>
      <c r="C8816" s="1" t="str">
        <f t="shared" si="313"/>
        <v>21:0153</v>
      </c>
      <c r="D8816" s="1" t="str">
        <f t="shared" si="314"/>
        <v>21:0040</v>
      </c>
      <c r="E8816" t="s">
        <v>31989</v>
      </c>
      <c r="F8816" t="s">
        <v>31990</v>
      </c>
      <c r="H8816">
        <v>55.066624300000001</v>
      </c>
      <c r="I8816">
        <v>-125.0782935</v>
      </c>
      <c r="J8816" t="s">
        <v>46</v>
      </c>
      <c r="K8816" t="s">
        <v>1032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25">
      <c r="A8817" t="s">
        <v>31991</v>
      </c>
      <c r="B8817" t="s">
        <v>31992</v>
      </c>
      <c r="C8817" s="1" t="str">
        <f t="shared" si="313"/>
        <v>21:0153</v>
      </c>
      <c r="D8817" s="1" t="str">
        <f t="shared" si="314"/>
        <v>21:0040</v>
      </c>
      <c r="E8817" t="s">
        <v>31993</v>
      </c>
      <c r="F8817" t="s">
        <v>31994</v>
      </c>
      <c r="H8817">
        <v>55.085188700000003</v>
      </c>
      <c r="I8817">
        <v>-125.101131</v>
      </c>
      <c r="J8817" t="s">
        <v>46</v>
      </c>
      <c r="K8817" t="s">
        <v>1032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25">
      <c r="A8818" t="s">
        <v>31995</v>
      </c>
      <c r="B8818" t="s">
        <v>31996</v>
      </c>
      <c r="C8818" s="1" t="str">
        <f t="shared" si="313"/>
        <v>21:0153</v>
      </c>
      <c r="D8818" s="1" t="str">
        <f t="shared" si="314"/>
        <v>21:0040</v>
      </c>
      <c r="E8818" t="s">
        <v>31997</v>
      </c>
      <c r="F8818" t="s">
        <v>31998</v>
      </c>
      <c r="H8818">
        <v>55.051439199999997</v>
      </c>
      <c r="I8818">
        <v>-125.1103693</v>
      </c>
      <c r="J8818" t="s">
        <v>46</v>
      </c>
      <c r="K8818" t="s">
        <v>1032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25">
      <c r="A8819" t="s">
        <v>31999</v>
      </c>
      <c r="B8819" t="s">
        <v>32000</v>
      </c>
      <c r="C8819" s="1" t="str">
        <f t="shared" si="313"/>
        <v>21:0153</v>
      </c>
      <c r="D8819" s="1" t="str">
        <f t="shared" si="314"/>
        <v>21:0040</v>
      </c>
      <c r="E8819" t="s">
        <v>31997</v>
      </c>
      <c r="F8819" t="s">
        <v>32001</v>
      </c>
      <c r="H8819">
        <v>55.051439199999997</v>
      </c>
      <c r="I8819">
        <v>-125.1103693</v>
      </c>
      <c r="J8819" t="s">
        <v>46</v>
      </c>
      <c r="K8819" t="s">
        <v>1032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25">
      <c r="A8820" t="s">
        <v>32002</v>
      </c>
      <c r="B8820" t="s">
        <v>32003</v>
      </c>
      <c r="C8820" s="1" t="str">
        <f t="shared" si="313"/>
        <v>21:0153</v>
      </c>
      <c r="D8820" s="1" t="str">
        <f t="shared" si="314"/>
        <v>21:0040</v>
      </c>
      <c r="E8820" t="s">
        <v>32004</v>
      </c>
      <c r="F8820" t="s">
        <v>32005</v>
      </c>
      <c r="H8820">
        <v>55.066499499999999</v>
      </c>
      <c r="I8820">
        <v>-125.2207521</v>
      </c>
      <c r="J8820" t="s">
        <v>46</v>
      </c>
      <c r="K8820" t="s">
        <v>1032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25">
      <c r="A8821" t="s">
        <v>32006</v>
      </c>
      <c r="B8821" t="s">
        <v>32007</v>
      </c>
      <c r="C8821" s="1" t="str">
        <f t="shared" si="313"/>
        <v>21:0153</v>
      </c>
      <c r="D8821" s="1" t="str">
        <f t="shared" si="314"/>
        <v>21:0040</v>
      </c>
      <c r="E8821" t="s">
        <v>32004</v>
      </c>
      <c r="F8821" t="s">
        <v>32008</v>
      </c>
      <c r="H8821">
        <v>55.066499499999999</v>
      </c>
      <c r="I8821">
        <v>-125.2207521</v>
      </c>
      <c r="J8821" t="s">
        <v>46</v>
      </c>
      <c r="K8821" t="s">
        <v>1032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25">
      <c r="A8822" t="s">
        <v>32009</v>
      </c>
      <c r="B8822" t="s">
        <v>32010</v>
      </c>
      <c r="C8822" s="1" t="str">
        <f t="shared" si="313"/>
        <v>21:0153</v>
      </c>
      <c r="D8822" s="1" t="str">
        <f t="shared" si="314"/>
        <v>21:0040</v>
      </c>
      <c r="E8822" t="s">
        <v>32011</v>
      </c>
      <c r="F8822" t="s">
        <v>32012</v>
      </c>
      <c r="H8822">
        <v>55.098838200000003</v>
      </c>
      <c r="I8822">
        <v>-125.25414689999999</v>
      </c>
      <c r="J8822" t="s">
        <v>46</v>
      </c>
      <c r="K8822" t="s">
        <v>1032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25">
      <c r="A8823" t="s">
        <v>32013</v>
      </c>
      <c r="B8823" t="s">
        <v>32014</v>
      </c>
      <c r="C8823" s="1" t="str">
        <f t="shared" si="313"/>
        <v>21:0153</v>
      </c>
      <c r="D8823" s="1" t="str">
        <f t="shared" si="314"/>
        <v>21:0040</v>
      </c>
      <c r="E8823" t="s">
        <v>32015</v>
      </c>
      <c r="F8823" t="s">
        <v>32016</v>
      </c>
      <c r="H8823">
        <v>55.131129600000001</v>
      </c>
      <c r="I8823">
        <v>-125.1672358</v>
      </c>
      <c r="J8823" t="s">
        <v>46</v>
      </c>
      <c r="K8823" t="s">
        <v>1032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25">
      <c r="A8824" t="s">
        <v>32017</v>
      </c>
      <c r="B8824" t="s">
        <v>32018</v>
      </c>
      <c r="C8824" s="1" t="str">
        <f t="shared" si="313"/>
        <v>21:0153</v>
      </c>
      <c r="D8824" s="1" t="str">
        <f t="shared" si="314"/>
        <v>21:0040</v>
      </c>
      <c r="E8824" t="s">
        <v>32019</v>
      </c>
      <c r="F8824" t="s">
        <v>32020</v>
      </c>
      <c r="H8824">
        <v>55.090532500000002</v>
      </c>
      <c r="I8824">
        <v>-125.0888427</v>
      </c>
      <c r="J8824" t="s">
        <v>46</v>
      </c>
      <c r="K8824" t="s">
        <v>1032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25">
      <c r="A8825" t="s">
        <v>32021</v>
      </c>
      <c r="B8825" t="s">
        <v>32022</v>
      </c>
      <c r="C8825" s="1" t="str">
        <f t="shared" si="313"/>
        <v>21:0153</v>
      </c>
      <c r="D8825" s="1" t="str">
        <f t="shared" si="314"/>
        <v>21:0040</v>
      </c>
      <c r="E8825" t="s">
        <v>32023</v>
      </c>
      <c r="F8825" t="s">
        <v>32024</v>
      </c>
      <c r="H8825">
        <v>55.019211800000001</v>
      </c>
      <c r="I8825">
        <v>-125.1557009</v>
      </c>
      <c r="J8825" t="s">
        <v>46</v>
      </c>
      <c r="K8825" t="s">
        <v>1032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25">
      <c r="A8826" t="s">
        <v>32025</v>
      </c>
      <c r="B8826" t="s">
        <v>32026</v>
      </c>
      <c r="C8826" s="1" t="str">
        <f t="shared" si="313"/>
        <v>21:0153</v>
      </c>
      <c r="D8826" s="1" t="str">
        <f t="shared" si="314"/>
        <v>21:0040</v>
      </c>
      <c r="E8826" t="s">
        <v>32023</v>
      </c>
      <c r="F8826" t="s">
        <v>32027</v>
      </c>
      <c r="H8826">
        <v>55.019211800000001</v>
      </c>
      <c r="I8826">
        <v>-125.1557009</v>
      </c>
      <c r="J8826" t="s">
        <v>46</v>
      </c>
      <c r="K8826" t="s">
        <v>1032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25">
      <c r="A8827" t="s">
        <v>32028</v>
      </c>
      <c r="B8827" t="s">
        <v>32029</v>
      </c>
      <c r="C8827" s="1" t="str">
        <f t="shared" si="313"/>
        <v>21:0153</v>
      </c>
      <c r="D8827" s="1" t="str">
        <f t="shared" si="314"/>
        <v>21:0040</v>
      </c>
      <c r="E8827" t="s">
        <v>32030</v>
      </c>
      <c r="F8827" t="s">
        <v>32031</v>
      </c>
      <c r="H8827">
        <v>55.012982800000003</v>
      </c>
      <c r="I8827">
        <v>-125.13838</v>
      </c>
      <c r="J8827" t="s">
        <v>46</v>
      </c>
      <c r="K8827" t="s">
        <v>1032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25">
      <c r="A8828" t="s">
        <v>32032</v>
      </c>
      <c r="B8828" t="s">
        <v>32033</v>
      </c>
      <c r="C8828" s="1" t="str">
        <f t="shared" si="313"/>
        <v>21:0153</v>
      </c>
      <c r="D8828" s="1" t="str">
        <f t="shared" si="314"/>
        <v>21:0040</v>
      </c>
      <c r="E8828" t="s">
        <v>32030</v>
      </c>
      <c r="F8828" t="s">
        <v>32034</v>
      </c>
      <c r="H8828">
        <v>55.012982800000003</v>
      </c>
      <c r="I8828">
        <v>-125.13838</v>
      </c>
      <c r="J8828" t="s">
        <v>46</v>
      </c>
      <c r="K8828" t="s">
        <v>1032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25">
      <c r="A8829" t="s">
        <v>32035</v>
      </c>
      <c r="B8829" t="s">
        <v>32036</v>
      </c>
      <c r="C8829" s="1" t="str">
        <f t="shared" si="313"/>
        <v>21:0153</v>
      </c>
      <c r="D8829" s="1" t="str">
        <f t="shared" si="314"/>
        <v>21:0040</v>
      </c>
      <c r="E8829" t="s">
        <v>32037</v>
      </c>
      <c r="F8829" t="s">
        <v>32038</v>
      </c>
      <c r="H8829">
        <v>55.030229400000003</v>
      </c>
      <c r="I8829">
        <v>-125.19852729999999</v>
      </c>
      <c r="J8829" t="s">
        <v>46</v>
      </c>
      <c r="K8829" t="s">
        <v>1032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25">
      <c r="A8830" t="s">
        <v>32039</v>
      </c>
      <c r="B8830" t="s">
        <v>32040</v>
      </c>
      <c r="C8830" s="1" t="str">
        <f t="shared" ref="C8830:C8893" si="315">HYPERLINK("http://geochem.nrcan.gc.ca/cdogs/content/bdl/bdl210153_e.htm", "21:0153")</f>
        <v>21:0153</v>
      </c>
      <c r="D8830" s="1" t="str">
        <f t="shared" ref="D8830:D8893" si="316">HYPERLINK("http://geochem.nrcan.gc.ca/cdogs/content/svy/svy210040_e.htm", "21:0040")</f>
        <v>21:0040</v>
      </c>
      <c r="E8830" t="s">
        <v>32037</v>
      </c>
      <c r="F8830" t="s">
        <v>32041</v>
      </c>
      <c r="H8830">
        <v>55.030229400000003</v>
      </c>
      <c r="I8830">
        <v>-125.19852729999999</v>
      </c>
      <c r="J8830" t="s">
        <v>46</v>
      </c>
      <c r="K8830" t="s">
        <v>1032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25">
      <c r="A8831" t="s">
        <v>32042</v>
      </c>
      <c r="B8831" t="s">
        <v>32043</v>
      </c>
      <c r="C8831" s="1" t="str">
        <f t="shared" si="315"/>
        <v>21:0153</v>
      </c>
      <c r="D8831" s="1" t="str">
        <f t="shared" si="316"/>
        <v>21:0040</v>
      </c>
      <c r="E8831" t="s">
        <v>32044</v>
      </c>
      <c r="F8831" t="s">
        <v>32045</v>
      </c>
      <c r="H8831">
        <v>55.073022600000002</v>
      </c>
      <c r="I8831">
        <v>-125.3036072</v>
      </c>
      <c r="J8831" t="s">
        <v>46</v>
      </c>
      <c r="K8831" t="s">
        <v>1032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25">
      <c r="A8832" t="s">
        <v>32046</v>
      </c>
      <c r="B8832" t="s">
        <v>32047</v>
      </c>
      <c r="C8832" s="1" t="str">
        <f t="shared" si="315"/>
        <v>21:0153</v>
      </c>
      <c r="D8832" s="1" t="str">
        <f t="shared" si="316"/>
        <v>21:0040</v>
      </c>
      <c r="E8832" t="s">
        <v>32044</v>
      </c>
      <c r="F8832" t="s">
        <v>32048</v>
      </c>
      <c r="H8832">
        <v>55.073022600000002</v>
      </c>
      <c r="I8832">
        <v>-125.3036072</v>
      </c>
      <c r="J8832" t="s">
        <v>46</v>
      </c>
      <c r="K8832" t="s">
        <v>1032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25">
      <c r="A8833" t="s">
        <v>32049</v>
      </c>
      <c r="B8833" t="s">
        <v>32050</v>
      </c>
      <c r="C8833" s="1" t="str">
        <f t="shared" si="315"/>
        <v>21:0153</v>
      </c>
      <c r="D8833" s="1" t="str">
        <f t="shared" si="316"/>
        <v>21:0040</v>
      </c>
      <c r="E8833" t="s">
        <v>32051</v>
      </c>
      <c r="F8833" t="s">
        <v>32052</v>
      </c>
      <c r="H8833">
        <v>55.099549699999997</v>
      </c>
      <c r="I8833">
        <v>-125.3953176</v>
      </c>
      <c r="J8833" t="s">
        <v>46</v>
      </c>
      <c r="K8833" t="s">
        <v>1032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25">
      <c r="A8834" t="s">
        <v>32053</v>
      </c>
      <c r="B8834" t="s">
        <v>32054</v>
      </c>
      <c r="C8834" s="1" t="str">
        <f t="shared" si="315"/>
        <v>21:0153</v>
      </c>
      <c r="D8834" s="1" t="str">
        <f t="shared" si="316"/>
        <v>21:0040</v>
      </c>
      <c r="E8834" t="s">
        <v>32051</v>
      </c>
      <c r="F8834" t="s">
        <v>32055</v>
      </c>
      <c r="H8834">
        <v>55.099549699999997</v>
      </c>
      <c r="I8834">
        <v>-125.3953176</v>
      </c>
      <c r="J8834" t="s">
        <v>46</v>
      </c>
      <c r="K8834" t="s">
        <v>1032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25">
      <c r="A8835" t="s">
        <v>32056</v>
      </c>
      <c r="B8835" t="s">
        <v>32057</v>
      </c>
      <c r="C8835" s="1" t="str">
        <f t="shared" si="315"/>
        <v>21:0153</v>
      </c>
      <c r="D8835" s="1" t="str">
        <f t="shared" si="316"/>
        <v>21:0040</v>
      </c>
      <c r="E8835" t="s">
        <v>32058</v>
      </c>
      <c r="F8835" t="s">
        <v>32059</v>
      </c>
      <c r="H8835">
        <v>55.090486200000001</v>
      </c>
      <c r="I8835">
        <v>-125.3244998</v>
      </c>
      <c r="J8835" t="s">
        <v>46</v>
      </c>
      <c r="K8835" t="s">
        <v>1032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25">
      <c r="A8836" t="s">
        <v>32060</v>
      </c>
      <c r="B8836" t="s">
        <v>32061</v>
      </c>
      <c r="C8836" s="1" t="str">
        <f t="shared" si="315"/>
        <v>21:0153</v>
      </c>
      <c r="D8836" s="1" t="str">
        <f t="shared" si="316"/>
        <v>21:0040</v>
      </c>
      <c r="E8836" t="s">
        <v>32062</v>
      </c>
      <c r="F8836" t="s">
        <v>32063</v>
      </c>
      <c r="H8836">
        <v>55.137542699999997</v>
      </c>
      <c r="I8836">
        <v>-125.107035</v>
      </c>
      <c r="J8836" t="s">
        <v>46</v>
      </c>
      <c r="K8836" t="s">
        <v>1032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25">
      <c r="A8837" t="s">
        <v>32064</v>
      </c>
      <c r="B8837" t="s">
        <v>32065</v>
      </c>
      <c r="C8837" s="1" t="str">
        <f t="shared" si="315"/>
        <v>21:0153</v>
      </c>
      <c r="D8837" s="1" t="str">
        <f t="shared" si="316"/>
        <v>21:0040</v>
      </c>
      <c r="E8837" t="s">
        <v>32066</v>
      </c>
      <c r="F8837" t="s">
        <v>32067</v>
      </c>
      <c r="H8837">
        <v>55.165126299999997</v>
      </c>
      <c r="I8837">
        <v>-125.054479</v>
      </c>
      <c r="J8837" t="s">
        <v>46</v>
      </c>
      <c r="K8837" t="s">
        <v>1032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25">
      <c r="A8838" t="s">
        <v>32068</v>
      </c>
      <c r="B8838" t="s">
        <v>32069</v>
      </c>
      <c r="C8838" s="1" t="str">
        <f t="shared" si="315"/>
        <v>21:0153</v>
      </c>
      <c r="D8838" s="1" t="str">
        <f t="shared" si="316"/>
        <v>21:0040</v>
      </c>
      <c r="E8838" t="s">
        <v>32070</v>
      </c>
      <c r="F8838" t="s">
        <v>32071</v>
      </c>
      <c r="H8838">
        <v>55.161406800000002</v>
      </c>
      <c r="I8838">
        <v>-125.1846249</v>
      </c>
      <c r="J8838" t="s">
        <v>46</v>
      </c>
      <c r="K8838" t="s">
        <v>1032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25">
      <c r="A8839" t="s">
        <v>32072</v>
      </c>
      <c r="B8839" t="s">
        <v>32073</v>
      </c>
      <c r="C8839" s="1" t="str">
        <f t="shared" si="315"/>
        <v>21:0153</v>
      </c>
      <c r="D8839" s="1" t="str">
        <f t="shared" si="316"/>
        <v>21:0040</v>
      </c>
      <c r="E8839" t="s">
        <v>32074</v>
      </c>
      <c r="F8839" t="s">
        <v>32075</v>
      </c>
      <c r="H8839">
        <v>55.185926799999997</v>
      </c>
      <c r="I8839">
        <v>-125.2179984</v>
      </c>
      <c r="J8839" t="s">
        <v>46</v>
      </c>
      <c r="K8839" t="s">
        <v>1032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25">
      <c r="A8840" t="s">
        <v>32076</v>
      </c>
      <c r="B8840" t="s">
        <v>32077</v>
      </c>
      <c r="C8840" s="1" t="str">
        <f t="shared" si="315"/>
        <v>21:0153</v>
      </c>
      <c r="D8840" s="1" t="str">
        <f t="shared" si="316"/>
        <v>21:0040</v>
      </c>
      <c r="E8840" t="s">
        <v>32078</v>
      </c>
      <c r="F8840" t="s">
        <v>32079</v>
      </c>
      <c r="H8840">
        <v>55.176414999999999</v>
      </c>
      <c r="I8840">
        <v>-125.26986460000001</v>
      </c>
      <c r="J8840" t="s">
        <v>46</v>
      </c>
      <c r="K8840" t="s">
        <v>1032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25">
      <c r="A8841" t="s">
        <v>32080</v>
      </c>
      <c r="B8841" t="s">
        <v>32081</v>
      </c>
      <c r="C8841" s="1" t="str">
        <f t="shared" si="315"/>
        <v>21:0153</v>
      </c>
      <c r="D8841" s="1" t="str">
        <f t="shared" si="316"/>
        <v>21:0040</v>
      </c>
      <c r="E8841" t="s">
        <v>32082</v>
      </c>
      <c r="F8841" t="s">
        <v>32083</v>
      </c>
      <c r="H8841">
        <v>55.1571018</v>
      </c>
      <c r="I8841">
        <v>-125.30986559999999</v>
      </c>
      <c r="J8841" t="s">
        <v>46</v>
      </c>
      <c r="K8841" t="s">
        <v>1032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25">
      <c r="A8842" t="s">
        <v>32084</v>
      </c>
      <c r="B8842" t="s">
        <v>32085</v>
      </c>
      <c r="C8842" s="1" t="str">
        <f t="shared" si="315"/>
        <v>21:0153</v>
      </c>
      <c r="D8842" s="1" t="str">
        <f t="shared" si="316"/>
        <v>21:0040</v>
      </c>
      <c r="E8842" t="s">
        <v>32082</v>
      </c>
      <c r="F8842" t="s">
        <v>32086</v>
      </c>
      <c r="H8842">
        <v>55.1571018</v>
      </c>
      <c r="I8842">
        <v>-125.30986559999999</v>
      </c>
      <c r="J8842" t="s">
        <v>46</v>
      </c>
      <c r="K8842" t="s">
        <v>1032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25">
      <c r="A8843" t="s">
        <v>32087</v>
      </c>
      <c r="B8843" t="s">
        <v>32088</v>
      </c>
      <c r="C8843" s="1" t="str">
        <f t="shared" si="315"/>
        <v>21:0153</v>
      </c>
      <c r="D8843" s="1" t="str">
        <f t="shared" si="316"/>
        <v>21:0040</v>
      </c>
      <c r="E8843" t="s">
        <v>32089</v>
      </c>
      <c r="F8843" t="s">
        <v>32090</v>
      </c>
      <c r="H8843">
        <v>55.2229466</v>
      </c>
      <c r="I8843">
        <v>-125.26708910000001</v>
      </c>
      <c r="J8843" t="s">
        <v>46</v>
      </c>
      <c r="K8843" t="s">
        <v>1032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25">
      <c r="A8844" t="s">
        <v>32091</v>
      </c>
      <c r="B8844" t="s">
        <v>32092</v>
      </c>
      <c r="C8844" s="1" t="str">
        <f t="shared" si="315"/>
        <v>21:0153</v>
      </c>
      <c r="D8844" s="1" t="str">
        <f t="shared" si="316"/>
        <v>21:0040</v>
      </c>
      <c r="E8844" t="s">
        <v>32093</v>
      </c>
      <c r="F8844" t="s">
        <v>32094</v>
      </c>
      <c r="H8844">
        <v>55.231096100000002</v>
      </c>
      <c r="I8844">
        <v>-125.3075166</v>
      </c>
      <c r="J8844" t="s">
        <v>46</v>
      </c>
      <c r="K8844" t="s">
        <v>1032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25">
      <c r="A8845" t="s">
        <v>32095</v>
      </c>
      <c r="B8845" t="s">
        <v>32096</v>
      </c>
      <c r="C8845" s="1" t="str">
        <f t="shared" si="315"/>
        <v>21:0153</v>
      </c>
      <c r="D8845" s="1" t="str">
        <f t="shared" si="316"/>
        <v>21:0040</v>
      </c>
      <c r="E8845" t="s">
        <v>32097</v>
      </c>
      <c r="F8845" t="s">
        <v>32098</v>
      </c>
      <c r="H8845">
        <v>55.190361799999998</v>
      </c>
      <c r="I8845">
        <v>-125.4096121</v>
      </c>
      <c r="J8845" t="s">
        <v>46</v>
      </c>
      <c r="K8845" t="s">
        <v>1032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25">
      <c r="A8846" t="s">
        <v>32099</v>
      </c>
      <c r="B8846" t="s">
        <v>32100</v>
      </c>
      <c r="C8846" s="1" t="str">
        <f t="shared" si="315"/>
        <v>21:0153</v>
      </c>
      <c r="D8846" s="1" t="str">
        <f t="shared" si="316"/>
        <v>21:0040</v>
      </c>
      <c r="E8846" t="s">
        <v>32101</v>
      </c>
      <c r="F8846" t="s">
        <v>32102</v>
      </c>
      <c r="H8846">
        <v>55.1648602</v>
      </c>
      <c r="I8846">
        <v>-125.3511699</v>
      </c>
      <c r="J8846" t="s">
        <v>46</v>
      </c>
      <c r="K8846" t="s">
        <v>1032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25">
      <c r="A8847" t="s">
        <v>32103</v>
      </c>
      <c r="B8847" t="s">
        <v>32104</v>
      </c>
      <c r="C8847" s="1" t="str">
        <f t="shared" si="315"/>
        <v>21:0153</v>
      </c>
      <c r="D8847" s="1" t="str">
        <f t="shared" si="316"/>
        <v>21:0040</v>
      </c>
      <c r="E8847" t="s">
        <v>32105</v>
      </c>
      <c r="F8847" t="s">
        <v>32106</v>
      </c>
      <c r="H8847">
        <v>55.163624300000002</v>
      </c>
      <c r="I8847">
        <v>-125.4193666</v>
      </c>
      <c r="J8847" t="s">
        <v>46</v>
      </c>
      <c r="K8847" t="s">
        <v>1032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25">
      <c r="A8848" t="s">
        <v>32107</v>
      </c>
      <c r="B8848" t="s">
        <v>32108</v>
      </c>
      <c r="C8848" s="1" t="str">
        <f t="shared" si="315"/>
        <v>21:0153</v>
      </c>
      <c r="D8848" s="1" t="str">
        <f t="shared" si="316"/>
        <v>21:0040</v>
      </c>
      <c r="E8848" t="s">
        <v>32109</v>
      </c>
      <c r="F8848" t="s">
        <v>32110</v>
      </c>
      <c r="H8848">
        <v>55.137682300000002</v>
      </c>
      <c r="I8848">
        <v>-125.3681182</v>
      </c>
      <c r="J8848" t="s">
        <v>46</v>
      </c>
      <c r="K8848" t="s">
        <v>1032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25">
      <c r="A8849" t="s">
        <v>32111</v>
      </c>
      <c r="B8849" t="s">
        <v>32112</v>
      </c>
      <c r="C8849" s="1" t="str">
        <f t="shared" si="315"/>
        <v>21:0153</v>
      </c>
      <c r="D8849" s="1" t="str">
        <f t="shared" si="316"/>
        <v>21:0040</v>
      </c>
      <c r="E8849" t="s">
        <v>32113</v>
      </c>
      <c r="F8849" t="s">
        <v>32114</v>
      </c>
      <c r="H8849">
        <v>55.134396199999998</v>
      </c>
      <c r="I8849">
        <v>-125.4684493</v>
      </c>
      <c r="J8849" t="s">
        <v>46</v>
      </c>
      <c r="K8849" t="s">
        <v>1032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25">
      <c r="A8850" t="s">
        <v>32115</v>
      </c>
      <c r="B8850" t="s">
        <v>32116</v>
      </c>
      <c r="C8850" s="1" t="str">
        <f t="shared" si="315"/>
        <v>21:0153</v>
      </c>
      <c r="D8850" s="1" t="str">
        <f t="shared" si="316"/>
        <v>21:0040</v>
      </c>
      <c r="E8850" t="s">
        <v>32117</v>
      </c>
      <c r="F8850" t="s">
        <v>32118</v>
      </c>
      <c r="H8850">
        <v>55.098549499999997</v>
      </c>
      <c r="I8850">
        <v>-125.5275015</v>
      </c>
      <c r="J8850" t="s">
        <v>46</v>
      </c>
      <c r="K8850" t="s">
        <v>1032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25">
      <c r="A8851" t="s">
        <v>32119</v>
      </c>
      <c r="B8851" t="s">
        <v>32120</v>
      </c>
      <c r="C8851" s="1" t="str">
        <f t="shared" si="315"/>
        <v>21:0153</v>
      </c>
      <c r="D8851" s="1" t="str">
        <f t="shared" si="316"/>
        <v>21:0040</v>
      </c>
      <c r="E8851" t="s">
        <v>32117</v>
      </c>
      <c r="F8851" t="s">
        <v>32121</v>
      </c>
      <c r="H8851">
        <v>55.098549499999997</v>
      </c>
      <c r="I8851">
        <v>-125.5275015</v>
      </c>
      <c r="J8851" t="s">
        <v>46</v>
      </c>
      <c r="K8851" t="s">
        <v>1032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25">
      <c r="A8852" t="s">
        <v>32122</v>
      </c>
      <c r="B8852" t="s">
        <v>32123</v>
      </c>
      <c r="C8852" s="1" t="str">
        <f t="shared" si="315"/>
        <v>21:0153</v>
      </c>
      <c r="D8852" s="1" t="str">
        <f t="shared" si="316"/>
        <v>21:0040</v>
      </c>
      <c r="E8852" t="s">
        <v>32124</v>
      </c>
      <c r="F8852" t="s">
        <v>32125</v>
      </c>
      <c r="H8852">
        <v>55.046463600000003</v>
      </c>
      <c r="I8852">
        <v>-124.96687180000001</v>
      </c>
      <c r="J8852" t="s">
        <v>46</v>
      </c>
      <c r="K8852" t="s">
        <v>1032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25">
      <c r="A8853" t="s">
        <v>32126</v>
      </c>
      <c r="B8853" t="s">
        <v>32127</v>
      </c>
      <c r="C8853" s="1" t="str">
        <f t="shared" si="315"/>
        <v>21:0153</v>
      </c>
      <c r="D8853" s="1" t="str">
        <f t="shared" si="316"/>
        <v>21:0040</v>
      </c>
      <c r="E8853" t="s">
        <v>32128</v>
      </c>
      <c r="F8853" t="s">
        <v>32129</v>
      </c>
      <c r="H8853">
        <v>54.996509000000003</v>
      </c>
      <c r="I8853">
        <v>-124.9348152</v>
      </c>
      <c r="J8853" t="s">
        <v>46</v>
      </c>
      <c r="K8853" t="s">
        <v>1032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25">
      <c r="A8854" t="s">
        <v>32130</v>
      </c>
      <c r="B8854" t="s">
        <v>32131</v>
      </c>
      <c r="C8854" s="1" t="str">
        <f t="shared" si="315"/>
        <v>21:0153</v>
      </c>
      <c r="D8854" s="1" t="str">
        <f t="shared" si="316"/>
        <v>21:0040</v>
      </c>
      <c r="E8854" t="s">
        <v>32132</v>
      </c>
      <c r="F8854" t="s">
        <v>32133</v>
      </c>
      <c r="H8854">
        <v>55.027857099999999</v>
      </c>
      <c r="I8854">
        <v>-124.9019188</v>
      </c>
      <c r="J8854" t="s">
        <v>46</v>
      </c>
      <c r="K8854" t="s">
        <v>1032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25">
      <c r="A8855" t="s">
        <v>32134</v>
      </c>
      <c r="B8855" t="s">
        <v>32135</v>
      </c>
      <c r="C8855" s="1" t="str">
        <f t="shared" si="315"/>
        <v>21:0153</v>
      </c>
      <c r="D8855" s="1" t="str">
        <f t="shared" si="316"/>
        <v>21:0040</v>
      </c>
      <c r="E8855" t="s">
        <v>32136</v>
      </c>
      <c r="F8855" t="s">
        <v>32137</v>
      </c>
      <c r="H8855">
        <v>55.051390599999998</v>
      </c>
      <c r="I8855">
        <v>-124.8049369</v>
      </c>
      <c r="J8855" t="s">
        <v>46</v>
      </c>
      <c r="K8855" t="s">
        <v>1032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25">
      <c r="A8856" t="s">
        <v>32138</v>
      </c>
      <c r="B8856" t="s">
        <v>32139</v>
      </c>
      <c r="C8856" s="1" t="str">
        <f t="shared" si="315"/>
        <v>21:0153</v>
      </c>
      <c r="D8856" s="1" t="str">
        <f t="shared" si="316"/>
        <v>21:0040</v>
      </c>
      <c r="E8856" t="s">
        <v>32140</v>
      </c>
      <c r="F8856" t="s">
        <v>32141</v>
      </c>
      <c r="H8856">
        <v>55.0184104</v>
      </c>
      <c r="I8856">
        <v>-124.8244625</v>
      </c>
      <c r="J8856" t="s">
        <v>46</v>
      </c>
      <c r="K8856" t="s">
        <v>1032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25">
      <c r="A8857" t="s">
        <v>32142</v>
      </c>
      <c r="B8857" t="s">
        <v>32143</v>
      </c>
      <c r="C8857" s="1" t="str">
        <f t="shared" si="315"/>
        <v>21:0153</v>
      </c>
      <c r="D8857" s="1" t="str">
        <f t="shared" si="316"/>
        <v>21:0040</v>
      </c>
      <c r="E8857" t="s">
        <v>32144</v>
      </c>
      <c r="F8857" t="s">
        <v>32145</v>
      </c>
      <c r="H8857">
        <v>55.034916600000003</v>
      </c>
      <c r="I8857">
        <v>-124.7625701</v>
      </c>
      <c r="J8857" t="s">
        <v>46</v>
      </c>
      <c r="K8857" t="s">
        <v>1032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25">
      <c r="A8858" t="s">
        <v>32146</v>
      </c>
      <c r="B8858" t="s">
        <v>32147</v>
      </c>
      <c r="C8858" s="1" t="str">
        <f t="shared" si="315"/>
        <v>21:0153</v>
      </c>
      <c r="D8858" s="1" t="str">
        <f t="shared" si="316"/>
        <v>21:0040</v>
      </c>
      <c r="E8858" t="s">
        <v>32148</v>
      </c>
      <c r="F8858" t="s">
        <v>32149</v>
      </c>
      <c r="H8858">
        <v>55.020280999999997</v>
      </c>
      <c r="I8858">
        <v>-124.6750153</v>
      </c>
      <c r="J8858" t="s">
        <v>46</v>
      </c>
      <c r="K8858" t="s">
        <v>1032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25">
      <c r="A8859" t="s">
        <v>32150</v>
      </c>
      <c r="B8859" t="s">
        <v>32151</v>
      </c>
      <c r="C8859" s="1" t="str">
        <f t="shared" si="315"/>
        <v>21:0153</v>
      </c>
      <c r="D8859" s="1" t="str">
        <f t="shared" si="316"/>
        <v>21:0040</v>
      </c>
      <c r="E8859" t="s">
        <v>32152</v>
      </c>
      <c r="F8859" t="s">
        <v>32153</v>
      </c>
      <c r="H8859">
        <v>54.997471900000001</v>
      </c>
      <c r="I8859">
        <v>-124.72758020000001</v>
      </c>
      <c r="J8859" t="s">
        <v>46</v>
      </c>
      <c r="K8859" t="s">
        <v>1032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25">
      <c r="A8860" t="s">
        <v>32154</v>
      </c>
      <c r="B8860" t="s">
        <v>32155</v>
      </c>
      <c r="C8860" s="1" t="str">
        <f t="shared" si="315"/>
        <v>21:0153</v>
      </c>
      <c r="D8860" s="1" t="str">
        <f t="shared" si="316"/>
        <v>21:0040</v>
      </c>
      <c r="E8860" t="s">
        <v>32152</v>
      </c>
      <c r="F8860" t="s">
        <v>32156</v>
      </c>
      <c r="H8860">
        <v>54.997471900000001</v>
      </c>
      <c r="I8860">
        <v>-124.72758020000001</v>
      </c>
      <c r="J8860" t="s">
        <v>46</v>
      </c>
      <c r="K8860" t="s">
        <v>1032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25">
      <c r="A8861" t="s">
        <v>32157</v>
      </c>
      <c r="B8861" t="s">
        <v>32158</v>
      </c>
      <c r="C8861" s="1" t="str">
        <f t="shared" si="315"/>
        <v>21:0153</v>
      </c>
      <c r="D8861" s="1" t="str">
        <f t="shared" si="316"/>
        <v>21:0040</v>
      </c>
      <c r="E8861" t="s">
        <v>32159</v>
      </c>
      <c r="F8861" t="s">
        <v>32160</v>
      </c>
      <c r="H8861">
        <v>54.977384399999998</v>
      </c>
      <c r="I8861">
        <v>-124.66899410000001</v>
      </c>
      <c r="J8861" t="s">
        <v>46</v>
      </c>
      <c r="K8861" t="s">
        <v>1032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25">
      <c r="A8862" t="s">
        <v>32161</v>
      </c>
      <c r="B8862" t="s">
        <v>32162</v>
      </c>
      <c r="C8862" s="1" t="str">
        <f t="shared" si="315"/>
        <v>21:0153</v>
      </c>
      <c r="D8862" s="1" t="str">
        <f t="shared" si="316"/>
        <v>21:0040</v>
      </c>
      <c r="E8862" t="s">
        <v>32163</v>
      </c>
      <c r="F8862" t="s">
        <v>32164</v>
      </c>
      <c r="H8862">
        <v>55.051381800000001</v>
      </c>
      <c r="I8862">
        <v>-125.5903701</v>
      </c>
      <c r="J8862" t="s">
        <v>46</v>
      </c>
      <c r="K8862" t="s">
        <v>1032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25">
      <c r="A8863" t="s">
        <v>32165</v>
      </c>
      <c r="B8863" t="s">
        <v>32166</v>
      </c>
      <c r="C8863" s="1" t="str">
        <f t="shared" si="315"/>
        <v>21:0153</v>
      </c>
      <c r="D8863" s="1" t="str">
        <f t="shared" si="316"/>
        <v>21:0040</v>
      </c>
      <c r="E8863" t="s">
        <v>32167</v>
      </c>
      <c r="F8863" t="s">
        <v>32168</v>
      </c>
      <c r="H8863">
        <v>55.085110299999997</v>
      </c>
      <c r="I8863">
        <v>-125.62936329999999</v>
      </c>
      <c r="J8863" t="s">
        <v>46</v>
      </c>
      <c r="K8863" t="s">
        <v>1032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25">
      <c r="A8864" t="s">
        <v>32169</v>
      </c>
      <c r="B8864" t="s">
        <v>32170</v>
      </c>
      <c r="C8864" s="1" t="str">
        <f t="shared" si="315"/>
        <v>21:0153</v>
      </c>
      <c r="D8864" s="1" t="str">
        <f t="shared" si="316"/>
        <v>21:0040</v>
      </c>
      <c r="E8864" t="s">
        <v>32171</v>
      </c>
      <c r="F8864" t="s">
        <v>32172</v>
      </c>
      <c r="H8864">
        <v>55.109175899999997</v>
      </c>
      <c r="I8864">
        <v>-125.6767801</v>
      </c>
      <c r="J8864" t="s">
        <v>46</v>
      </c>
      <c r="K8864" t="s">
        <v>1032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25">
      <c r="A8865" t="s">
        <v>32173</v>
      </c>
      <c r="B8865" t="s">
        <v>32174</v>
      </c>
      <c r="C8865" s="1" t="str">
        <f t="shared" si="315"/>
        <v>21:0153</v>
      </c>
      <c r="D8865" s="1" t="str">
        <f t="shared" si="316"/>
        <v>21:0040</v>
      </c>
      <c r="E8865" t="s">
        <v>32175</v>
      </c>
      <c r="F8865" t="s">
        <v>32176</v>
      </c>
      <c r="H8865">
        <v>55.117336399999999</v>
      </c>
      <c r="I8865">
        <v>-125.7637953</v>
      </c>
      <c r="J8865" t="s">
        <v>46</v>
      </c>
      <c r="K8865" t="s">
        <v>1032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25">
      <c r="A8866" t="s">
        <v>32177</v>
      </c>
      <c r="B8866" t="s">
        <v>32178</v>
      </c>
      <c r="C8866" s="1" t="str">
        <f t="shared" si="315"/>
        <v>21:0153</v>
      </c>
      <c r="D8866" s="1" t="str">
        <f t="shared" si="316"/>
        <v>21:0040</v>
      </c>
      <c r="E8866" t="s">
        <v>32179</v>
      </c>
      <c r="F8866" t="s">
        <v>32180</v>
      </c>
      <c r="H8866">
        <v>55.0866562</v>
      </c>
      <c r="I8866">
        <v>-125.69311</v>
      </c>
      <c r="J8866" t="s">
        <v>46</v>
      </c>
      <c r="K8866" t="s">
        <v>1032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25">
      <c r="A8867" t="s">
        <v>32181</v>
      </c>
      <c r="B8867" t="s">
        <v>32182</v>
      </c>
      <c r="C8867" s="1" t="str">
        <f t="shared" si="315"/>
        <v>21:0153</v>
      </c>
      <c r="D8867" s="1" t="str">
        <f t="shared" si="316"/>
        <v>21:0040</v>
      </c>
      <c r="E8867" t="s">
        <v>32183</v>
      </c>
      <c r="F8867" t="s">
        <v>32184</v>
      </c>
      <c r="H8867">
        <v>55.080275200000003</v>
      </c>
      <c r="I8867">
        <v>-125.7707338</v>
      </c>
      <c r="J8867" t="s">
        <v>46</v>
      </c>
      <c r="K8867" t="s">
        <v>1032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25">
      <c r="A8868" t="s">
        <v>32185</v>
      </c>
      <c r="B8868" t="s">
        <v>32186</v>
      </c>
      <c r="C8868" s="1" t="str">
        <f t="shared" si="315"/>
        <v>21:0153</v>
      </c>
      <c r="D8868" s="1" t="str">
        <f t="shared" si="316"/>
        <v>21:0040</v>
      </c>
      <c r="E8868" t="s">
        <v>32187</v>
      </c>
      <c r="F8868" t="s">
        <v>32188</v>
      </c>
      <c r="H8868">
        <v>55.083987800000003</v>
      </c>
      <c r="I8868">
        <v>-125.8332237</v>
      </c>
      <c r="J8868" t="s">
        <v>46</v>
      </c>
      <c r="K8868" t="s">
        <v>1032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25">
      <c r="A8869" t="s">
        <v>32189</v>
      </c>
      <c r="B8869" t="s">
        <v>32190</v>
      </c>
      <c r="C8869" s="1" t="str">
        <f t="shared" si="315"/>
        <v>21:0153</v>
      </c>
      <c r="D8869" s="1" t="str">
        <f t="shared" si="316"/>
        <v>21:0040</v>
      </c>
      <c r="E8869" t="s">
        <v>32191</v>
      </c>
      <c r="F8869" t="s">
        <v>32192</v>
      </c>
      <c r="H8869">
        <v>55.137526999999999</v>
      </c>
      <c r="I8869">
        <v>-125.7594634</v>
      </c>
      <c r="J8869" t="s">
        <v>46</v>
      </c>
      <c r="K8869" t="s">
        <v>1032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25">
      <c r="A8870" t="s">
        <v>32193</v>
      </c>
      <c r="B8870" t="s">
        <v>32194</v>
      </c>
      <c r="C8870" s="1" t="str">
        <f t="shared" si="315"/>
        <v>21:0153</v>
      </c>
      <c r="D8870" s="1" t="str">
        <f t="shared" si="316"/>
        <v>21:0040</v>
      </c>
      <c r="E8870" t="s">
        <v>32195</v>
      </c>
      <c r="F8870" t="s">
        <v>32196</v>
      </c>
      <c r="H8870">
        <v>55.131492299999998</v>
      </c>
      <c r="I8870">
        <v>-125.81573640000001</v>
      </c>
      <c r="J8870" t="s">
        <v>46</v>
      </c>
      <c r="K8870" t="s">
        <v>1032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25">
      <c r="A8871" t="s">
        <v>32197</v>
      </c>
      <c r="B8871" t="s">
        <v>32198</v>
      </c>
      <c r="C8871" s="1" t="str">
        <f t="shared" si="315"/>
        <v>21:0153</v>
      </c>
      <c r="D8871" s="1" t="str">
        <f t="shared" si="316"/>
        <v>21:0040</v>
      </c>
      <c r="E8871" t="s">
        <v>32199</v>
      </c>
      <c r="F8871" t="s">
        <v>32200</v>
      </c>
      <c r="H8871">
        <v>55.134194899999997</v>
      </c>
      <c r="I8871">
        <v>-125.9005372</v>
      </c>
      <c r="J8871" t="s">
        <v>46</v>
      </c>
      <c r="K8871" t="s">
        <v>1032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25">
      <c r="A8872" t="s">
        <v>32201</v>
      </c>
      <c r="B8872" t="s">
        <v>32202</v>
      </c>
      <c r="C8872" s="1" t="str">
        <f t="shared" si="315"/>
        <v>21:0153</v>
      </c>
      <c r="D8872" s="1" t="str">
        <f t="shared" si="316"/>
        <v>21:0040</v>
      </c>
      <c r="E8872" t="s">
        <v>32203</v>
      </c>
      <c r="F8872" t="s">
        <v>32204</v>
      </c>
      <c r="H8872">
        <v>55.152811800000002</v>
      </c>
      <c r="I8872">
        <v>-125.95522010000001</v>
      </c>
      <c r="J8872" t="s">
        <v>46</v>
      </c>
      <c r="K8872" t="s">
        <v>1032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25">
      <c r="A8873" t="s">
        <v>32205</v>
      </c>
      <c r="B8873" t="s">
        <v>32206</v>
      </c>
      <c r="C8873" s="1" t="str">
        <f t="shared" si="315"/>
        <v>21:0153</v>
      </c>
      <c r="D8873" s="1" t="str">
        <f t="shared" si="316"/>
        <v>21:0040</v>
      </c>
      <c r="E8873" t="s">
        <v>32207</v>
      </c>
      <c r="F8873" t="s">
        <v>32208</v>
      </c>
      <c r="H8873">
        <v>55.192057599999998</v>
      </c>
      <c r="I8873">
        <v>-125.9735752</v>
      </c>
      <c r="J8873" t="s">
        <v>46</v>
      </c>
      <c r="K8873" t="s">
        <v>1032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25">
      <c r="A8874" t="s">
        <v>32209</v>
      </c>
      <c r="B8874" t="s">
        <v>32210</v>
      </c>
      <c r="C8874" s="1" t="str">
        <f t="shared" si="315"/>
        <v>21:0153</v>
      </c>
      <c r="D8874" s="1" t="str">
        <f t="shared" si="316"/>
        <v>21:0040</v>
      </c>
      <c r="E8874" t="s">
        <v>32207</v>
      </c>
      <c r="F8874" t="s">
        <v>32211</v>
      </c>
      <c r="H8874">
        <v>55.192057599999998</v>
      </c>
      <c r="I8874">
        <v>-125.9735752</v>
      </c>
      <c r="J8874" t="s">
        <v>46</v>
      </c>
      <c r="K8874" t="s">
        <v>1032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25">
      <c r="A8875" t="s">
        <v>32212</v>
      </c>
      <c r="B8875" t="s">
        <v>32213</v>
      </c>
      <c r="C8875" s="1" t="str">
        <f t="shared" si="315"/>
        <v>21:0153</v>
      </c>
      <c r="D8875" s="1" t="str">
        <f t="shared" si="316"/>
        <v>21:0040</v>
      </c>
      <c r="E8875" t="s">
        <v>32214</v>
      </c>
      <c r="F8875" t="s">
        <v>32215</v>
      </c>
      <c r="H8875">
        <v>55.2756556</v>
      </c>
      <c r="I8875">
        <v>-125.19628</v>
      </c>
      <c r="J8875" t="s">
        <v>46</v>
      </c>
      <c r="K8875" t="s">
        <v>1032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25">
      <c r="A8876" t="s">
        <v>32216</v>
      </c>
      <c r="B8876" t="s">
        <v>32217</v>
      </c>
      <c r="C8876" s="1" t="str">
        <f t="shared" si="315"/>
        <v>21:0153</v>
      </c>
      <c r="D8876" s="1" t="str">
        <f t="shared" si="316"/>
        <v>21:0040</v>
      </c>
      <c r="E8876" t="s">
        <v>32214</v>
      </c>
      <c r="F8876" t="s">
        <v>32218</v>
      </c>
      <c r="H8876">
        <v>55.2756556</v>
      </c>
      <c r="I8876">
        <v>-125.19628</v>
      </c>
      <c r="J8876" t="s">
        <v>46</v>
      </c>
      <c r="K8876" t="s">
        <v>1032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25">
      <c r="A8877" t="s">
        <v>32219</v>
      </c>
      <c r="B8877" t="s">
        <v>32220</v>
      </c>
      <c r="C8877" s="1" t="str">
        <f t="shared" si="315"/>
        <v>21:0153</v>
      </c>
      <c r="D8877" s="1" t="str">
        <f t="shared" si="316"/>
        <v>21:0040</v>
      </c>
      <c r="E8877" t="s">
        <v>32221</v>
      </c>
      <c r="F8877" t="s">
        <v>32222</v>
      </c>
      <c r="H8877">
        <v>55.237352199999997</v>
      </c>
      <c r="I8877">
        <v>-125.126499</v>
      </c>
      <c r="J8877" t="s">
        <v>46</v>
      </c>
      <c r="K8877" t="s">
        <v>1032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25">
      <c r="A8878" t="s">
        <v>32223</v>
      </c>
      <c r="B8878" t="s">
        <v>32224</v>
      </c>
      <c r="C8878" s="1" t="str">
        <f t="shared" si="315"/>
        <v>21:0153</v>
      </c>
      <c r="D8878" s="1" t="str">
        <f t="shared" si="316"/>
        <v>21:0040</v>
      </c>
      <c r="E8878" t="s">
        <v>32225</v>
      </c>
      <c r="F8878" t="s">
        <v>32226</v>
      </c>
      <c r="H8878">
        <v>55.220423400000001</v>
      </c>
      <c r="I8878">
        <v>-125.0463381</v>
      </c>
      <c r="J8878" t="s">
        <v>46</v>
      </c>
      <c r="K8878" t="s">
        <v>1032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25">
      <c r="A8879" t="s">
        <v>32227</v>
      </c>
      <c r="B8879" t="s">
        <v>32228</v>
      </c>
      <c r="C8879" s="1" t="str">
        <f t="shared" si="315"/>
        <v>21:0153</v>
      </c>
      <c r="D8879" s="1" t="str">
        <f t="shared" si="316"/>
        <v>21:0040</v>
      </c>
      <c r="E8879" t="s">
        <v>32229</v>
      </c>
      <c r="F8879" t="s">
        <v>32230</v>
      </c>
      <c r="H8879">
        <v>55.328247400000002</v>
      </c>
      <c r="I8879">
        <v>-125.3813497</v>
      </c>
      <c r="J8879" t="s">
        <v>46</v>
      </c>
      <c r="K8879" t="s">
        <v>1032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25">
      <c r="A8880" t="s">
        <v>32231</v>
      </c>
      <c r="B8880" t="s">
        <v>32232</v>
      </c>
      <c r="C8880" s="1" t="str">
        <f t="shared" si="315"/>
        <v>21:0153</v>
      </c>
      <c r="D8880" s="1" t="str">
        <f t="shared" si="316"/>
        <v>21:0040</v>
      </c>
      <c r="E8880" t="s">
        <v>32233</v>
      </c>
      <c r="F8880" t="s">
        <v>32234</v>
      </c>
      <c r="H8880">
        <v>54.998052000000001</v>
      </c>
      <c r="I8880">
        <v>-125.0000095</v>
      </c>
      <c r="J8880" t="s">
        <v>46</v>
      </c>
      <c r="K8880" t="s">
        <v>1032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25">
      <c r="A8881" t="s">
        <v>32235</v>
      </c>
      <c r="B8881" t="s">
        <v>32236</v>
      </c>
      <c r="C8881" s="1" t="str">
        <f t="shared" si="315"/>
        <v>21:0153</v>
      </c>
      <c r="D8881" s="1" t="str">
        <f t="shared" si="316"/>
        <v>21:0040</v>
      </c>
      <c r="E8881" t="s">
        <v>32237</v>
      </c>
      <c r="F8881" t="s">
        <v>32238</v>
      </c>
      <c r="H8881">
        <v>54.949184700000004</v>
      </c>
      <c r="I8881">
        <v>-124.8886131</v>
      </c>
      <c r="J8881" t="s">
        <v>46</v>
      </c>
      <c r="K8881" t="s">
        <v>1032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25">
      <c r="A8882" t="s">
        <v>32239</v>
      </c>
      <c r="B8882" t="s">
        <v>32240</v>
      </c>
      <c r="C8882" s="1" t="str">
        <f t="shared" si="315"/>
        <v>21:0153</v>
      </c>
      <c r="D8882" s="1" t="str">
        <f t="shared" si="316"/>
        <v>21:0040</v>
      </c>
      <c r="E8882" t="s">
        <v>32237</v>
      </c>
      <c r="F8882" t="s">
        <v>32241</v>
      </c>
      <c r="H8882">
        <v>54.949184700000004</v>
      </c>
      <c r="I8882">
        <v>-124.8886131</v>
      </c>
      <c r="J8882" t="s">
        <v>46</v>
      </c>
      <c r="K8882" t="s">
        <v>1032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25">
      <c r="A8883" t="s">
        <v>32242</v>
      </c>
      <c r="B8883" t="s">
        <v>32243</v>
      </c>
      <c r="C8883" s="1" t="str">
        <f t="shared" si="315"/>
        <v>21:0153</v>
      </c>
      <c r="D8883" s="1" t="str">
        <f t="shared" si="316"/>
        <v>21:0040</v>
      </c>
      <c r="E8883" t="s">
        <v>32244</v>
      </c>
      <c r="F8883" t="s">
        <v>32245</v>
      </c>
      <c r="H8883">
        <v>55.097650199999997</v>
      </c>
      <c r="I8883">
        <v>-125.265366</v>
      </c>
      <c r="J8883" t="s">
        <v>46</v>
      </c>
      <c r="K8883" t="s">
        <v>1032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25">
      <c r="A8884" t="s">
        <v>32246</v>
      </c>
      <c r="B8884" t="s">
        <v>32247</v>
      </c>
      <c r="C8884" s="1" t="str">
        <f t="shared" si="315"/>
        <v>21:0153</v>
      </c>
      <c r="D8884" s="1" t="str">
        <f t="shared" si="316"/>
        <v>21:0040</v>
      </c>
      <c r="E8884" t="s">
        <v>32248</v>
      </c>
      <c r="F8884" t="s">
        <v>32249</v>
      </c>
      <c r="H8884">
        <v>55.165241100000003</v>
      </c>
      <c r="I8884">
        <v>-125.0481889</v>
      </c>
      <c r="J8884" t="s">
        <v>46</v>
      </c>
      <c r="K8884" t="s">
        <v>1032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25">
      <c r="A8885" t="s">
        <v>32250</v>
      </c>
      <c r="B8885" t="s">
        <v>32251</v>
      </c>
      <c r="C8885" s="1" t="str">
        <f t="shared" si="315"/>
        <v>21:0153</v>
      </c>
      <c r="D8885" s="1" t="str">
        <f t="shared" si="316"/>
        <v>21:0040</v>
      </c>
      <c r="E8885" t="s">
        <v>32252</v>
      </c>
      <c r="F8885" t="s">
        <v>32253</v>
      </c>
      <c r="H8885">
        <v>55.182448399999998</v>
      </c>
      <c r="I8885">
        <v>-125.27457459999999</v>
      </c>
      <c r="J8885" t="s">
        <v>46</v>
      </c>
      <c r="K8885" t="s">
        <v>1032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25">
      <c r="A8886" t="s">
        <v>32254</v>
      </c>
      <c r="B8886" t="s">
        <v>32255</v>
      </c>
      <c r="C8886" s="1" t="str">
        <f t="shared" si="315"/>
        <v>21:0153</v>
      </c>
      <c r="D8886" s="1" t="str">
        <f t="shared" si="316"/>
        <v>21:0040</v>
      </c>
      <c r="E8886" t="s">
        <v>32256</v>
      </c>
      <c r="F8886" t="s">
        <v>32257</v>
      </c>
      <c r="H8886">
        <v>55.907075399999997</v>
      </c>
      <c r="I8886">
        <v>-124.1198431</v>
      </c>
      <c r="J8886" t="s">
        <v>46</v>
      </c>
      <c r="K8886" t="s">
        <v>1032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25">
      <c r="A8887" t="s">
        <v>32258</v>
      </c>
      <c r="B8887" t="s">
        <v>32259</v>
      </c>
      <c r="C8887" s="1" t="str">
        <f t="shared" si="315"/>
        <v>21:0153</v>
      </c>
      <c r="D8887" s="1" t="str">
        <f t="shared" si="316"/>
        <v>21:0040</v>
      </c>
      <c r="E8887" t="s">
        <v>32260</v>
      </c>
      <c r="F8887" t="s">
        <v>32261</v>
      </c>
      <c r="H8887">
        <v>55.929564399999997</v>
      </c>
      <c r="I8887">
        <v>-124.16465220000001</v>
      </c>
      <c r="J8887" t="s">
        <v>46</v>
      </c>
      <c r="K8887" t="s">
        <v>1032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25">
      <c r="A8888" t="s">
        <v>32262</v>
      </c>
      <c r="B8888" t="s">
        <v>32263</v>
      </c>
      <c r="C8888" s="1" t="str">
        <f t="shared" si="315"/>
        <v>21:0153</v>
      </c>
      <c r="D8888" s="1" t="str">
        <f t="shared" si="316"/>
        <v>21:0040</v>
      </c>
      <c r="E8888" t="s">
        <v>32264</v>
      </c>
      <c r="F8888" t="s">
        <v>32265</v>
      </c>
      <c r="H8888">
        <v>55.922061999999997</v>
      </c>
      <c r="I8888">
        <v>-124.24541859999999</v>
      </c>
      <c r="J8888" t="s">
        <v>46</v>
      </c>
      <c r="K8888" t="s">
        <v>1032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25">
      <c r="A8889" t="s">
        <v>32266</v>
      </c>
      <c r="B8889" t="s">
        <v>32267</v>
      </c>
      <c r="C8889" s="1" t="str">
        <f t="shared" si="315"/>
        <v>21:0153</v>
      </c>
      <c r="D8889" s="1" t="str">
        <f t="shared" si="316"/>
        <v>21:0040</v>
      </c>
      <c r="E8889" t="s">
        <v>32268</v>
      </c>
      <c r="F8889" t="s">
        <v>32269</v>
      </c>
      <c r="H8889">
        <v>54.089783699999998</v>
      </c>
      <c r="I8889">
        <v>-125.01317280000001</v>
      </c>
      <c r="J8889" t="s">
        <v>46</v>
      </c>
      <c r="K8889" t="s">
        <v>1032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25">
      <c r="A8890" t="s">
        <v>32270</v>
      </c>
      <c r="B8890" t="s">
        <v>32271</v>
      </c>
      <c r="C8890" s="1" t="str">
        <f t="shared" si="315"/>
        <v>21:0153</v>
      </c>
      <c r="D8890" s="1" t="str">
        <f t="shared" si="316"/>
        <v>21:0040</v>
      </c>
      <c r="E8890" t="s">
        <v>32272</v>
      </c>
      <c r="F8890" t="s">
        <v>32273</v>
      </c>
      <c r="H8890">
        <v>54.0904065</v>
      </c>
      <c r="I8890">
        <v>-124.9952199</v>
      </c>
      <c r="J8890" t="s">
        <v>46</v>
      </c>
      <c r="K8890" t="s">
        <v>1032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25">
      <c r="A8891" t="s">
        <v>32274</v>
      </c>
      <c r="B8891" t="s">
        <v>32275</v>
      </c>
      <c r="C8891" s="1" t="str">
        <f t="shared" si="315"/>
        <v>21:0153</v>
      </c>
      <c r="D8891" s="1" t="str">
        <f t="shared" si="316"/>
        <v>21:0040</v>
      </c>
      <c r="E8891" t="s">
        <v>32276</v>
      </c>
      <c r="F8891" t="s">
        <v>32277</v>
      </c>
      <c r="H8891">
        <v>54.124087799999998</v>
      </c>
      <c r="I8891">
        <v>-125.0740326</v>
      </c>
      <c r="J8891" t="s">
        <v>46</v>
      </c>
      <c r="K8891" t="s">
        <v>1032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25">
      <c r="A8892" t="s">
        <v>32278</v>
      </c>
      <c r="B8892" t="s">
        <v>32279</v>
      </c>
      <c r="C8892" s="1" t="str">
        <f t="shared" si="315"/>
        <v>21:0153</v>
      </c>
      <c r="D8892" s="1" t="str">
        <f t="shared" si="316"/>
        <v>21:0040</v>
      </c>
      <c r="E8892" t="s">
        <v>32276</v>
      </c>
      <c r="F8892" t="s">
        <v>32280</v>
      </c>
      <c r="H8892">
        <v>54.124087799999998</v>
      </c>
      <c r="I8892">
        <v>-125.0740326</v>
      </c>
      <c r="J8892" t="s">
        <v>46</v>
      </c>
      <c r="K8892" t="s">
        <v>1032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25">
      <c r="A8893" t="s">
        <v>32281</v>
      </c>
      <c r="B8893" t="s">
        <v>32282</v>
      </c>
      <c r="C8893" s="1" t="str">
        <f t="shared" si="315"/>
        <v>21:0153</v>
      </c>
      <c r="D8893" s="1" t="str">
        <f t="shared" si="316"/>
        <v>21:0040</v>
      </c>
      <c r="E8893" t="s">
        <v>32283</v>
      </c>
      <c r="F8893" t="s">
        <v>32284</v>
      </c>
      <c r="H8893">
        <v>54.133561899999997</v>
      </c>
      <c r="I8893">
        <v>-125.0142855</v>
      </c>
      <c r="J8893" t="s">
        <v>46</v>
      </c>
      <c r="K8893" t="s">
        <v>1032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25">
      <c r="A8894" t="s">
        <v>32285</v>
      </c>
      <c r="B8894" t="s">
        <v>32286</v>
      </c>
      <c r="C8894" s="1" t="str">
        <f t="shared" ref="C8894:C8957" si="317">HYPERLINK("http://geochem.nrcan.gc.ca/cdogs/content/bdl/bdl210153_e.htm", "21:0153")</f>
        <v>21:0153</v>
      </c>
      <c r="D8894" s="1" t="str">
        <f t="shared" ref="D8894:D8957" si="318">HYPERLINK("http://geochem.nrcan.gc.ca/cdogs/content/svy/svy210040_e.htm", "21:0040")</f>
        <v>21:0040</v>
      </c>
      <c r="E8894" t="s">
        <v>32287</v>
      </c>
      <c r="F8894" t="s">
        <v>32288</v>
      </c>
      <c r="H8894">
        <v>54.1431076</v>
      </c>
      <c r="I8894">
        <v>-124.97639460000001</v>
      </c>
      <c r="J8894" t="s">
        <v>46</v>
      </c>
      <c r="K8894" t="s">
        <v>1032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25">
      <c r="A8895" t="s">
        <v>32289</v>
      </c>
      <c r="B8895" t="s">
        <v>32290</v>
      </c>
      <c r="C8895" s="1" t="str">
        <f t="shared" si="317"/>
        <v>21:0153</v>
      </c>
      <c r="D8895" s="1" t="str">
        <f t="shared" si="318"/>
        <v>21:0040</v>
      </c>
      <c r="E8895" t="s">
        <v>32291</v>
      </c>
      <c r="F8895" t="s">
        <v>32292</v>
      </c>
      <c r="H8895">
        <v>54.133178399999998</v>
      </c>
      <c r="I8895">
        <v>-124.9290508</v>
      </c>
      <c r="J8895" t="s">
        <v>46</v>
      </c>
      <c r="K8895" t="s">
        <v>1032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25">
      <c r="A8896" t="s">
        <v>32293</v>
      </c>
      <c r="B8896" t="s">
        <v>32294</v>
      </c>
      <c r="C8896" s="1" t="str">
        <f t="shared" si="317"/>
        <v>21:0153</v>
      </c>
      <c r="D8896" s="1" t="str">
        <f t="shared" si="318"/>
        <v>21:0040</v>
      </c>
      <c r="E8896" t="s">
        <v>32295</v>
      </c>
      <c r="F8896" t="s">
        <v>32296</v>
      </c>
      <c r="H8896">
        <v>54.280556199999999</v>
      </c>
      <c r="I8896">
        <v>-124.8984947</v>
      </c>
      <c r="J8896" t="s">
        <v>46</v>
      </c>
      <c r="K8896" t="s">
        <v>1032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25">
      <c r="A8897" t="s">
        <v>32297</v>
      </c>
      <c r="B8897" t="s">
        <v>32298</v>
      </c>
      <c r="C8897" s="1" t="str">
        <f t="shared" si="317"/>
        <v>21:0153</v>
      </c>
      <c r="D8897" s="1" t="str">
        <f t="shared" si="318"/>
        <v>21:0040</v>
      </c>
      <c r="E8897" t="s">
        <v>32299</v>
      </c>
      <c r="F8897" t="s">
        <v>32300</v>
      </c>
      <c r="H8897">
        <v>54.257159799999997</v>
      </c>
      <c r="I8897">
        <v>-124.8131164</v>
      </c>
      <c r="J8897" t="s">
        <v>46</v>
      </c>
      <c r="K8897" t="s">
        <v>1032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25">
      <c r="A8898" t="s">
        <v>32301</v>
      </c>
      <c r="B8898" t="s">
        <v>32302</v>
      </c>
      <c r="C8898" s="1" t="str">
        <f t="shared" si="317"/>
        <v>21:0153</v>
      </c>
      <c r="D8898" s="1" t="str">
        <f t="shared" si="318"/>
        <v>21:0040</v>
      </c>
      <c r="E8898" t="s">
        <v>32303</v>
      </c>
      <c r="F8898" t="s">
        <v>32304</v>
      </c>
      <c r="H8898">
        <v>54.334874900000003</v>
      </c>
      <c r="I8898">
        <v>-124.8831385</v>
      </c>
      <c r="J8898" t="s">
        <v>46</v>
      </c>
      <c r="K8898" t="s">
        <v>1032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25">
      <c r="A8899" t="s">
        <v>32305</v>
      </c>
      <c r="B8899" t="s">
        <v>32306</v>
      </c>
      <c r="C8899" s="1" t="str">
        <f t="shared" si="317"/>
        <v>21:0153</v>
      </c>
      <c r="D8899" s="1" t="str">
        <f t="shared" si="318"/>
        <v>21:0040</v>
      </c>
      <c r="E8899" t="s">
        <v>32307</v>
      </c>
      <c r="F8899" t="s">
        <v>32308</v>
      </c>
      <c r="H8899">
        <v>54.3329551</v>
      </c>
      <c r="I8899">
        <v>-124.95965</v>
      </c>
      <c r="J8899" t="s">
        <v>46</v>
      </c>
      <c r="K8899" t="s">
        <v>1032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25">
      <c r="A8900" t="s">
        <v>32309</v>
      </c>
      <c r="B8900" t="s">
        <v>32310</v>
      </c>
      <c r="C8900" s="1" t="str">
        <f t="shared" si="317"/>
        <v>21:0153</v>
      </c>
      <c r="D8900" s="1" t="str">
        <f t="shared" si="318"/>
        <v>21:0040</v>
      </c>
      <c r="E8900" t="s">
        <v>32311</v>
      </c>
      <c r="F8900" t="s">
        <v>32312</v>
      </c>
      <c r="H8900">
        <v>54.306760799999999</v>
      </c>
      <c r="I8900">
        <v>-124.8684659</v>
      </c>
      <c r="J8900" t="s">
        <v>46</v>
      </c>
      <c r="K8900" t="s">
        <v>1032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25">
      <c r="A8901" t="s">
        <v>32313</v>
      </c>
      <c r="B8901" t="s">
        <v>32314</v>
      </c>
      <c r="C8901" s="1" t="str">
        <f t="shared" si="317"/>
        <v>21:0153</v>
      </c>
      <c r="D8901" s="1" t="str">
        <f t="shared" si="318"/>
        <v>21:0040</v>
      </c>
      <c r="E8901" t="s">
        <v>32315</v>
      </c>
      <c r="F8901" t="s">
        <v>32316</v>
      </c>
      <c r="H8901">
        <v>54.225619299999998</v>
      </c>
      <c r="I8901">
        <v>-125.1742412</v>
      </c>
      <c r="J8901" t="s">
        <v>46</v>
      </c>
      <c r="K8901" t="s">
        <v>1032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25">
      <c r="A8902" t="s">
        <v>32317</v>
      </c>
      <c r="B8902" t="s">
        <v>32318</v>
      </c>
      <c r="C8902" s="1" t="str">
        <f t="shared" si="317"/>
        <v>21:0153</v>
      </c>
      <c r="D8902" s="1" t="str">
        <f t="shared" si="318"/>
        <v>21:0040</v>
      </c>
      <c r="E8902" t="s">
        <v>32315</v>
      </c>
      <c r="F8902" t="s">
        <v>32319</v>
      </c>
      <c r="H8902">
        <v>54.225619299999998</v>
      </c>
      <c r="I8902">
        <v>-125.1742412</v>
      </c>
      <c r="J8902" t="s">
        <v>46</v>
      </c>
      <c r="K8902" t="s">
        <v>1032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25">
      <c r="A8903" t="s">
        <v>32320</v>
      </c>
      <c r="B8903" t="s">
        <v>32321</v>
      </c>
      <c r="C8903" s="1" t="str">
        <f t="shared" si="317"/>
        <v>21:0153</v>
      </c>
      <c r="D8903" s="1" t="str">
        <f t="shared" si="318"/>
        <v>21:0040</v>
      </c>
      <c r="E8903" t="s">
        <v>32322</v>
      </c>
      <c r="F8903" t="s">
        <v>32323</v>
      </c>
      <c r="H8903">
        <v>54.236980699999997</v>
      </c>
      <c r="I8903">
        <v>-125.2123454</v>
      </c>
      <c r="J8903" t="s">
        <v>46</v>
      </c>
      <c r="K8903" t="s">
        <v>1032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25">
      <c r="A8904" t="s">
        <v>32324</v>
      </c>
      <c r="B8904" t="s">
        <v>32325</v>
      </c>
      <c r="C8904" s="1" t="str">
        <f t="shared" si="317"/>
        <v>21:0153</v>
      </c>
      <c r="D8904" s="1" t="str">
        <f t="shared" si="318"/>
        <v>21:0040</v>
      </c>
      <c r="E8904" t="s">
        <v>32326</v>
      </c>
      <c r="F8904" t="s">
        <v>32327</v>
      </c>
      <c r="H8904">
        <v>54.262884499999998</v>
      </c>
      <c r="I8904">
        <v>-125.0286638</v>
      </c>
      <c r="J8904" t="s">
        <v>46</v>
      </c>
      <c r="K8904" t="s">
        <v>1032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25">
      <c r="A8905" t="s">
        <v>32328</v>
      </c>
      <c r="B8905" t="s">
        <v>32329</v>
      </c>
      <c r="C8905" s="1" t="str">
        <f t="shared" si="317"/>
        <v>21:0153</v>
      </c>
      <c r="D8905" s="1" t="str">
        <f t="shared" si="318"/>
        <v>21:0040</v>
      </c>
      <c r="E8905" t="s">
        <v>32330</v>
      </c>
      <c r="F8905" t="s">
        <v>32331</v>
      </c>
      <c r="H8905">
        <v>54.259633200000003</v>
      </c>
      <c r="I8905">
        <v>-125.11324569999999</v>
      </c>
      <c r="J8905" t="s">
        <v>46</v>
      </c>
      <c r="K8905" t="s">
        <v>1032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25">
      <c r="A8906" t="s">
        <v>32332</v>
      </c>
      <c r="B8906" t="s">
        <v>32333</v>
      </c>
      <c r="C8906" s="1" t="str">
        <f t="shared" si="317"/>
        <v>21:0153</v>
      </c>
      <c r="D8906" s="1" t="str">
        <f t="shared" si="318"/>
        <v>21:0040</v>
      </c>
      <c r="E8906" t="s">
        <v>32334</v>
      </c>
      <c r="F8906" t="s">
        <v>32335</v>
      </c>
      <c r="H8906">
        <v>54.304633199999998</v>
      </c>
      <c r="I8906">
        <v>-125.03225399999999</v>
      </c>
      <c r="J8906" t="s">
        <v>46</v>
      </c>
      <c r="K8906" t="s">
        <v>1032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25">
      <c r="A8907" t="s">
        <v>32336</v>
      </c>
      <c r="B8907" t="s">
        <v>32337</v>
      </c>
      <c r="C8907" s="1" t="str">
        <f t="shared" si="317"/>
        <v>21:0153</v>
      </c>
      <c r="D8907" s="1" t="str">
        <f t="shared" si="318"/>
        <v>21:0040</v>
      </c>
      <c r="E8907" t="s">
        <v>32338</v>
      </c>
      <c r="F8907" t="s">
        <v>32339</v>
      </c>
      <c r="H8907">
        <v>54.284013399999999</v>
      </c>
      <c r="I8907">
        <v>-125.16037009999999</v>
      </c>
      <c r="J8907" t="s">
        <v>46</v>
      </c>
      <c r="K8907" t="s">
        <v>1032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25">
      <c r="A8908" t="s">
        <v>32340</v>
      </c>
      <c r="B8908" t="s">
        <v>32341</v>
      </c>
      <c r="C8908" s="1" t="str">
        <f t="shared" si="317"/>
        <v>21:0153</v>
      </c>
      <c r="D8908" s="1" t="str">
        <f t="shared" si="318"/>
        <v>21:0040</v>
      </c>
      <c r="E8908" t="s">
        <v>32338</v>
      </c>
      <c r="F8908" t="s">
        <v>32342</v>
      </c>
      <c r="H8908">
        <v>54.284013399999999</v>
      </c>
      <c r="I8908">
        <v>-125.16037009999999</v>
      </c>
      <c r="J8908" t="s">
        <v>46</v>
      </c>
      <c r="K8908" t="s">
        <v>1032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25">
      <c r="A8909" t="s">
        <v>32343</v>
      </c>
      <c r="B8909" t="s">
        <v>32344</v>
      </c>
      <c r="C8909" s="1" t="str">
        <f t="shared" si="317"/>
        <v>21:0153</v>
      </c>
      <c r="D8909" s="1" t="str">
        <f t="shared" si="318"/>
        <v>21:0040</v>
      </c>
      <c r="E8909" t="s">
        <v>32345</v>
      </c>
      <c r="F8909" t="s">
        <v>32346</v>
      </c>
      <c r="H8909">
        <v>54.312313699999997</v>
      </c>
      <c r="I8909">
        <v>-125.0976651</v>
      </c>
      <c r="J8909" t="s">
        <v>46</v>
      </c>
      <c r="K8909" t="s">
        <v>1032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25">
      <c r="A8910" t="s">
        <v>32347</v>
      </c>
      <c r="B8910" t="s">
        <v>32348</v>
      </c>
      <c r="C8910" s="1" t="str">
        <f t="shared" si="317"/>
        <v>21:0153</v>
      </c>
      <c r="D8910" s="1" t="str">
        <f t="shared" si="318"/>
        <v>21:0040</v>
      </c>
      <c r="E8910" t="s">
        <v>32349</v>
      </c>
      <c r="F8910" t="s">
        <v>32350</v>
      </c>
      <c r="H8910">
        <v>54.3473009</v>
      </c>
      <c r="I8910">
        <v>-125.0810132</v>
      </c>
      <c r="J8910" t="s">
        <v>46</v>
      </c>
      <c r="K8910" t="s">
        <v>1032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25">
      <c r="A8911" t="s">
        <v>32351</v>
      </c>
      <c r="B8911" t="s">
        <v>32352</v>
      </c>
      <c r="C8911" s="1" t="str">
        <f t="shared" si="317"/>
        <v>21:0153</v>
      </c>
      <c r="D8911" s="1" t="str">
        <f t="shared" si="318"/>
        <v>21:0040</v>
      </c>
      <c r="E8911" t="s">
        <v>32353</v>
      </c>
      <c r="F8911" t="s">
        <v>32354</v>
      </c>
      <c r="H8911">
        <v>54.372265400000003</v>
      </c>
      <c r="I8911">
        <v>-125.10478569999999</v>
      </c>
      <c r="J8911" t="s">
        <v>46</v>
      </c>
      <c r="K8911" t="s">
        <v>1032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25">
      <c r="A8912" t="s">
        <v>32355</v>
      </c>
      <c r="B8912" t="s">
        <v>32356</v>
      </c>
      <c r="C8912" s="1" t="str">
        <f t="shared" si="317"/>
        <v>21:0153</v>
      </c>
      <c r="D8912" s="1" t="str">
        <f t="shared" si="318"/>
        <v>21:0040</v>
      </c>
      <c r="E8912" t="s">
        <v>32357</v>
      </c>
      <c r="F8912" t="s">
        <v>32358</v>
      </c>
      <c r="H8912">
        <v>54.330351399999998</v>
      </c>
      <c r="I8912">
        <v>-125.2223707</v>
      </c>
      <c r="J8912" t="s">
        <v>46</v>
      </c>
      <c r="K8912" t="s">
        <v>1032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25">
      <c r="A8913" t="s">
        <v>32359</v>
      </c>
      <c r="B8913" t="s">
        <v>32360</v>
      </c>
      <c r="C8913" s="1" t="str">
        <f t="shared" si="317"/>
        <v>21:0153</v>
      </c>
      <c r="D8913" s="1" t="str">
        <f t="shared" si="318"/>
        <v>21:0040</v>
      </c>
      <c r="E8913" t="s">
        <v>32361</v>
      </c>
      <c r="F8913" t="s">
        <v>32362</v>
      </c>
      <c r="H8913">
        <v>54.315108500000001</v>
      </c>
      <c r="I8913">
        <v>-125.17285440000001</v>
      </c>
      <c r="J8913" t="s">
        <v>46</v>
      </c>
      <c r="K8913" t="s">
        <v>1032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25">
      <c r="A8914" t="s">
        <v>32363</v>
      </c>
      <c r="B8914" t="s">
        <v>32364</v>
      </c>
      <c r="C8914" s="1" t="str">
        <f t="shared" si="317"/>
        <v>21:0153</v>
      </c>
      <c r="D8914" s="1" t="str">
        <f t="shared" si="318"/>
        <v>21:0040</v>
      </c>
      <c r="E8914" t="s">
        <v>32365</v>
      </c>
      <c r="F8914" t="s">
        <v>32366</v>
      </c>
      <c r="H8914">
        <v>54.286241699999998</v>
      </c>
      <c r="I8914">
        <v>-125.2232212</v>
      </c>
      <c r="J8914" t="s">
        <v>46</v>
      </c>
      <c r="K8914" t="s">
        <v>1032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25">
      <c r="A8915" t="s">
        <v>32367</v>
      </c>
      <c r="B8915" t="s">
        <v>32368</v>
      </c>
      <c r="C8915" s="1" t="str">
        <f t="shared" si="317"/>
        <v>21:0153</v>
      </c>
      <c r="D8915" s="1" t="str">
        <f t="shared" si="318"/>
        <v>21:0040</v>
      </c>
      <c r="E8915" t="s">
        <v>32369</v>
      </c>
      <c r="F8915" t="s">
        <v>32370</v>
      </c>
      <c r="H8915">
        <v>54.320558499999997</v>
      </c>
      <c r="I8915">
        <v>-125.9531003</v>
      </c>
      <c r="J8915" t="s">
        <v>46</v>
      </c>
      <c r="K8915" t="s">
        <v>1032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25">
      <c r="A8916" t="s">
        <v>32371</v>
      </c>
      <c r="B8916" t="s">
        <v>32372</v>
      </c>
      <c r="C8916" s="1" t="str">
        <f t="shared" si="317"/>
        <v>21:0153</v>
      </c>
      <c r="D8916" s="1" t="str">
        <f t="shared" si="318"/>
        <v>21:0040</v>
      </c>
      <c r="E8916" t="s">
        <v>32373</v>
      </c>
      <c r="F8916" t="s">
        <v>32374</v>
      </c>
      <c r="H8916">
        <v>54.280633000000002</v>
      </c>
      <c r="I8916">
        <v>-125.9167297</v>
      </c>
      <c r="J8916" t="s">
        <v>46</v>
      </c>
      <c r="K8916" t="s">
        <v>1032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25">
      <c r="A8917" t="s">
        <v>32375</v>
      </c>
      <c r="B8917" t="s">
        <v>32376</v>
      </c>
      <c r="C8917" s="1" t="str">
        <f t="shared" si="317"/>
        <v>21:0153</v>
      </c>
      <c r="D8917" s="1" t="str">
        <f t="shared" si="318"/>
        <v>21:0040</v>
      </c>
      <c r="E8917" t="s">
        <v>32377</v>
      </c>
      <c r="F8917" t="s">
        <v>32378</v>
      </c>
      <c r="H8917">
        <v>54.189408499999999</v>
      </c>
      <c r="I8917">
        <v>-125.94439629999999</v>
      </c>
      <c r="J8917" t="s">
        <v>46</v>
      </c>
      <c r="K8917" t="s">
        <v>1032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25">
      <c r="A8918" t="s">
        <v>32379</v>
      </c>
      <c r="B8918" t="s">
        <v>32380</v>
      </c>
      <c r="C8918" s="1" t="str">
        <f t="shared" si="317"/>
        <v>21:0153</v>
      </c>
      <c r="D8918" s="1" t="str">
        <f t="shared" si="318"/>
        <v>21:0040</v>
      </c>
      <c r="E8918" t="s">
        <v>32381</v>
      </c>
      <c r="F8918" t="s">
        <v>32382</v>
      </c>
      <c r="H8918">
        <v>54.1538228</v>
      </c>
      <c r="I8918">
        <v>-125.88491430000001</v>
      </c>
      <c r="J8918" t="s">
        <v>46</v>
      </c>
      <c r="K8918" t="s">
        <v>1032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25">
      <c r="A8919" t="s">
        <v>32383</v>
      </c>
      <c r="B8919" t="s">
        <v>32384</v>
      </c>
      <c r="C8919" s="1" t="str">
        <f t="shared" si="317"/>
        <v>21:0153</v>
      </c>
      <c r="D8919" s="1" t="str">
        <f t="shared" si="318"/>
        <v>21:0040</v>
      </c>
      <c r="E8919" t="s">
        <v>32385</v>
      </c>
      <c r="F8919" t="s">
        <v>32386</v>
      </c>
      <c r="H8919">
        <v>54.089606500000002</v>
      </c>
      <c r="I8919">
        <v>-125.8680196</v>
      </c>
      <c r="J8919" t="s">
        <v>46</v>
      </c>
      <c r="K8919" t="s">
        <v>1032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25">
      <c r="A8920" t="s">
        <v>32387</v>
      </c>
      <c r="B8920" t="s">
        <v>32388</v>
      </c>
      <c r="C8920" s="1" t="str">
        <f t="shared" si="317"/>
        <v>21:0153</v>
      </c>
      <c r="D8920" s="1" t="str">
        <f t="shared" si="318"/>
        <v>21:0040</v>
      </c>
      <c r="E8920" t="s">
        <v>32389</v>
      </c>
      <c r="F8920" t="s">
        <v>32390</v>
      </c>
      <c r="H8920">
        <v>54.081906600000003</v>
      </c>
      <c r="I8920">
        <v>-125.95905569999999</v>
      </c>
      <c r="J8920" t="s">
        <v>46</v>
      </c>
      <c r="K8920" t="s">
        <v>1032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25">
      <c r="A8921" t="s">
        <v>32391</v>
      </c>
      <c r="B8921" t="s">
        <v>32392</v>
      </c>
      <c r="C8921" s="1" t="str">
        <f t="shared" si="317"/>
        <v>21:0153</v>
      </c>
      <c r="D8921" s="1" t="str">
        <f t="shared" si="318"/>
        <v>21:0040</v>
      </c>
      <c r="E8921" t="s">
        <v>32389</v>
      </c>
      <c r="F8921" t="s">
        <v>32393</v>
      </c>
      <c r="H8921">
        <v>54.081906600000003</v>
      </c>
      <c r="I8921">
        <v>-125.95905569999999</v>
      </c>
      <c r="J8921" t="s">
        <v>46</v>
      </c>
      <c r="K8921" t="s">
        <v>1032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25">
      <c r="A8922" t="s">
        <v>32394</v>
      </c>
      <c r="B8922" t="s">
        <v>32395</v>
      </c>
      <c r="C8922" s="1" t="str">
        <f t="shared" si="317"/>
        <v>21:0153</v>
      </c>
      <c r="D8922" s="1" t="str">
        <f t="shared" si="318"/>
        <v>21:0040</v>
      </c>
      <c r="E8922" t="s">
        <v>32389</v>
      </c>
      <c r="F8922" t="s">
        <v>32396</v>
      </c>
      <c r="H8922">
        <v>54.081906600000003</v>
      </c>
      <c r="I8922">
        <v>-125.95905569999999</v>
      </c>
      <c r="J8922" t="s">
        <v>46</v>
      </c>
      <c r="K8922" t="s">
        <v>1032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25">
      <c r="A8923" t="s">
        <v>32397</v>
      </c>
      <c r="B8923" t="s">
        <v>32398</v>
      </c>
      <c r="C8923" s="1" t="str">
        <f t="shared" si="317"/>
        <v>21:0153</v>
      </c>
      <c r="D8923" s="1" t="str">
        <f t="shared" si="318"/>
        <v>21:0040</v>
      </c>
      <c r="E8923" t="s">
        <v>32399</v>
      </c>
      <c r="F8923" t="s">
        <v>32400</v>
      </c>
      <c r="H8923">
        <v>54.127616799999998</v>
      </c>
      <c r="I8923">
        <v>-125.9595284</v>
      </c>
      <c r="J8923" t="s">
        <v>46</v>
      </c>
      <c r="K8923" t="s">
        <v>1032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25">
      <c r="A8924" t="s">
        <v>32401</v>
      </c>
      <c r="B8924" t="s">
        <v>32402</v>
      </c>
      <c r="C8924" s="1" t="str">
        <f t="shared" si="317"/>
        <v>21:0153</v>
      </c>
      <c r="D8924" s="1" t="str">
        <f t="shared" si="318"/>
        <v>21:0040</v>
      </c>
      <c r="E8924" t="s">
        <v>32399</v>
      </c>
      <c r="F8924" t="s">
        <v>32403</v>
      </c>
      <c r="H8924">
        <v>54.127616799999998</v>
      </c>
      <c r="I8924">
        <v>-125.9595284</v>
      </c>
      <c r="J8924" t="s">
        <v>46</v>
      </c>
      <c r="K8924" t="s">
        <v>1032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25">
      <c r="A8925" t="s">
        <v>32404</v>
      </c>
      <c r="B8925" t="s">
        <v>32405</v>
      </c>
      <c r="C8925" s="1" t="str">
        <f t="shared" si="317"/>
        <v>21:0153</v>
      </c>
      <c r="D8925" s="1" t="str">
        <f t="shared" si="318"/>
        <v>21:0040</v>
      </c>
      <c r="E8925" t="s">
        <v>32406</v>
      </c>
      <c r="F8925" t="s">
        <v>32407</v>
      </c>
      <c r="H8925">
        <v>54.303740599999998</v>
      </c>
      <c r="I8925">
        <v>-125.89096790000001</v>
      </c>
      <c r="J8925" t="s">
        <v>46</v>
      </c>
      <c r="K8925" t="s">
        <v>1032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25">
      <c r="A8926" t="s">
        <v>32408</v>
      </c>
      <c r="B8926" t="s">
        <v>32409</v>
      </c>
      <c r="C8926" s="1" t="str">
        <f t="shared" si="317"/>
        <v>21:0153</v>
      </c>
      <c r="D8926" s="1" t="str">
        <f t="shared" si="318"/>
        <v>21:0040</v>
      </c>
      <c r="E8926" t="s">
        <v>32406</v>
      </c>
      <c r="F8926" t="s">
        <v>32410</v>
      </c>
      <c r="H8926">
        <v>54.303740599999998</v>
      </c>
      <c r="I8926">
        <v>-125.89096790000001</v>
      </c>
      <c r="J8926" t="s">
        <v>46</v>
      </c>
      <c r="K8926" t="s">
        <v>1032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25">
      <c r="A8927" t="s">
        <v>32411</v>
      </c>
      <c r="B8927" t="s">
        <v>32412</v>
      </c>
      <c r="C8927" s="1" t="str">
        <f t="shared" si="317"/>
        <v>21:0153</v>
      </c>
      <c r="D8927" s="1" t="str">
        <f t="shared" si="318"/>
        <v>21:0040</v>
      </c>
      <c r="E8927" t="s">
        <v>32406</v>
      </c>
      <c r="F8927" t="s">
        <v>32413</v>
      </c>
      <c r="H8927">
        <v>54.303740599999998</v>
      </c>
      <c r="I8927">
        <v>-125.89096790000001</v>
      </c>
      <c r="J8927" t="s">
        <v>46</v>
      </c>
      <c r="K8927" t="s">
        <v>1032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25">
      <c r="A8928" t="s">
        <v>32414</v>
      </c>
      <c r="B8928" t="s">
        <v>32415</v>
      </c>
      <c r="C8928" s="1" t="str">
        <f t="shared" si="317"/>
        <v>21:0153</v>
      </c>
      <c r="D8928" s="1" t="str">
        <f t="shared" si="318"/>
        <v>21:0040</v>
      </c>
      <c r="E8928" t="s">
        <v>32406</v>
      </c>
      <c r="F8928" t="s">
        <v>32416</v>
      </c>
      <c r="H8928">
        <v>54.303740599999998</v>
      </c>
      <c r="I8928">
        <v>-125.89096790000001</v>
      </c>
      <c r="J8928" t="s">
        <v>46</v>
      </c>
      <c r="K8928" t="s">
        <v>1032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25">
      <c r="A8929" t="s">
        <v>32417</v>
      </c>
      <c r="B8929" t="s">
        <v>32418</v>
      </c>
      <c r="C8929" s="1" t="str">
        <f t="shared" si="317"/>
        <v>21:0153</v>
      </c>
      <c r="D8929" s="1" t="str">
        <f t="shared" si="318"/>
        <v>21:0040</v>
      </c>
      <c r="E8929" t="s">
        <v>32419</v>
      </c>
      <c r="F8929" t="s">
        <v>32420</v>
      </c>
      <c r="H8929">
        <v>54.263001899999999</v>
      </c>
      <c r="I8929">
        <v>-125.87518249999999</v>
      </c>
      <c r="J8929" t="s">
        <v>46</v>
      </c>
      <c r="K8929" t="s">
        <v>1032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25">
      <c r="A8930" t="s">
        <v>32421</v>
      </c>
      <c r="B8930" t="s">
        <v>32422</v>
      </c>
      <c r="C8930" s="1" t="str">
        <f t="shared" si="317"/>
        <v>21:0153</v>
      </c>
      <c r="D8930" s="1" t="str">
        <f t="shared" si="318"/>
        <v>21:0040</v>
      </c>
      <c r="E8930" t="s">
        <v>32423</v>
      </c>
      <c r="F8930" t="s">
        <v>32424</v>
      </c>
      <c r="H8930">
        <v>54.3971205</v>
      </c>
      <c r="I8930">
        <v>-125.9227442</v>
      </c>
      <c r="J8930" t="s">
        <v>46</v>
      </c>
      <c r="K8930" t="s">
        <v>1032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25">
      <c r="A8931" t="s">
        <v>32425</v>
      </c>
      <c r="B8931" t="s">
        <v>32426</v>
      </c>
      <c r="C8931" s="1" t="str">
        <f t="shared" si="317"/>
        <v>21:0153</v>
      </c>
      <c r="D8931" s="1" t="str">
        <f t="shared" si="318"/>
        <v>21:0040</v>
      </c>
      <c r="E8931" t="s">
        <v>32427</v>
      </c>
      <c r="F8931" t="s">
        <v>32428</v>
      </c>
      <c r="H8931">
        <v>54.413333399999999</v>
      </c>
      <c r="I8931">
        <v>-125.8679417</v>
      </c>
      <c r="J8931" t="s">
        <v>46</v>
      </c>
      <c r="K8931" t="s">
        <v>1032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25">
      <c r="A8932" t="s">
        <v>32429</v>
      </c>
      <c r="B8932" t="s">
        <v>32430</v>
      </c>
      <c r="C8932" s="1" t="str">
        <f t="shared" si="317"/>
        <v>21:0153</v>
      </c>
      <c r="D8932" s="1" t="str">
        <f t="shared" si="318"/>
        <v>21:0040</v>
      </c>
      <c r="E8932" t="s">
        <v>32431</v>
      </c>
      <c r="F8932" t="s">
        <v>32432</v>
      </c>
      <c r="H8932">
        <v>54.399747599999998</v>
      </c>
      <c r="I8932">
        <v>-125.77607639999999</v>
      </c>
      <c r="J8932" t="s">
        <v>46</v>
      </c>
      <c r="K8932" t="s">
        <v>1032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25">
      <c r="A8933" t="s">
        <v>32433</v>
      </c>
      <c r="B8933" t="s">
        <v>32434</v>
      </c>
      <c r="C8933" s="1" t="str">
        <f t="shared" si="317"/>
        <v>21:0153</v>
      </c>
      <c r="D8933" s="1" t="str">
        <f t="shared" si="318"/>
        <v>21:0040</v>
      </c>
      <c r="E8933" t="s">
        <v>32435</v>
      </c>
      <c r="F8933" t="s">
        <v>32436</v>
      </c>
      <c r="H8933">
        <v>54.365869500000002</v>
      </c>
      <c r="I8933">
        <v>-125.8203032</v>
      </c>
      <c r="J8933" t="s">
        <v>46</v>
      </c>
      <c r="K8933" t="s">
        <v>1032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25">
      <c r="A8934" t="s">
        <v>32437</v>
      </c>
      <c r="B8934" t="s">
        <v>32438</v>
      </c>
      <c r="C8934" s="1" t="str">
        <f t="shared" si="317"/>
        <v>21:0153</v>
      </c>
      <c r="D8934" s="1" t="str">
        <f t="shared" si="318"/>
        <v>21:0040</v>
      </c>
      <c r="E8934" t="s">
        <v>32435</v>
      </c>
      <c r="F8934" t="s">
        <v>32439</v>
      </c>
      <c r="H8934">
        <v>54.365869500000002</v>
      </c>
      <c r="I8934">
        <v>-125.8203032</v>
      </c>
      <c r="J8934" t="s">
        <v>46</v>
      </c>
      <c r="K8934" t="s">
        <v>1032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25">
      <c r="A8935" t="s">
        <v>32440</v>
      </c>
      <c r="B8935" t="s">
        <v>32441</v>
      </c>
      <c r="C8935" s="1" t="str">
        <f t="shared" si="317"/>
        <v>21:0153</v>
      </c>
      <c r="D8935" s="1" t="str">
        <f t="shared" si="318"/>
        <v>21:0040</v>
      </c>
      <c r="E8935" t="s">
        <v>32442</v>
      </c>
      <c r="F8935" t="s">
        <v>32443</v>
      </c>
      <c r="H8935">
        <v>54.349453799999999</v>
      </c>
      <c r="I8935">
        <v>-125.80597299999999</v>
      </c>
      <c r="J8935" t="s">
        <v>46</v>
      </c>
      <c r="K8935" t="s">
        <v>1032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25">
      <c r="A8936" t="s">
        <v>32444</v>
      </c>
      <c r="B8936" t="s">
        <v>32445</v>
      </c>
      <c r="C8936" s="1" t="str">
        <f t="shared" si="317"/>
        <v>21:0153</v>
      </c>
      <c r="D8936" s="1" t="str">
        <f t="shared" si="318"/>
        <v>21:0040</v>
      </c>
      <c r="E8936" t="s">
        <v>32446</v>
      </c>
      <c r="F8936" t="s">
        <v>32447</v>
      </c>
      <c r="H8936">
        <v>54.360530699999998</v>
      </c>
      <c r="I8936">
        <v>-125.8765755</v>
      </c>
      <c r="J8936" t="s">
        <v>46</v>
      </c>
      <c r="K8936" t="s">
        <v>1032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25">
      <c r="A8937" t="s">
        <v>32448</v>
      </c>
      <c r="B8937" t="s">
        <v>32449</v>
      </c>
      <c r="C8937" s="1" t="str">
        <f t="shared" si="317"/>
        <v>21:0153</v>
      </c>
      <c r="D8937" s="1" t="str">
        <f t="shared" si="318"/>
        <v>21:0040</v>
      </c>
      <c r="E8937" t="s">
        <v>32450</v>
      </c>
      <c r="F8937" t="s">
        <v>32451</v>
      </c>
      <c r="H8937">
        <v>54.462703300000001</v>
      </c>
      <c r="I8937">
        <v>-125.6969856</v>
      </c>
      <c r="J8937" t="s">
        <v>46</v>
      </c>
      <c r="K8937" t="s">
        <v>1032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25">
      <c r="A8938" t="s">
        <v>32452</v>
      </c>
      <c r="B8938" t="s">
        <v>32453</v>
      </c>
      <c r="C8938" s="1" t="str">
        <f t="shared" si="317"/>
        <v>21:0153</v>
      </c>
      <c r="D8938" s="1" t="str">
        <f t="shared" si="318"/>
        <v>21:0040</v>
      </c>
      <c r="E8938" t="s">
        <v>32454</v>
      </c>
      <c r="F8938" t="s">
        <v>32455</v>
      </c>
      <c r="H8938">
        <v>54.521530300000002</v>
      </c>
      <c r="I8938">
        <v>-125.72811059999999</v>
      </c>
      <c r="J8938" t="s">
        <v>46</v>
      </c>
      <c r="K8938" t="s">
        <v>1032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25">
      <c r="A8939" t="s">
        <v>32456</v>
      </c>
      <c r="B8939" t="s">
        <v>32457</v>
      </c>
      <c r="C8939" s="1" t="str">
        <f t="shared" si="317"/>
        <v>21:0153</v>
      </c>
      <c r="D8939" s="1" t="str">
        <f t="shared" si="318"/>
        <v>21:0040</v>
      </c>
      <c r="E8939" t="s">
        <v>32458</v>
      </c>
      <c r="F8939" t="s">
        <v>32459</v>
      </c>
      <c r="H8939">
        <v>54.512303099999997</v>
      </c>
      <c r="I8939">
        <v>-125.8141026</v>
      </c>
      <c r="J8939" t="s">
        <v>46</v>
      </c>
      <c r="K8939" t="s">
        <v>1032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25">
      <c r="A8940" t="s">
        <v>32460</v>
      </c>
      <c r="B8940" t="s">
        <v>32461</v>
      </c>
      <c r="C8940" s="1" t="str">
        <f t="shared" si="317"/>
        <v>21:0153</v>
      </c>
      <c r="D8940" s="1" t="str">
        <f t="shared" si="318"/>
        <v>21:0040</v>
      </c>
      <c r="E8940" t="s">
        <v>32462</v>
      </c>
      <c r="F8940" t="s">
        <v>32463</v>
      </c>
      <c r="H8940">
        <v>54.569976400000002</v>
      </c>
      <c r="I8940">
        <v>-125.9869624</v>
      </c>
      <c r="J8940" t="s">
        <v>46</v>
      </c>
      <c r="K8940" t="s">
        <v>1032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25">
      <c r="A8941" t="s">
        <v>32464</v>
      </c>
      <c r="B8941" t="s">
        <v>32465</v>
      </c>
      <c r="C8941" s="1" t="str">
        <f t="shared" si="317"/>
        <v>21:0153</v>
      </c>
      <c r="D8941" s="1" t="str">
        <f t="shared" si="318"/>
        <v>21:0040</v>
      </c>
      <c r="E8941" t="s">
        <v>32466</v>
      </c>
      <c r="F8941" t="s">
        <v>32467</v>
      </c>
      <c r="H8941">
        <v>54.552963800000001</v>
      </c>
      <c r="I8941">
        <v>-125.874272</v>
      </c>
      <c r="J8941" t="s">
        <v>46</v>
      </c>
      <c r="K8941" t="s">
        <v>1032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25">
      <c r="A8942" t="s">
        <v>32468</v>
      </c>
      <c r="B8942" t="s">
        <v>32469</v>
      </c>
      <c r="C8942" s="1" t="str">
        <f t="shared" si="317"/>
        <v>21:0153</v>
      </c>
      <c r="D8942" s="1" t="str">
        <f t="shared" si="318"/>
        <v>21:0040</v>
      </c>
      <c r="E8942" t="s">
        <v>32470</v>
      </c>
      <c r="F8942" t="s">
        <v>32471</v>
      </c>
      <c r="H8942">
        <v>54.552463199999998</v>
      </c>
      <c r="I8942">
        <v>-125.8002104</v>
      </c>
      <c r="J8942" t="s">
        <v>46</v>
      </c>
      <c r="K8942" t="s">
        <v>1032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25">
      <c r="A8943" t="s">
        <v>32472</v>
      </c>
      <c r="B8943" t="s">
        <v>32473</v>
      </c>
      <c r="C8943" s="1" t="str">
        <f t="shared" si="317"/>
        <v>21:0153</v>
      </c>
      <c r="D8943" s="1" t="str">
        <f t="shared" si="318"/>
        <v>21:0040</v>
      </c>
      <c r="E8943" t="s">
        <v>32470</v>
      </c>
      <c r="F8943" t="s">
        <v>32474</v>
      </c>
      <c r="H8943">
        <v>54.552463199999998</v>
      </c>
      <c r="I8943">
        <v>-125.8002104</v>
      </c>
      <c r="J8943" t="s">
        <v>46</v>
      </c>
      <c r="K8943" t="s">
        <v>1032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25">
      <c r="A8944" t="s">
        <v>32475</v>
      </c>
      <c r="B8944" t="s">
        <v>32476</v>
      </c>
      <c r="C8944" s="1" t="str">
        <f t="shared" si="317"/>
        <v>21:0153</v>
      </c>
      <c r="D8944" s="1" t="str">
        <f t="shared" si="318"/>
        <v>21:0040</v>
      </c>
      <c r="E8944" t="s">
        <v>32477</v>
      </c>
      <c r="F8944" t="s">
        <v>32478</v>
      </c>
      <c r="H8944">
        <v>54.567120500000001</v>
      </c>
      <c r="I8944">
        <v>-125.80126199999999</v>
      </c>
      <c r="J8944" t="s">
        <v>46</v>
      </c>
      <c r="K8944" t="s">
        <v>1032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25">
      <c r="A8945" t="s">
        <v>32479</v>
      </c>
      <c r="B8945" t="s">
        <v>32480</v>
      </c>
      <c r="C8945" s="1" t="str">
        <f t="shared" si="317"/>
        <v>21:0153</v>
      </c>
      <c r="D8945" s="1" t="str">
        <f t="shared" si="318"/>
        <v>21:0040</v>
      </c>
      <c r="E8945" t="s">
        <v>32481</v>
      </c>
      <c r="F8945" t="s">
        <v>32482</v>
      </c>
      <c r="H8945">
        <v>54.596382800000001</v>
      </c>
      <c r="I8945">
        <v>-125.8593698</v>
      </c>
      <c r="J8945" t="s">
        <v>46</v>
      </c>
      <c r="K8945" t="s">
        <v>1032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25">
      <c r="A8946" t="s">
        <v>32483</v>
      </c>
      <c r="B8946" t="s">
        <v>32484</v>
      </c>
      <c r="C8946" s="1" t="str">
        <f t="shared" si="317"/>
        <v>21:0153</v>
      </c>
      <c r="D8946" s="1" t="str">
        <f t="shared" si="318"/>
        <v>21:0040</v>
      </c>
      <c r="E8946" t="s">
        <v>32485</v>
      </c>
      <c r="F8946" t="s">
        <v>32486</v>
      </c>
      <c r="H8946">
        <v>54.468477399999998</v>
      </c>
      <c r="I8946">
        <v>-125.6063777</v>
      </c>
      <c r="J8946" t="s">
        <v>46</v>
      </c>
      <c r="K8946" t="s">
        <v>1032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25">
      <c r="A8947" t="s">
        <v>32487</v>
      </c>
      <c r="B8947" t="s">
        <v>32488</v>
      </c>
      <c r="C8947" s="1" t="str">
        <f t="shared" si="317"/>
        <v>21:0153</v>
      </c>
      <c r="D8947" s="1" t="str">
        <f t="shared" si="318"/>
        <v>21:0040</v>
      </c>
      <c r="E8947" t="s">
        <v>32489</v>
      </c>
      <c r="F8947" t="s">
        <v>32490</v>
      </c>
      <c r="H8947">
        <v>54.332377800000003</v>
      </c>
      <c r="I8947">
        <v>-125.6453853</v>
      </c>
      <c r="J8947" t="s">
        <v>46</v>
      </c>
      <c r="K8947" t="s">
        <v>1032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25">
      <c r="A8948" t="s">
        <v>32491</v>
      </c>
      <c r="B8948" t="s">
        <v>32492</v>
      </c>
      <c r="C8948" s="1" t="str">
        <f t="shared" si="317"/>
        <v>21:0153</v>
      </c>
      <c r="D8948" s="1" t="str">
        <f t="shared" si="318"/>
        <v>21:0040</v>
      </c>
      <c r="E8948" t="s">
        <v>32493</v>
      </c>
      <c r="F8948" t="s">
        <v>32494</v>
      </c>
      <c r="H8948">
        <v>54.374929100000003</v>
      </c>
      <c r="I8948">
        <v>-125.60200039999999</v>
      </c>
      <c r="J8948" t="s">
        <v>46</v>
      </c>
      <c r="K8948" t="s">
        <v>1032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25">
      <c r="A8949" t="s">
        <v>32495</v>
      </c>
      <c r="B8949" t="s">
        <v>32496</v>
      </c>
      <c r="C8949" s="1" t="str">
        <f t="shared" si="317"/>
        <v>21:0153</v>
      </c>
      <c r="D8949" s="1" t="str">
        <f t="shared" si="318"/>
        <v>21:0040</v>
      </c>
      <c r="E8949" t="s">
        <v>32497</v>
      </c>
      <c r="F8949" t="s">
        <v>32498</v>
      </c>
      <c r="H8949">
        <v>54.320431399999997</v>
      </c>
      <c r="I8949">
        <v>-125.5128979</v>
      </c>
      <c r="J8949" t="s">
        <v>46</v>
      </c>
      <c r="K8949" t="s">
        <v>1032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25">
      <c r="A8950" t="s">
        <v>32499</v>
      </c>
      <c r="B8950" t="s">
        <v>32500</v>
      </c>
      <c r="C8950" s="1" t="str">
        <f t="shared" si="317"/>
        <v>21:0153</v>
      </c>
      <c r="D8950" s="1" t="str">
        <f t="shared" si="318"/>
        <v>21:0040</v>
      </c>
      <c r="E8950" t="s">
        <v>32501</v>
      </c>
      <c r="F8950" t="s">
        <v>32502</v>
      </c>
      <c r="H8950">
        <v>54.386237100000002</v>
      </c>
      <c r="I8950">
        <v>-125.4956777</v>
      </c>
      <c r="J8950" t="s">
        <v>46</v>
      </c>
      <c r="K8950" t="s">
        <v>1032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25">
      <c r="A8951" t="s">
        <v>32503</v>
      </c>
      <c r="B8951" t="s">
        <v>32504</v>
      </c>
      <c r="C8951" s="1" t="str">
        <f t="shared" si="317"/>
        <v>21:0153</v>
      </c>
      <c r="D8951" s="1" t="str">
        <f t="shared" si="318"/>
        <v>21:0040</v>
      </c>
      <c r="E8951" t="s">
        <v>32505</v>
      </c>
      <c r="F8951" t="s">
        <v>32506</v>
      </c>
      <c r="H8951">
        <v>54.4138874</v>
      </c>
      <c r="I8951">
        <v>-125.47705809999999</v>
      </c>
      <c r="J8951" t="s">
        <v>46</v>
      </c>
      <c r="K8951" t="s">
        <v>1032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25">
      <c r="A8952" t="s">
        <v>32507</v>
      </c>
      <c r="B8952" t="s">
        <v>32508</v>
      </c>
      <c r="C8952" s="1" t="str">
        <f t="shared" si="317"/>
        <v>21:0153</v>
      </c>
      <c r="D8952" s="1" t="str">
        <f t="shared" si="318"/>
        <v>21:0040</v>
      </c>
      <c r="E8952" t="s">
        <v>32509</v>
      </c>
      <c r="F8952" t="s">
        <v>32510</v>
      </c>
      <c r="H8952">
        <v>54.347425600000001</v>
      </c>
      <c r="I8952">
        <v>-125.3424256</v>
      </c>
      <c r="J8952" t="s">
        <v>46</v>
      </c>
      <c r="K8952" t="s">
        <v>1032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25">
      <c r="A8953" t="s">
        <v>32511</v>
      </c>
      <c r="B8953" t="s">
        <v>32512</v>
      </c>
      <c r="C8953" s="1" t="str">
        <f t="shared" si="317"/>
        <v>21:0153</v>
      </c>
      <c r="D8953" s="1" t="str">
        <f t="shared" si="318"/>
        <v>21:0040</v>
      </c>
      <c r="E8953" t="s">
        <v>32513</v>
      </c>
      <c r="F8953" t="s">
        <v>32514</v>
      </c>
      <c r="H8953">
        <v>54.377138799999997</v>
      </c>
      <c r="I8953">
        <v>-125.40764009999999</v>
      </c>
      <c r="J8953" t="s">
        <v>46</v>
      </c>
      <c r="K8953" t="s">
        <v>1032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25">
      <c r="A8954" t="s">
        <v>32515</v>
      </c>
      <c r="B8954" t="s">
        <v>32516</v>
      </c>
      <c r="C8954" s="1" t="str">
        <f t="shared" si="317"/>
        <v>21:0153</v>
      </c>
      <c r="D8954" s="1" t="str">
        <f t="shared" si="318"/>
        <v>21:0040</v>
      </c>
      <c r="E8954" t="s">
        <v>32517</v>
      </c>
      <c r="F8954" t="s">
        <v>32518</v>
      </c>
      <c r="H8954">
        <v>54.319115099999998</v>
      </c>
      <c r="I8954">
        <v>-125.4019117</v>
      </c>
      <c r="J8954" t="s">
        <v>46</v>
      </c>
      <c r="K8954" t="s">
        <v>1032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25">
      <c r="A8955" t="s">
        <v>32519</v>
      </c>
      <c r="B8955" t="s">
        <v>32520</v>
      </c>
      <c r="C8955" s="1" t="str">
        <f t="shared" si="317"/>
        <v>21:0153</v>
      </c>
      <c r="D8955" s="1" t="str">
        <f t="shared" si="318"/>
        <v>21:0040</v>
      </c>
      <c r="E8955" t="s">
        <v>32521</v>
      </c>
      <c r="F8955" t="s">
        <v>32522</v>
      </c>
      <c r="H8955">
        <v>54.321979900000002</v>
      </c>
      <c r="I8955">
        <v>-125.4675161</v>
      </c>
      <c r="J8955" t="s">
        <v>46</v>
      </c>
      <c r="K8955" t="s">
        <v>1032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25">
      <c r="A8956" t="s">
        <v>32523</v>
      </c>
      <c r="B8956" t="s">
        <v>32524</v>
      </c>
      <c r="C8956" s="1" t="str">
        <f t="shared" si="317"/>
        <v>21:0153</v>
      </c>
      <c r="D8956" s="1" t="str">
        <f t="shared" si="318"/>
        <v>21:0040</v>
      </c>
      <c r="E8956" t="s">
        <v>32525</v>
      </c>
      <c r="F8956" t="s">
        <v>32526</v>
      </c>
      <c r="H8956">
        <v>54.279395600000001</v>
      </c>
      <c r="I8956">
        <v>-125.33845549999999</v>
      </c>
      <c r="J8956" t="s">
        <v>46</v>
      </c>
      <c r="K8956" t="s">
        <v>1032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25">
      <c r="A8957" t="s">
        <v>32527</v>
      </c>
      <c r="B8957" t="s">
        <v>32528</v>
      </c>
      <c r="C8957" s="1" t="str">
        <f t="shared" si="317"/>
        <v>21:0153</v>
      </c>
      <c r="D8957" s="1" t="str">
        <f t="shared" si="318"/>
        <v>21:0040</v>
      </c>
      <c r="E8957" t="s">
        <v>32529</v>
      </c>
      <c r="F8957" t="s">
        <v>32530</v>
      </c>
      <c r="H8957">
        <v>54.3063237</v>
      </c>
      <c r="I8957">
        <v>-125.4193835</v>
      </c>
      <c r="J8957" t="s">
        <v>46</v>
      </c>
      <c r="K8957" t="s">
        <v>1032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25">
      <c r="A8958" t="s">
        <v>32531</v>
      </c>
      <c r="B8958" t="s">
        <v>32532</v>
      </c>
      <c r="C8958" s="1" t="str">
        <f t="shared" ref="C8958:C9021" si="319">HYPERLINK("http://geochem.nrcan.gc.ca/cdogs/content/bdl/bdl210153_e.htm", "21:0153")</f>
        <v>21:0153</v>
      </c>
      <c r="D8958" s="1" t="str">
        <f t="shared" ref="D8958:D9021" si="320">HYPERLINK("http://geochem.nrcan.gc.ca/cdogs/content/svy/svy210040_e.htm", "21:0040")</f>
        <v>21:0040</v>
      </c>
      <c r="E8958" t="s">
        <v>32533</v>
      </c>
      <c r="F8958" t="s">
        <v>32534</v>
      </c>
      <c r="H8958">
        <v>54.194037999999999</v>
      </c>
      <c r="I8958">
        <v>-125.4358603</v>
      </c>
      <c r="J8958" t="s">
        <v>46</v>
      </c>
      <c r="K8958" t="s">
        <v>1032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25">
      <c r="A8959" t="s">
        <v>32535</v>
      </c>
      <c r="B8959" t="s">
        <v>32536</v>
      </c>
      <c r="C8959" s="1" t="str">
        <f t="shared" si="319"/>
        <v>21:0153</v>
      </c>
      <c r="D8959" s="1" t="str">
        <f t="shared" si="320"/>
        <v>21:0040</v>
      </c>
      <c r="E8959" t="s">
        <v>32537</v>
      </c>
      <c r="F8959" t="s">
        <v>32538</v>
      </c>
      <c r="H8959">
        <v>54.187328700000002</v>
      </c>
      <c r="I8959">
        <v>-125.4337642</v>
      </c>
      <c r="J8959" t="s">
        <v>46</v>
      </c>
      <c r="K8959" t="s">
        <v>1032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25">
      <c r="A8960" t="s">
        <v>32539</v>
      </c>
      <c r="B8960" t="s">
        <v>32540</v>
      </c>
      <c r="C8960" s="1" t="str">
        <f t="shared" si="319"/>
        <v>21:0153</v>
      </c>
      <c r="D8960" s="1" t="str">
        <f t="shared" si="320"/>
        <v>21:0040</v>
      </c>
      <c r="E8960" t="s">
        <v>32541</v>
      </c>
      <c r="F8960" t="s">
        <v>32542</v>
      </c>
      <c r="H8960">
        <v>54.185083900000002</v>
      </c>
      <c r="I8960">
        <v>-125.4336323</v>
      </c>
      <c r="J8960" t="s">
        <v>46</v>
      </c>
      <c r="K8960" t="s">
        <v>1032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25">
      <c r="A8961" t="s">
        <v>32543</v>
      </c>
      <c r="B8961" t="s">
        <v>32544</v>
      </c>
      <c r="C8961" s="1" t="str">
        <f t="shared" si="319"/>
        <v>21:0153</v>
      </c>
      <c r="D8961" s="1" t="str">
        <f t="shared" si="320"/>
        <v>21:0040</v>
      </c>
      <c r="E8961" t="s">
        <v>32545</v>
      </c>
      <c r="F8961" t="s">
        <v>32546</v>
      </c>
      <c r="H8961">
        <v>54.181947000000001</v>
      </c>
      <c r="I8961">
        <v>-125.442031</v>
      </c>
      <c r="J8961" t="s">
        <v>46</v>
      </c>
      <c r="K8961" t="s">
        <v>1032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25">
      <c r="A8962" t="s">
        <v>32547</v>
      </c>
      <c r="B8962" t="s">
        <v>32548</v>
      </c>
      <c r="C8962" s="1" t="str">
        <f t="shared" si="319"/>
        <v>21:0153</v>
      </c>
      <c r="D8962" s="1" t="str">
        <f t="shared" si="320"/>
        <v>21:0040</v>
      </c>
      <c r="E8962" t="s">
        <v>32549</v>
      </c>
      <c r="F8962" t="s">
        <v>32550</v>
      </c>
      <c r="H8962">
        <v>54.098445599999998</v>
      </c>
      <c r="I8962">
        <v>-125.39462829999999</v>
      </c>
      <c r="J8962" t="s">
        <v>46</v>
      </c>
      <c r="K8962" t="s">
        <v>1032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25">
      <c r="A8963" t="s">
        <v>32551</v>
      </c>
      <c r="B8963" t="s">
        <v>32552</v>
      </c>
      <c r="C8963" s="1" t="str">
        <f t="shared" si="319"/>
        <v>21:0153</v>
      </c>
      <c r="D8963" s="1" t="str">
        <f t="shared" si="320"/>
        <v>21:0040</v>
      </c>
      <c r="E8963" t="s">
        <v>32553</v>
      </c>
      <c r="F8963" t="s">
        <v>32554</v>
      </c>
      <c r="H8963">
        <v>54.112827600000003</v>
      </c>
      <c r="I8963">
        <v>-125.51973580000001</v>
      </c>
      <c r="J8963" t="s">
        <v>46</v>
      </c>
      <c r="K8963" t="s">
        <v>1032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25">
      <c r="A8964" t="s">
        <v>32555</v>
      </c>
      <c r="B8964" t="s">
        <v>32556</v>
      </c>
      <c r="C8964" s="1" t="str">
        <f t="shared" si="319"/>
        <v>21:0153</v>
      </c>
      <c r="D8964" s="1" t="str">
        <f t="shared" si="320"/>
        <v>21:0040</v>
      </c>
      <c r="E8964" t="s">
        <v>32557</v>
      </c>
      <c r="F8964" t="s">
        <v>32558</v>
      </c>
      <c r="H8964">
        <v>54.4381293</v>
      </c>
      <c r="I8964">
        <v>-125.934951</v>
      </c>
      <c r="J8964" t="s">
        <v>46</v>
      </c>
      <c r="K8964" t="s">
        <v>1032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25">
      <c r="A8965" t="s">
        <v>32559</v>
      </c>
      <c r="B8965" t="s">
        <v>32560</v>
      </c>
      <c r="C8965" s="1" t="str">
        <f t="shared" si="319"/>
        <v>21:0153</v>
      </c>
      <c r="D8965" s="1" t="str">
        <f t="shared" si="320"/>
        <v>21:0040</v>
      </c>
      <c r="E8965" t="s">
        <v>32561</v>
      </c>
      <c r="F8965" t="s">
        <v>32562</v>
      </c>
      <c r="H8965">
        <v>54.470443400000001</v>
      </c>
      <c r="I8965">
        <v>-125.86264509999999</v>
      </c>
      <c r="J8965" t="s">
        <v>46</v>
      </c>
      <c r="K8965" t="s">
        <v>1032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25">
      <c r="A8966" t="s">
        <v>32563</v>
      </c>
      <c r="B8966" t="s">
        <v>32564</v>
      </c>
      <c r="C8966" s="1" t="str">
        <f t="shared" si="319"/>
        <v>21:0153</v>
      </c>
      <c r="D8966" s="1" t="str">
        <f t="shared" si="320"/>
        <v>21:0040</v>
      </c>
      <c r="E8966" t="s">
        <v>32565</v>
      </c>
      <c r="F8966" t="s">
        <v>32566</v>
      </c>
      <c r="H8966">
        <v>55.538956599999999</v>
      </c>
      <c r="I8966">
        <v>-124.0455104</v>
      </c>
      <c r="J8966" t="s">
        <v>46</v>
      </c>
      <c r="K8966" t="s">
        <v>1032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25">
      <c r="A8967" t="s">
        <v>32567</v>
      </c>
      <c r="B8967" t="s">
        <v>32568</v>
      </c>
      <c r="C8967" s="1" t="str">
        <f t="shared" si="319"/>
        <v>21:0153</v>
      </c>
      <c r="D8967" s="1" t="str">
        <f t="shared" si="320"/>
        <v>21:0040</v>
      </c>
      <c r="E8967" t="s">
        <v>32565</v>
      </c>
      <c r="F8967" t="s">
        <v>32569</v>
      </c>
      <c r="H8967">
        <v>55.538956599999999</v>
      </c>
      <c r="I8967">
        <v>-124.0455104</v>
      </c>
      <c r="J8967" t="s">
        <v>46</v>
      </c>
      <c r="K8967" t="s">
        <v>1032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25">
      <c r="A8968" t="s">
        <v>32570</v>
      </c>
      <c r="B8968" t="s">
        <v>32571</v>
      </c>
      <c r="C8968" s="1" t="str">
        <f t="shared" si="319"/>
        <v>21:0153</v>
      </c>
      <c r="D8968" s="1" t="str">
        <f t="shared" si="320"/>
        <v>21:0040</v>
      </c>
      <c r="E8968" t="s">
        <v>32572</v>
      </c>
      <c r="F8968" t="s">
        <v>32573</v>
      </c>
      <c r="H8968">
        <v>55.542102200000002</v>
      </c>
      <c r="I8968">
        <v>-124.0274004</v>
      </c>
      <c r="J8968" t="s">
        <v>46</v>
      </c>
      <c r="K8968" t="s">
        <v>1032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25">
      <c r="A8969" t="s">
        <v>32574</v>
      </c>
      <c r="B8969" t="s">
        <v>32575</v>
      </c>
      <c r="C8969" s="1" t="str">
        <f t="shared" si="319"/>
        <v>21:0153</v>
      </c>
      <c r="D8969" s="1" t="str">
        <f t="shared" si="320"/>
        <v>21:0040</v>
      </c>
      <c r="E8969" t="s">
        <v>32576</v>
      </c>
      <c r="F8969" t="s">
        <v>32577</v>
      </c>
      <c r="H8969">
        <v>55.529196900000002</v>
      </c>
      <c r="I8969">
        <v>-124.0487528</v>
      </c>
      <c r="J8969" t="s">
        <v>46</v>
      </c>
      <c r="K8969" t="s">
        <v>1032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25">
      <c r="A8970" t="s">
        <v>32578</v>
      </c>
      <c r="B8970" t="s">
        <v>32579</v>
      </c>
      <c r="C8970" s="1" t="str">
        <f t="shared" si="319"/>
        <v>21:0153</v>
      </c>
      <c r="D8970" s="1" t="str">
        <f t="shared" si="320"/>
        <v>21:0040</v>
      </c>
      <c r="E8970" t="s">
        <v>32576</v>
      </c>
      <c r="F8970" t="s">
        <v>32580</v>
      </c>
      <c r="H8970">
        <v>55.529196900000002</v>
      </c>
      <c r="I8970">
        <v>-124.0487528</v>
      </c>
      <c r="J8970" t="s">
        <v>46</v>
      </c>
      <c r="K8970" t="s">
        <v>1032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25">
      <c r="A8971" t="s">
        <v>32581</v>
      </c>
      <c r="B8971" t="s">
        <v>32582</v>
      </c>
      <c r="C8971" s="1" t="str">
        <f t="shared" si="319"/>
        <v>21:0153</v>
      </c>
      <c r="D8971" s="1" t="str">
        <f t="shared" si="320"/>
        <v>21:0040</v>
      </c>
      <c r="E8971" t="s">
        <v>32576</v>
      </c>
      <c r="F8971" t="s">
        <v>32583</v>
      </c>
      <c r="H8971">
        <v>55.529196900000002</v>
      </c>
      <c r="I8971">
        <v>-124.0487528</v>
      </c>
      <c r="J8971" t="s">
        <v>46</v>
      </c>
      <c r="K8971" t="s">
        <v>1032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25">
      <c r="A8972" t="s">
        <v>32584</v>
      </c>
      <c r="B8972" t="s">
        <v>32585</v>
      </c>
      <c r="C8972" s="1" t="str">
        <f t="shared" si="319"/>
        <v>21:0153</v>
      </c>
      <c r="D8972" s="1" t="str">
        <f t="shared" si="320"/>
        <v>21:0040</v>
      </c>
      <c r="E8972" t="s">
        <v>32576</v>
      </c>
      <c r="F8972" t="s">
        <v>32586</v>
      </c>
      <c r="H8972">
        <v>55.529196900000002</v>
      </c>
      <c r="I8972">
        <v>-124.0487528</v>
      </c>
      <c r="J8972" t="s">
        <v>46</v>
      </c>
      <c r="K8972" t="s">
        <v>1032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25">
      <c r="A8973" t="s">
        <v>32587</v>
      </c>
      <c r="B8973" t="s">
        <v>32588</v>
      </c>
      <c r="C8973" s="1" t="str">
        <f t="shared" si="319"/>
        <v>21:0153</v>
      </c>
      <c r="D8973" s="1" t="str">
        <f t="shared" si="320"/>
        <v>21:0040</v>
      </c>
      <c r="E8973" t="s">
        <v>32589</v>
      </c>
      <c r="F8973" t="s">
        <v>32590</v>
      </c>
      <c r="H8973">
        <v>55.522460199999998</v>
      </c>
      <c r="I8973">
        <v>-124.02718950000001</v>
      </c>
      <c r="J8973" t="s">
        <v>46</v>
      </c>
      <c r="K8973" t="s">
        <v>1032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25">
      <c r="A8974" t="s">
        <v>32591</v>
      </c>
      <c r="B8974" t="s">
        <v>32592</v>
      </c>
      <c r="C8974" s="1" t="str">
        <f t="shared" si="319"/>
        <v>21:0153</v>
      </c>
      <c r="D8974" s="1" t="str">
        <f t="shared" si="320"/>
        <v>21:0040</v>
      </c>
      <c r="E8974" t="s">
        <v>32593</v>
      </c>
      <c r="F8974" t="s">
        <v>32594</v>
      </c>
      <c r="H8974">
        <v>55.526185400000003</v>
      </c>
      <c r="I8974">
        <v>-124.00382519999999</v>
      </c>
      <c r="J8974" t="s">
        <v>46</v>
      </c>
      <c r="K8974" t="s">
        <v>1032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25">
      <c r="A8975" t="s">
        <v>32595</v>
      </c>
      <c r="B8975" t="s">
        <v>32596</v>
      </c>
      <c r="C8975" s="1" t="str">
        <f t="shared" si="319"/>
        <v>21:0153</v>
      </c>
      <c r="D8975" s="1" t="str">
        <f t="shared" si="320"/>
        <v>21:0040</v>
      </c>
      <c r="E8975" t="s">
        <v>32597</v>
      </c>
      <c r="F8975" t="s">
        <v>32598</v>
      </c>
      <c r="H8975">
        <v>55.534007600000002</v>
      </c>
      <c r="I8975">
        <v>-124.001109</v>
      </c>
      <c r="J8975" t="s">
        <v>46</v>
      </c>
      <c r="K8975" t="s">
        <v>1032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25">
      <c r="A8976" t="s">
        <v>32599</v>
      </c>
      <c r="B8976" t="s">
        <v>32600</v>
      </c>
      <c r="C8976" s="1" t="str">
        <f t="shared" si="319"/>
        <v>21:0153</v>
      </c>
      <c r="D8976" s="1" t="str">
        <f t="shared" si="320"/>
        <v>21:0040</v>
      </c>
      <c r="E8976" t="s">
        <v>32597</v>
      </c>
      <c r="F8976" t="s">
        <v>32601</v>
      </c>
      <c r="H8976">
        <v>55.534007600000002</v>
      </c>
      <c r="I8976">
        <v>-124.001109</v>
      </c>
      <c r="J8976" t="s">
        <v>46</v>
      </c>
      <c r="K8976" t="s">
        <v>1032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25">
      <c r="A8977" t="s">
        <v>32602</v>
      </c>
      <c r="B8977" t="s">
        <v>32603</v>
      </c>
      <c r="C8977" s="1" t="str">
        <f t="shared" si="319"/>
        <v>21:0153</v>
      </c>
      <c r="D8977" s="1" t="str">
        <f t="shared" si="320"/>
        <v>21:0040</v>
      </c>
      <c r="E8977" t="s">
        <v>32604</v>
      </c>
      <c r="F8977" t="s">
        <v>32605</v>
      </c>
      <c r="H8977">
        <v>55.508193800000001</v>
      </c>
      <c r="I8977">
        <v>-124.0006913</v>
      </c>
      <c r="J8977" t="s">
        <v>46</v>
      </c>
      <c r="K8977" t="s">
        <v>1032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25">
      <c r="A8978" t="s">
        <v>32606</v>
      </c>
      <c r="B8978" t="s">
        <v>32607</v>
      </c>
      <c r="C8978" s="1" t="str">
        <f t="shared" si="319"/>
        <v>21:0153</v>
      </c>
      <c r="D8978" s="1" t="str">
        <f t="shared" si="320"/>
        <v>21:0040</v>
      </c>
      <c r="E8978" t="s">
        <v>32608</v>
      </c>
      <c r="F8978" t="s">
        <v>32609</v>
      </c>
      <c r="H8978">
        <v>55.528953899999998</v>
      </c>
      <c r="I8978">
        <v>-124.05923420000001</v>
      </c>
      <c r="J8978" t="s">
        <v>46</v>
      </c>
      <c r="K8978" t="s">
        <v>1032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25">
      <c r="A8979" t="s">
        <v>32610</v>
      </c>
      <c r="B8979" t="s">
        <v>32611</v>
      </c>
      <c r="C8979" s="1" t="str">
        <f t="shared" si="319"/>
        <v>21:0153</v>
      </c>
      <c r="D8979" s="1" t="str">
        <f t="shared" si="320"/>
        <v>21:0040</v>
      </c>
      <c r="E8979" t="s">
        <v>32612</v>
      </c>
      <c r="F8979" t="s">
        <v>32613</v>
      </c>
      <c r="H8979">
        <v>55.520211699999997</v>
      </c>
      <c r="I8979">
        <v>-124.0611535</v>
      </c>
      <c r="J8979" t="s">
        <v>46</v>
      </c>
      <c r="K8979" t="s">
        <v>1032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25">
      <c r="A8980" t="s">
        <v>32614</v>
      </c>
      <c r="B8980" t="s">
        <v>32615</v>
      </c>
      <c r="C8980" s="1" t="str">
        <f t="shared" si="319"/>
        <v>21:0153</v>
      </c>
      <c r="D8980" s="1" t="str">
        <f t="shared" si="320"/>
        <v>21:0040</v>
      </c>
      <c r="E8980" t="s">
        <v>32612</v>
      </c>
      <c r="F8980" t="s">
        <v>32616</v>
      </c>
      <c r="H8980">
        <v>55.520211699999997</v>
      </c>
      <c r="I8980">
        <v>-124.0611535</v>
      </c>
      <c r="J8980" t="s">
        <v>46</v>
      </c>
      <c r="K8980" t="s">
        <v>1032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25">
      <c r="A8981" t="s">
        <v>32617</v>
      </c>
      <c r="B8981" t="s">
        <v>32618</v>
      </c>
      <c r="C8981" s="1" t="str">
        <f t="shared" si="319"/>
        <v>21:0153</v>
      </c>
      <c r="D8981" s="1" t="str">
        <f t="shared" si="320"/>
        <v>21:0040</v>
      </c>
      <c r="E8981" t="s">
        <v>32612</v>
      </c>
      <c r="F8981" t="s">
        <v>32619</v>
      </c>
      <c r="H8981">
        <v>55.520211699999997</v>
      </c>
      <c r="I8981">
        <v>-124.0611535</v>
      </c>
      <c r="J8981" t="s">
        <v>46</v>
      </c>
      <c r="K8981" t="s">
        <v>1032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25">
      <c r="A8982" t="s">
        <v>32620</v>
      </c>
      <c r="B8982" t="s">
        <v>32621</v>
      </c>
      <c r="C8982" s="1" t="str">
        <f t="shared" si="319"/>
        <v>21:0153</v>
      </c>
      <c r="D8982" s="1" t="str">
        <f t="shared" si="320"/>
        <v>21:0040</v>
      </c>
      <c r="E8982" t="s">
        <v>32612</v>
      </c>
      <c r="F8982" t="s">
        <v>32622</v>
      </c>
      <c r="H8982">
        <v>55.520211699999997</v>
      </c>
      <c r="I8982">
        <v>-124.0611535</v>
      </c>
      <c r="J8982" t="s">
        <v>46</v>
      </c>
      <c r="K8982" t="s">
        <v>1032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25">
      <c r="A8983" t="s">
        <v>32623</v>
      </c>
      <c r="B8983" t="s">
        <v>32624</v>
      </c>
      <c r="C8983" s="1" t="str">
        <f t="shared" si="319"/>
        <v>21:0153</v>
      </c>
      <c r="D8983" s="1" t="str">
        <f t="shared" si="320"/>
        <v>21:0040</v>
      </c>
      <c r="E8983" t="s">
        <v>32612</v>
      </c>
      <c r="F8983" t="s">
        <v>32625</v>
      </c>
      <c r="H8983">
        <v>55.520211699999997</v>
      </c>
      <c r="I8983">
        <v>-124.0611535</v>
      </c>
      <c r="J8983" t="s">
        <v>46</v>
      </c>
      <c r="K8983" t="s">
        <v>1032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25">
      <c r="A8984" t="s">
        <v>32626</v>
      </c>
      <c r="B8984" t="s">
        <v>32627</v>
      </c>
      <c r="C8984" s="1" t="str">
        <f t="shared" si="319"/>
        <v>21:0153</v>
      </c>
      <c r="D8984" s="1" t="str">
        <f t="shared" si="320"/>
        <v>21:0040</v>
      </c>
      <c r="E8984" t="s">
        <v>32628</v>
      </c>
      <c r="F8984" t="s">
        <v>32629</v>
      </c>
      <c r="H8984">
        <v>55.500591900000003</v>
      </c>
      <c r="I8984">
        <v>-124.07386080000001</v>
      </c>
      <c r="J8984" t="s">
        <v>46</v>
      </c>
      <c r="K8984" t="s">
        <v>1032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25">
      <c r="A8985" t="s">
        <v>32630</v>
      </c>
      <c r="B8985" t="s">
        <v>32631</v>
      </c>
      <c r="C8985" s="1" t="str">
        <f t="shared" si="319"/>
        <v>21:0153</v>
      </c>
      <c r="D8985" s="1" t="str">
        <f t="shared" si="320"/>
        <v>21:0040</v>
      </c>
      <c r="E8985" t="s">
        <v>32632</v>
      </c>
      <c r="F8985" t="s">
        <v>32633</v>
      </c>
      <c r="H8985">
        <v>55.504713500000001</v>
      </c>
      <c r="I8985">
        <v>-124.0514268</v>
      </c>
      <c r="J8985" t="s">
        <v>46</v>
      </c>
      <c r="K8985" t="s">
        <v>1032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25">
      <c r="A8986" t="s">
        <v>32634</v>
      </c>
      <c r="B8986" t="s">
        <v>32635</v>
      </c>
      <c r="C8986" s="1" t="str">
        <f t="shared" si="319"/>
        <v>21:0153</v>
      </c>
      <c r="D8986" s="1" t="str">
        <f t="shared" si="320"/>
        <v>21:0040</v>
      </c>
      <c r="E8986" t="s">
        <v>32632</v>
      </c>
      <c r="F8986" t="s">
        <v>32636</v>
      </c>
      <c r="H8986">
        <v>55.504713500000001</v>
      </c>
      <c r="I8986">
        <v>-124.0514268</v>
      </c>
      <c r="J8986" t="s">
        <v>46</v>
      </c>
      <c r="K8986" t="s">
        <v>1032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25">
      <c r="A8987" t="s">
        <v>32637</v>
      </c>
      <c r="B8987" t="s">
        <v>32638</v>
      </c>
      <c r="C8987" s="1" t="str">
        <f t="shared" si="319"/>
        <v>21:0153</v>
      </c>
      <c r="D8987" s="1" t="str">
        <f t="shared" si="320"/>
        <v>21:0040</v>
      </c>
      <c r="E8987" t="s">
        <v>32639</v>
      </c>
      <c r="F8987" t="s">
        <v>32640</v>
      </c>
      <c r="H8987">
        <v>55.489513899999999</v>
      </c>
      <c r="I8987">
        <v>-124.04242790000001</v>
      </c>
      <c r="J8987" t="s">
        <v>46</v>
      </c>
      <c r="K8987" t="s">
        <v>1032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25">
      <c r="A8988" t="s">
        <v>32641</v>
      </c>
      <c r="B8988" t="s">
        <v>32642</v>
      </c>
      <c r="C8988" s="1" t="str">
        <f t="shared" si="319"/>
        <v>21:0153</v>
      </c>
      <c r="D8988" s="1" t="str">
        <f t="shared" si="320"/>
        <v>21:0040</v>
      </c>
      <c r="E8988" t="s">
        <v>32643</v>
      </c>
      <c r="F8988" t="s">
        <v>32644</v>
      </c>
      <c r="H8988">
        <v>55.499676000000001</v>
      </c>
      <c r="I8988">
        <v>-124.09408380000001</v>
      </c>
      <c r="J8988" t="s">
        <v>46</v>
      </c>
      <c r="K8988" t="s">
        <v>1032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25">
      <c r="A8989" t="s">
        <v>32645</v>
      </c>
      <c r="B8989" t="s">
        <v>32646</v>
      </c>
      <c r="C8989" s="1" t="str">
        <f t="shared" si="319"/>
        <v>21:0153</v>
      </c>
      <c r="D8989" s="1" t="str">
        <f t="shared" si="320"/>
        <v>21:0040</v>
      </c>
      <c r="E8989" t="s">
        <v>32647</v>
      </c>
      <c r="F8989" t="s">
        <v>32648</v>
      </c>
      <c r="H8989">
        <v>55.485917000000001</v>
      </c>
      <c r="I8989">
        <v>-124.08814769999999</v>
      </c>
      <c r="J8989" t="s">
        <v>46</v>
      </c>
      <c r="K8989" t="s">
        <v>1032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25">
      <c r="A8990" t="s">
        <v>32649</v>
      </c>
      <c r="B8990" t="s">
        <v>32650</v>
      </c>
      <c r="C8990" s="1" t="str">
        <f t="shared" si="319"/>
        <v>21:0153</v>
      </c>
      <c r="D8990" s="1" t="str">
        <f t="shared" si="320"/>
        <v>21:0040</v>
      </c>
      <c r="E8990" t="s">
        <v>32651</v>
      </c>
      <c r="F8990" t="s">
        <v>32652</v>
      </c>
      <c r="H8990">
        <v>55.474648000000002</v>
      </c>
      <c r="I8990">
        <v>-124.0749431</v>
      </c>
      <c r="J8990" t="s">
        <v>46</v>
      </c>
      <c r="K8990" t="s">
        <v>1032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25">
      <c r="A8991" t="s">
        <v>32653</v>
      </c>
      <c r="B8991" t="s">
        <v>32654</v>
      </c>
      <c r="C8991" s="1" t="str">
        <f t="shared" si="319"/>
        <v>21:0153</v>
      </c>
      <c r="D8991" s="1" t="str">
        <f t="shared" si="320"/>
        <v>21:0040</v>
      </c>
      <c r="E8991" t="s">
        <v>32655</v>
      </c>
      <c r="F8991" t="s">
        <v>32656</v>
      </c>
      <c r="H8991">
        <v>55.463994700000001</v>
      </c>
      <c r="I8991">
        <v>-124.062079</v>
      </c>
      <c r="J8991" t="s">
        <v>46</v>
      </c>
      <c r="K8991" t="s">
        <v>1032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25">
      <c r="A8992" t="s">
        <v>32657</v>
      </c>
      <c r="B8992" t="s">
        <v>32658</v>
      </c>
      <c r="C8992" s="1" t="str">
        <f t="shared" si="319"/>
        <v>21:0153</v>
      </c>
      <c r="D8992" s="1" t="str">
        <f t="shared" si="320"/>
        <v>21:0040</v>
      </c>
      <c r="E8992" t="s">
        <v>32659</v>
      </c>
      <c r="F8992" t="s">
        <v>32660</v>
      </c>
      <c r="H8992">
        <v>55.462644599999997</v>
      </c>
      <c r="I8992">
        <v>-124.03929909999999</v>
      </c>
      <c r="J8992" t="s">
        <v>46</v>
      </c>
      <c r="K8992" t="s">
        <v>1032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25">
      <c r="A8993" t="s">
        <v>32661</v>
      </c>
      <c r="B8993" t="s">
        <v>32662</v>
      </c>
      <c r="C8993" s="1" t="str">
        <f t="shared" si="319"/>
        <v>21:0153</v>
      </c>
      <c r="D8993" s="1" t="str">
        <f t="shared" si="320"/>
        <v>21:0040</v>
      </c>
      <c r="E8993" t="s">
        <v>32659</v>
      </c>
      <c r="F8993" t="s">
        <v>32663</v>
      </c>
      <c r="H8993">
        <v>55.462644599999997</v>
      </c>
      <c r="I8993">
        <v>-124.03929909999999</v>
      </c>
      <c r="J8993" t="s">
        <v>46</v>
      </c>
      <c r="K8993" t="s">
        <v>1032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25">
      <c r="A8994" t="s">
        <v>32664</v>
      </c>
      <c r="B8994" t="s">
        <v>32665</v>
      </c>
      <c r="C8994" s="1" t="str">
        <f t="shared" si="319"/>
        <v>21:0153</v>
      </c>
      <c r="D8994" s="1" t="str">
        <f t="shared" si="320"/>
        <v>21:0040</v>
      </c>
      <c r="E8994" t="s">
        <v>32666</v>
      </c>
      <c r="F8994" t="s">
        <v>32667</v>
      </c>
      <c r="H8994">
        <v>55.466170099999999</v>
      </c>
      <c r="I8994">
        <v>-124.09162139999999</v>
      </c>
      <c r="J8994" t="s">
        <v>46</v>
      </c>
      <c r="K8994" t="s">
        <v>1032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25">
      <c r="A8995" t="s">
        <v>32668</v>
      </c>
      <c r="B8995" t="s">
        <v>32669</v>
      </c>
      <c r="C8995" s="1" t="str">
        <f t="shared" si="319"/>
        <v>21:0153</v>
      </c>
      <c r="D8995" s="1" t="str">
        <f t="shared" si="320"/>
        <v>21:0040</v>
      </c>
      <c r="E8995" t="s">
        <v>32670</v>
      </c>
      <c r="F8995" t="s">
        <v>32671</v>
      </c>
      <c r="H8995">
        <v>55.5075389</v>
      </c>
      <c r="I8995">
        <v>-124.10011299999999</v>
      </c>
      <c r="J8995" t="s">
        <v>46</v>
      </c>
      <c r="K8995" t="s">
        <v>1032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25">
      <c r="A8996" t="s">
        <v>32672</v>
      </c>
      <c r="B8996" t="s">
        <v>32673</v>
      </c>
      <c r="C8996" s="1" t="str">
        <f t="shared" si="319"/>
        <v>21:0153</v>
      </c>
      <c r="D8996" s="1" t="str">
        <f t="shared" si="320"/>
        <v>21:0040</v>
      </c>
      <c r="E8996" t="s">
        <v>32674</v>
      </c>
      <c r="F8996" t="s">
        <v>32675</v>
      </c>
      <c r="H8996">
        <v>55.518772800000001</v>
      </c>
      <c r="I8996">
        <v>-124.1344797</v>
      </c>
      <c r="J8996" t="s">
        <v>46</v>
      </c>
      <c r="K8996" t="s">
        <v>1032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25">
      <c r="A8997" t="s">
        <v>32676</v>
      </c>
      <c r="B8997" t="s">
        <v>32677</v>
      </c>
      <c r="C8997" s="1" t="str">
        <f t="shared" si="319"/>
        <v>21:0153</v>
      </c>
      <c r="D8997" s="1" t="str">
        <f t="shared" si="320"/>
        <v>21:0040</v>
      </c>
      <c r="E8997" t="s">
        <v>32678</v>
      </c>
      <c r="F8997" t="s">
        <v>32679</v>
      </c>
      <c r="H8997">
        <v>55.517199499999997</v>
      </c>
      <c r="I8997">
        <v>-124.0808858</v>
      </c>
      <c r="J8997" t="s">
        <v>46</v>
      </c>
      <c r="K8997" t="s">
        <v>1032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25">
      <c r="A8998" t="s">
        <v>32680</v>
      </c>
      <c r="B8998" t="s">
        <v>32681</v>
      </c>
      <c r="C8998" s="1" t="str">
        <f t="shared" si="319"/>
        <v>21:0153</v>
      </c>
      <c r="D8998" s="1" t="str">
        <f t="shared" si="320"/>
        <v>21:0040</v>
      </c>
      <c r="E8998" t="s">
        <v>32682</v>
      </c>
      <c r="F8998" t="s">
        <v>32683</v>
      </c>
      <c r="H8998">
        <v>55.613428800000001</v>
      </c>
      <c r="I8998">
        <v>-124.0679564</v>
      </c>
      <c r="J8998" t="s">
        <v>46</v>
      </c>
      <c r="K8998" t="s">
        <v>1032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25">
      <c r="A8999" t="s">
        <v>32684</v>
      </c>
      <c r="B8999" t="s">
        <v>32685</v>
      </c>
      <c r="C8999" s="1" t="str">
        <f t="shared" si="319"/>
        <v>21:0153</v>
      </c>
      <c r="D8999" s="1" t="str">
        <f t="shared" si="320"/>
        <v>21:0040</v>
      </c>
      <c r="E8999" t="s">
        <v>32686</v>
      </c>
      <c r="F8999" t="s">
        <v>32687</v>
      </c>
      <c r="H8999">
        <v>55.6440749</v>
      </c>
      <c r="I8999">
        <v>-124.00803000000001</v>
      </c>
      <c r="J8999" t="s">
        <v>46</v>
      </c>
      <c r="K8999" t="s">
        <v>1032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25">
      <c r="A9000" t="s">
        <v>32688</v>
      </c>
      <c r="B9000" t="s">
        <v>32689</v>
      </c>
      <c r="C9000" s="1" t="str">
        <f t="shared" si="319"/>
        <v>21:0153</v>
      </c>
      <c r="D9000" s="1" t="str">
        <f t="shared" si="320"/>
        <v>21:0040</v>
      </c>
      <c r="E9000" t="s">
        <v>32690</v>
      </c>
      <c r="F9000" t="s">
        <v>32691</v>
      </c>
      <c r="H9000">
        <v>55.545415599999998</v>
      </c>
      <c r="I9000">
        <v>-124.0768734</v>
      </c>
      <c r="J9000" t="s">
        <v>46</v>
      </c>
      <c r="K9000" t="s">
        <v>1032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25">
      <c r="A9001" t="s">
        <v>32692</v>
      </c>
      <c r="B9001" t="s">
        <v>32693</v>
      </c>
      <c r="C9001" s="1" t="str">
        <f t="shared" si="319"/>
        <v>21:0153</v>
      </c>
      <c r="D9001" s="1" t="str">
        <f t="shared" si="320"/>
        <v>21:0040</v>
      </c>
      <c r="E9001" t="s">
        <v>32690</v>
      </c>
      <c r="F9001" t="s">
        <v>32694</v>
      </c>
      <c r="H9001">
        <v>55.545415599999998</v>
      </c>
      <c r="I9001">
        <v>-124.0768734</v>
      </c>
      <c r="J9001" t="s">
        <v>46</v>
      </c>
      <c r="K9001" t="s">
        <v>1032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25">
      <c r="A9002" t="s">
        <v>32695</v>
      </c>
      <c r="B9002" t="s">
        <v>32696</v>
      </c>
      <c r="C9002" s="1" t="str">
        <f t="shared" si="319"/>
        <v>21:0153</v>
      </c>
      <c r="D9002" s="1" t="str">
        <f t="shared" si="320"/>
        <v>21:0040</v>
      </c>
      <c r="E9002" t="s">
        <v>32697</v>
      </c>
      <c r="F9002" t="s">
        <v>32698</v>
      </c>
      <c r="H9002">
        <v>55.539637800000001</v>
      </c>
      <c r="I9002">
        <v>-124.11007360000001</v>
      </c>
      <c r="J9002" t="s">
        <v>46</v>
      </c>
      <c r="K9002" t="s">
        <v>1032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25">
      <c r="A9003" t="s">
        <v>32699</v>
      </c>
      <c r="B9003" t="s">
        <v>32700</v>
      </c>
      <c r="C9003" s="1" t="str">
        <f t="shared" si="319"/>
        <v>21:0153</v>
      </c>
      <c r="D9003" s="1" t="str">
        <f t="shared" si="320"/>
        <v>21:0040</v>
      </c>
      <c r="E9003" t="s">
        <v>32697</v>
      </c>
      <c r="F9003" t="s">
        <v>32701</v>
      </c>
      <c r="H9003">
        <v>55.539637800000001</v>
      </c>
      <c r="I9003">
        <v>-124.11007360000001</v>
      </c>
      <c r="J9003" t="s">
        <v>46</v>
      </c>
      <c r="K9003" t="s">
        <v>1032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25">
      <c r="A9004" t="s">
        <v>32702</v>
      </c>
      <c r="B9004" t="s">
        <v>32703</v>
      </c>
      <c r="C9004" s="1" t="str">
        <f t="shared" si="319"/>
        <v>21:0153</v>
      </c>
      <c r="D9004" s="1" t="str">
        <f t="shared" si="320"/>
        <v>21:0040</v>
      </c>
      <c r="E9004" t="s">
        <v>32704</v>
      </c>
      <c r="F9004" t="s">
        <v>32705</v>
      </c>
      <c r="H9004">
        <v>55.551620200000002</v>
      </c>
      <c r="I9004">
        <v>-124.15344949999999</v>
      </c>
      <c r="J9004" t="s">
        <v>46</v>
      </c>
      <c r="K9004" t="s">
        <v>1032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25">
      <c r="A9005" t="s">
        <v>32706</v>
      </c>
      <c r="B9005" t="s">
        <v>32707</v>
      </c>
      <c r="C9005" s="1" t="str">
        <f t="shared" si="319"/>
        <v>21:0153</v>
      </c>
      <c r="D9005" s="1" t="str">
        <f t="shared" si="320"/>
        <v>21:0040</v>
      </c>
      <c r="E9005" t="s">
        <v>32704</v>
      </c>
      <c r="F9005" t="s">
        <v>32708</v>
      </c>
      <c r="H9005">
        <v>55.551620200000002</v>
      </c>
      <c r="I9005">
        <v>-124.15344949999999</v>
      </c>
      <c r="J9005" t="s">
        <v>46</v>
      </c>
      <c r="K9005" t="s">
        <v>1032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25">
      <c r="A9006" t="s">
        <v>32709</v>
      </c>
      <c r="B9006" t="s">
        <v>32710</v>
      </c>
      <c r="C9006" s="1" t="str">
        <f t="shared" si="319"/>
        <v>21:0153</v>
      </c>
      <c r="D9006" s="1" t="str">
        <f t="shared" si="320"/>
        <v>21:0040</v>
      </c>
      <c r="E9006" t="s">
        <v>32711</v>
      </c>
      <c r="F9006" t="s">
        <v>32712</v>
      </c>
      <c r="H9006">
        <v>55.585070700000003</v>
      </c>
      <c r="I9006">
        <v>-124.0256191</v>
      </c>
      <c r="J9006" t="s">
        <v>46</v>
      </c>
      <c r="K9006" t="s">
        <v>1032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25">
      <c r="A9007" t="s">
        <v>32713</v>
      </c>
      <c r="B9007" t="s">
        <v>32714</v>
      </c>
      <c r="C9007" s="1" t="str">
        <f t="shared" si="319"/>
        <v>21:0153</v>
      </c>
      <c r="D9007" s="1" t="str">
        <f t="shared" si="320"/>
        <v>21:0040</v>
      </c>
      <c r="E9007" t="s">
        <v>32715</v>
      </c>
      <c r="F9007" t="s">
        <v>32716</v>
      </c>
      <c r="H9007">
        <v>55.590564899999997</v>
      </c>
      <c r="I9007">
        <v>-124.0187014</v>
      </c>
      <c r="J9007" t="s">
        <v>46</v>
      </c>
      <c r="K9007" t="s">
        <v>1032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25">
      <c r="A9008" t="s">
        <v>32717</v>
      </c>
      <c r="B9008" t="s">
        <v>32718</v>
      </c>
      <c r="C9008" s="1" t="str">
        <f t="shared" si="319"/>
        <v>21:0153</v>
      </c>
      <c r="D9008" s="1" t="str">
        <f t="shared" si="320"/>
        <v>21:0040</v>
      </c>
      <c r="E9008" t="s">
        <v>32719</v>
      </c>
      <c r="F9008" t="s">
        <v>32720</v>
      </c>
      <c r="H9008">
        <v>55.577896000000003</v>
      </c>
      <c r="I9008">
        <v>-124.0087449</v>
      </c>
      <c r="J9008" t="s">
        <v>46</v>
      </c>
      <c r="K9008" t="s">
        <v>1032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25">
      <c r="A9009" t="s">
        <v>32721</v>
      </c>
      <c r="B9009" t="s">
        <v>32722</v>
      </c>
      <c r="C9009" s="1" t="str">
        <f t="shared" si="319"/>
        <v>21:0153</v>
      </c>
      <c r="D9009" s="1" t="str">
        <f t="shared" si="320"/>
        <v>21:0040</v>
      </c>
      <c r="E9009" t="s">
        <v>32723</v>
      </c>
      <c r="F9009" t="s">
        <v>32724</v>
      </c>
      <c r="H9009">
        <v>55.606891599999997</v>
      </c>
      <c r="I9009">
        <v>-124.0024568</v>
      </c>
      <c r="J9009" t="s">
        <v>46</v>
      </c>
      <c r="K9009" t="s">
        <v>1032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25">
      <c r="A9010" t="s">
        <v>32725</v>
      </c>
      <c r="B9010" t="s">
        <v>32726</v>
      </c>
      <c r="C9010" s="1" t="str">
        <f t="shared" si="319"/>
        <v>21:0153</v>
      </c>
      <c r="D9010" s="1" t="str">
        <f t="shared" si="320"/>
        <v>21:0040</v>
      </c>
      <c r="E9010" t="s">
        <v>32727</v>
      </c>
      <c r="F9010" t="s">
        <v>32728</v>
      </c>
      <c r="H9010">
        <v>55.611882899999998</v>
      </c>
      <c r="I9010">
        <v>-124.0258743</v>
      </c>
      <c r="J9010" t="s">
        <v>46</v>
      </c>
      <c r="K9010" t="s">
        <v>1032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25">
      <c r="A9011" t="s">
        <v>32729</v>
      </c>
      <c r="B9011" t="s">
        <v>32730</v>
      </c>
      <c r="C9011" s="1" t="str">
        <f t="shared" si="319"/>
        <v>21:0153</v>
      </c>
      <c r="D9011" s="1" t="str">
        <f t="shared" si="320"/>
        <v>21:0040</v>
      </c>
      <c r="E9011" t="s">
        <v>32731</v>
      </c>
      <c r="F9011" t="s">
        <v>32732</v>
      </c>
      <c r="H9011">
        <v>55.600291900000002</v>
      </c>
      <c r="I9011">
        <v>-124.0268256</v>
      </c>
      <c r="J9011" t="s">
        <v>46</v>
      </c>
      <c r="K9011" t="s">
        <v>1032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25">
      <c r="A9012" t="s">
        <v>32733</v>
      </c>
      <c r="B9012" t="s">
        <v>32734</v>
      </c>
      <c r="C9012" s="1" t="str">
        <f t="shared" si="319"/>
        <v>21:0153</v>
      </c>
      <c r="D9012" s="1" t="str">
        <f t="shared" si="320"/>
        <v>21:0040</v>
      </c>
      <c r="E9012" t="s">
        <v>32735</v>
      </c>
      <c r="F9012" t="s">
        <v>32736</v>
      </c>
      <c r="H9012">
        <v>55.485441700000003</v>
      </c>
      <c r="I9012">
        <v>-124.060377</v>
      </c>
      <c r="J9012" t="s">
        <v>46</v>
      </c>
      <c r="K9012" t="s">
        <v>1032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25">
      <c r="A9013" t="s">
        <v>32737</v>
      </c>
      <c r="B9013" t="s">
        <v>32738</v>
      </c>
      <c r="C9013" s="1" t="str">
        <f t="shared" si="319"/>
        <v>21:0153</v>
      </c>
      <c r="D9013" s="1" t="str">
        <f t="shared" si="320"/>
        <v>21:0040</v>
      </c>
      <c r="E9013" t="s">
        <v>32739</v>
      </c>
      <c r="F9013" t="s">
        <v>32740</v>
      </c>
      <c r="H9013">
        <v>55.473114000000002</v>
      </c>
      <c r="I9013">
        <v>-124.0253996</v>
      </c>
      <c r="J9013" t="s">
        <v>46</v>
      </c>
      <c r="K9013" t="s">
        <v>1032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25">
      <c r="A9014" t="s">
        <v>32741</v>
      </c>
      <c r="B9014" t="s">
        <v>32742</v>
      </c>
      <c r="C9014" s="1" t="str">
        <f t="shared" si="319"/>
        <v>21:0153</v>
      </c>
      <c r="D9014" s="1" t="str">
        <f t="shared" si="320"/>
        <v>21:0040</v>
      </c>
      <c r="E9014" t="s">
        <v>32743</v>
      </c>
      <c r="F9014" t="s">
        <v>32744</v>
      </c>
      <c r="H9014">
        <v>55.681804900000003</v>
      </c>
      <c r="I9014">
        <v>-124.3764956</v>
      </c>
      <c r="J9014" t="s">
        <v>46</v>
      </c>
      <c r="K9014" t="s">
        <v>1032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25">
      <c r="A9015" t="s">
        <v>32745</v>
      </c>
      <c r="B9015" t="s">
        <v>32746</v>
      </c>
      <c r="C9015" s="1" t="str">
        <f t="shared" si="319"/>
        <v>21:0153</v>
      </c>
      <c r="D9015" s="1" t="str">
        <f t="shared" si="320"/>
        <v>21:0040</v>
      </c>
      <c r="E9015" t="s">
        <v>32743</v>
      </c>
      <c r="F9015" t="s">
        <v>32747</v>
      </c>
      <c r="H9015">
        <v>55.681804900000003</v>
      </c>
      <c r="I9015">
        <v>-124.3764956</v>
      </c>
      <c r="J9015" t="s">
        <v>46</v>
      </c>
      <c r="K9015" t="s">
        <v>1032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25">
      <c r="A9016" t="s">
        <v>32748</v>
      </c>
      <c r="B9016" t="s">
        <v>32749</v>
      </c>
      <c r="C9016" s="1" t="str">
        <f t="shared" si="319"/>
        <v>21:0153</v>
      </c>
      <c r="D9016" s="1" t="str">
        <f t="shared" si="320"/>
        <v>21:0040</v>
      </c>
      <c r="E9016" t="s">
        <v>32750</v>
      </c>
      <c r="F9016" t="s">
        <v>32751</v>
      </c>
      <c r="H9016">
        <v>55.6771575</v>
      </c>
      <c r="I9016">
        <v>-124.3838228</v>
      </c>
      <c r="J9016" t="s">
        <v>46</v>
      </c>
      <c r="K9016" t="s">
        <v>1032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25">
      <c r="A9017" t="s">
        <v>32752</v>
      </c>
      <c r="B9017" t="s">
        <v>32753</v>
      </c>
      <c r="C9017" s="1" t="str">
        <f t="shared" si="319"/>
        <v>21:0153</v>
      </c>
      <c r="D9017" s="1" t="str">
        <f t="shared" si="320"/>
        <v>21:0040</v>
      </c>
      <c r="E9017" t="s">
        <v>32754</v>
      </c>
      <c r="F9017" t="s">
        <v>32755</v>
      </c>
      <c r="H9017">
        <v>55.562652300000003</v>
      </c>
      <c r="I9017">
        <v>-124.1968708</v>
      </c>
      <c r="J9017" t="s">
        <v>46</v>
      </c>
      <c r="K9017" t="s">
        <v>1032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25">
      <c r="A9018" t="s">
        <v>32756</v>
      </c>
      <c r="B9018" t="s">
        <v>32757</v>
      </c>
      <c r="C9018" s="1" t="str">
        <f t="shared" si="319"/>
        <v>21:0153</v>
      </c>
      <c r="D9018" s="1" t="str">
        <f t="shared" si="320"/>
        <v>21:0040</v>
      </c>
      <c r="E9018" t="s">
        <v>32758</v>
      </c>
      <c r="F9018" t="s">
        <v>32759</v>
      </c>
      <c r="H9018">
        <v>55.585231800000003</v>
      </c>
      <c r="I9018">
        <v>-124.1748858</v>
      </c>
      <c r="J9018" t="s">
        <v>46</v>
      </c>
      <c r="K9018" t="s">
        <v>1032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25">
      <c r="A9019" t="s">
        <v>32760</v>
      </c>
      <c r="B9019" t="s">
        <v>32761</v>
      </c>
      <c r="C9019" s="1" t="str">
        <f t="shared" si="319"/>
        <v>21:0153</v>
      </c>
      <c r="D9019" s="1" t="str">
        <f t="shared" si="320"/>
        <v>21:0040</v>
      </c>
      <c r="E9019" t="s">
        <v>32762</v>
      </c>
      <c r="F9019" t="s">
        <v>32763</v>
      </c>
      <c r="H9019">
        <v>55.5969458</v>
      </c>
      <c r="I9019">
        <v>-124.15736579999999</v>
      </c>
      <c r="J9019" t="s">
        <v>46</v>
      </c>
      <c r="K9019" t="s">
        <v>1032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25">
      <c r="A9020" t="s">
        <v>32764</v>
      </c>
      <c r="B9020" t="s">
        <v>32765</v>
      </c>
      <c r="C9020" s="1" t="str">
        <f t="shared" si="319"/>
        <v>21:0153</v>
      </c>
      <c r="D9020" s="1" t="str">
        <f t="shared" si="320"/>
        <v>21:0040</v>
      </c>
      <c r="E9020" t="s">
        <v>32766</v>
      </c>
      <c r="F9020" t="s">
        <v>32767</v>
      </c>
      <c r="H9020">
        <v>55.613267299999997</v>
      </c>
      <c r="I9020">
        <v>-124.1484792</v>
      </c>
      <c r="J9020" t="s">
        <v>46</v>
      </c>
      <c r="K9020" t="s">
        <v>1032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25">
      <c r="A9021" t="s">
        <v>32768</v>
      </c>
      <c r="B9021" t="s">
        <v>32769</v>
      </c>
      <c r="C9021" s="1" t="str">
        <f t="shared" si="319"/>
        <v>21:0153</v>
      </c>
      <c r="D9021" s="1" t="str">
        <f t="shared" si="320"/>
        <v>21:0040</v>
      </c>
      <c r="E9021" t="s">
        <v>32770</v>
      </c>
      <c r="F9021" t="s">
        <v>32771</v>
      </c>
      <c r="H9021">
        <v>55.598454099999998</v>
      </c>
      <c r="I9021">
        <v>-124.2187199</v>
      </c>
      <c r="J9021" t="s">
        <v>46</v>
      </c>
      <c r="K9021" t="s">
        <v>1032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25">
      <c r="A9022" t="s">
        <v>32772</v>
      </c>
      <c r="B9022" t="s">
        <v>32773</v>
      </c>
      <c r="C9022" s="1" t="str">
        <f t="shared" ref="C9022:C9085" si="321">HYPERLINK("http://geochem.nrcan.gc.ca/cdogs/content/bdl/bdl210153_e.htm", "21:0153")</f>
        <v>21:0153</v>
      </c>
      <c r="D9022" s="1" t="str">
        <f t="shared" ref="D9022:D9085" si="322">HYPERLINK("http://geochem.nrcan.gc.ca/cdogs/content/svy/svy210040_e.htm", "21:0040")</f>
        <v>21:0040</v>
      </c>
      <c r="E9022" t="s">
        <v>32774</v>
      </c>
      <c r="F9022" t="s">
        <v>32775</v>
      </c>
      <c r="H9022">
        <v>55.612686699999998</v>
      </c>
      <c r="I9022">
        <v>-124.2098099</v>
      </c>
      <c r="J9022" t="s">
        <v>46</v>
      </c>
      <c r="K9022" t="s">
        <v>1032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25">
      <c r="A9023" t="s">
        <v>32776</v>
      </c>
      <c r="B9023" t="s">
        <v>32777</v>
      </c>
      <c r="C9023" s="1" t="str">
        <f t="shared" si="321"/>
        <v>21:0153</v>
      </c>
      <c r="D9023" s="1" t="str">
        <f t="shared" si="322"/>
        <v>21:0040</v>
      </c>
      <c r="E9023" t="s">
        <v>32778</v>
      </c>
      <c r="F9023" t="s">
        <v>32779</v>
      </c>
      <c r="H9023">
        <v>55.6143371</v>
      </c>
      <c r="I9023">
        <v>-124.23624909999999</v>
      </c>
      <c r="J9023" t="s">
        <v>46</v>
      </c>
      <c r="K9023" t="s">
        <v>1032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25">
      <c r="A9024" t="s">
        <v>32780</v>
      </c>
      <c r="B9024" t="s">
        <v>32781</v>
      </c>
      <c r="C9024" s="1" t="str">
        <f t="shared" si="321"/>
        <v>21:0153</v>
      </c>
      <c r="D9024" s="1" t="str">
        <f t="shared" si="322"/>
        <v>21:0040</v>
      </c>
      <c r="E9024" t="s">
        <v>32782</v>
      </c>
      <c r="F9024" t="s">
        <v>32783</v>
      </c>
      <c r="H9024">
        <v>55.627419000000003</v>
      </c>
      <c r="I9024">
        <v>-124.2550373</v>
      </c>
      <c r="J9024" t="s">
        <v>46</v>
      </c>
      <c r="K9024" t="s">
        <v>1032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25">
      <c r="A9025" t="s">
        <v>32784</v>
      </c>
      <c r="B9025" t="s">
        <v>32785</v>
      </c>
      <c r="C9025" s="1" t="str">
        <f t="shared" si="321"/>
        <v>21:0153</v>
      </c>
      <c r="D9025" s="1" t="str">
        <f t="shared" si="322"/>
        <v>21:0040</v>
      </c>
      <c r="E9025" t="s">
        <v>32786</v>
      </c>
      <c r="F9025" t="s">
        <v>32787</v>
      </c>
      <c r="H9025">
        <v>55.670969399999997</v>
      </c>
      <c r="I9025">
        <v>-124.35124639999999</v>
      </c>
      <c r="J9025" t="s">
        <v>46</v>
      </c>
      <c r="K9025" t="s">
        <v>1032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25">
      <c r="A9026" t="s">
        <v>32788</v>
      </c>
      <c r="B9026" t="s">
        <v>32789</v>
      </c>
      <c r="C9026" s="1" t="str">
        <f t="shared" si="321"/>
        <v>21:0153</v>
      </c>
      <c r="D9026" s="1" t="str">
        <f t="shared" si="322"/>
        <v>21:0040</v>
      </c>
      <c r="E9026" t="s">
        <v>32790</v>
      </c>
      <c r="F9026" t="s">
        <v>32791</v>
      </c>
      <c r="H9026">
        <v>55.667255900000001</v>
      </c>
      <c r="I9026">
        <v>-124.3473503</v>
      </c>
      <c r="J9026" t="s">
        <v>46</v>
      </c>
      <c r="K9026" t="s">
        <v>1032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25">
      <c r="A9027" t="s">
        <v>32792</v>
      </c>
      <c r="B9027" t="s">
        <v>32793</v>
      </c>
      <c r="C9027" s="1" t="str">
        <f t="shared" si="321"/>
        <v>21:0153</v>
      </c>
      <c r="D9027" s="1" t="str">
        <f t="shared" si="322"/>
        <v>21:0040</v>
      </c>
      <c r="E9027" t="s">
        <v>32794</v>
      </c>
      <c r="F9027" t="s">
        <v>32795</v>
      </c>
      <c r="H9027">
        <v>55.664900299999999</v>
      </c>
      <c r="I9027">
        <v>-124.3433584</v>
      </c>
      <c r="J9027" t="s">
        <v>46</v>
      </c>
      <c r="K9027" t="s">
        <v>1032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25">
      <c r="A9028" t="s">
        <v>32796</v>
      </c>
      <c r="B9028" t="s">
        <v>32797</v>
      </c>
      <c r="C9028" s="1" t="str">
        <f t="shared" si="321"/>
        <v>21:0153</v>
      </c>
      <c r="D9028" s="1" t="str">
        <f t="shared" si="322"/>
        <v>21:0040</v>
      </c>
      <c r="E9028" t="s">
        <v>32798</v>
      </c>
      <c r="F9028" t="s">
        <v>32799</v>
      </c>
      <c r="H9028">
        <v>55.661832400000002</v>
      </c>
      <c r="I9028">
        <v>-124.3387544</v>
      </c>
      <c r="J9028" t="s">
        <v>46</v>
      </c>
      <c r="K9028" t="s">
        <v>1032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25">
      <c r="A9029" t="s">
        <v>32800</v>
      </c>
      <c r="B9029" t="s">
        <v>32801</v>
      </c>
      <c r="C9029" s="1" t="str">
        <f t="shared" si="321"/>
        <v>21:0153</v>
      </c>
      <c r="D9029" s="1" t="str">
        <f t="shared" si="322"/>
        <v>21:0040</v>
      </c>
      <c r="E9029" t="s">
        <v>32802</v>
      </c>
      <c r="F9029" t="s">
        <v>32803</v>
      </c>
      <c r="H9029">
        <v>55.658825399999998</v>
      </c>
      <c r="I9029">
        <v>-124.3326591</v>
      </c>
      <c r="J9029" t="s">
        <v>46</v>
      </c>
      <c r="K9029" t="s">
        <v>1032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25">
      <c r="A9030" t="s">
        <v>32804</v>
      </c>
      <c r="B9030" t="s">
        <v>32805</v>
      </c>
      <c r="C9030" s="1" t="str">
        <f t="shared" si="321"/>
        <v>21:0153</v>
      </c>
      <c r="D9030" s="1" t="str">
        <f t="shared" si="322"/>
        <v>21:0040</v>
      </c>
      <c r="E9030" t="s">
        <v>32806</v>
      </c>
      <c r="F9030" t="s">
        <v>32807</v>
      </c>
      <c r="H9030">
        <v>55.656112399999998</v>
      </c>
      <c r="I9030">
        <v>-124.3259389</v>
      </c>
      <c r="J9030" t="s">
        <v>46</v>
      </c>
      <c r="K9030" t="s">
        <v>1032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25">
      <c r="A9031" t="s">
        <v>32808</v>
      </c>
      <c r="B9031" t="s">
        <v>32809</v>
      </c>
      <c r="C9031" s="1" t="str">
        <f t="shared" si="321"/>
        <v>21:0153</v>
      </c>
      <c r="D9031" s="1" t="str">
        <f t="shared" si="322"/>
        <v>21:0040</v>
      </c>
      <c r="E9031" t="s">
        <v>32806</v>
      </c>
      <c r="F9031" t="s">
        <v>32810</v>
      </c>
      <c r="H9031">
        <v>55.656112399999998</v>
      </c>
      <c r="I9031">
        <v>-124.3259389</v>
      </c>
      <c r="J9031" t="s">
        <v>46</v>
      </c>
      <c r="K9031" t="s">
        <v>1032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25">
      <c r="A9032" t="s">
        <v>32811</v>
      </c>
      <c r="B9032" t="s">
        <v>32812</v>
      </c>
      <c r="C9032" s="1" t="str">
        <f t="shared" si="321"/>
        <v>21:0153</v>
      </c>
      <c r="D9032" s="1" t="str">
        <f t="shared" si="322"/>
        <v>21:0040</v>
      </c>
      <c r="E9032" t="s">
        <v>32813</v>
      </c>
      <c r="F9032" t="s">
        <v>32814</v>
      </c>
      <c r="H9032">
        <v>55.653394800000001</v>
      </c>
      <c r="I9032">
        <v>-124.31961680000001</v>
      </c>
      <c r="J9032" t="s">
        <v>46</v>
      </c>
      <c r="K9032" t="s">
        <v>1032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25">
      <c r="A9033" t="s">
        <v>32815</v>
      </c>
      <c r="B9033" t="s">
        <v>32816</v>
      </c>
      <c r="C9033" s="1" t="str">
        <f t="shared" si="321"/>
        <v>21:0153</v>
      </c>
      <c r="D9033" s="1" t="str">
        <f t="shared" si="322"/>
        <v>21:0040</v>
      </c>
      <c r="E9033" t="s">
        <v>32817</v>
      </c>
      <c r="F9033" t="s">
        <v>32818</v>
      </c>
      <c r="H9033">
        <v>55.6500457</v>
      </c>
      <c r="I9033">
        <v>-124.3126546</v>
      </c>
      <c r="J9033" t="s">
        <v>46</v>
      </c>
      <c r="K9033" t="s">
        <v>1032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25">
      <c r="A9034" t="s">
        <v>32819</v>
      </c>
      <c r="B9034" t="s">
        <v>32820</v>
      </c>
      <c r="C9034" s="1" t="str">
        <f t="shared" si="321"/>
        <v>21:0153</v>
      </c>
      <c r="D9034" s="1" t="str">
        <f t="shared" si="322"/>
        <v>21:0040</v>
      </c>
      <c r="E9034" t="s">
        <v>32821</v>
      </c>
      <c r="F9034" t="s">
        <v>32822</v>
      </c>
      <c r="H9034">
        <v>55.636661799999999</v>
      </c>
      <c r="I9034">
        <v>-124.2702821</v>
      </c>
      <c r="J9034" t="s">
        <v>46</v>
      </c>
      <c r="K9034" t="s">
        <v>1032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25">
      <c r="A9035" t="s">
        <v>32823</v>
      </c>
      <c r="B9035" t="s">
        <v>32824</v>
      </c>
      <c r="C9035" s="1" t="str">
        <f t="shared" si="321"/>
        <v>21:0153</v>
      </c>
      <c r="D9035" s="1" t="str">
        <f t="shared" si="322"/>
        <v>21:0040</v>
      </c>
      <c r="E9035" t="s">
        <v>32825</v>
      </c>
      <c r="F9035" t="s">
        <v>32826</v>
      </c>
      <c r="H9035">
        <v>55.671674799999998</v>
      </c>
      <c r="I9035">
        <v>-124.38789079999999</v>
      </c>
      <c r="J9035" t="s">
        <v>46</v>
      </c>
      <c r="K9035" t="s">
        <v>1032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25">
      <c r="A9036" t="s">
        <v>32827</v>
      </c>
      <c r="B9036" t="s">
        <v>32828</v>
      </c>
      <c r="C9036" s="1" t="str">
        <f t="shared" si="321"/>
        <v>21:0153</v>
      </c>
      <c r="D9036" s="1" t="str">
        <f t="shared" si="322"/>
        <v>21:0040</v>
      </c>
      <c r="E9036" t="s">
        <v>32829</v>
      </c>
      <c r="F9036" t="s">
        <v>32830</v>
      </c>
      <c r="H9036">
        <v>55.671075999999999</v>
      </c>
      <c r="I9036">
        <v>-124.3907794</v>
      </c>
      <c r="J9036" t="s">
        <v>46</v>
      </c>
      <c r="K9036" t="s">
        <v>1032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25">
      <c r="A9037" t="s">
        <v>32831</v>
      </c>
      <c r="B9037" t="s">
        <v>32832</v>
      </c>
      <c r="C9037" s="1" t="str">
        <f t="shared" si="321"/>
        <v>21:0153</v>
      </c>
      <c r="D9037" s="1" t="str">
        <f t="shared" si="322"/>
        <v>21:0040</v>
      </c>
      <c r="E9037" t="s">
        <v>32829</v>
      </c>
      <c r="F9037" t="s">
        <v>32833</v>
      </c>
      <c r="H9037">
        <v>55.671075999999999</v>
      </c>
      <c r="I9037">
        <v>-124.3907794</v>
      </c>
      <c r="J9037" t="s">
        <v>46</v>
      </c>
      <c r="K9037" t="s">
        <v>1032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25">
      <c r="A9038" t="s">
        <v>32834</v>
      </c>
      <c r="B9038" t="s">
        <v>32835</v>
      </c>
      <c r="C9038" s="1" t="str">
        <f t="shared" si="321"/>
        <v>21:0153</v>
      </c>
      <c r="D9038" s="1" t="str">
        <f t="shared" si="322"/>
        <v>21:0040</v>
      </c>
      <c r="E9038" t="s">
        <v>32829</v>
      </c>
      <c r="F9038" t="s">
        <v>32836</v>
      </c>
      <c r="H9038">
        <v>55.671075999999999</v>
      </c>
      <c r="I9038">
        <v>-124.3907794</v>
      </c>
      <c r="J9038" t="s">
        <v>46</v>
      </c>
      <c r="K9038" t="s">
        <v>1032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25">
      <c r="A9039" t="s">
        <v>32837</v>
      </c>
      <c r="B9039" t="s">
        <v>32838</v>
      </c>
      <c r="C9039" s="1" t="str">
        <f t="shared" si="321"/>
        <v>21:0153</v>
      </c>
      <c r="D9039" s="1" t="str">
        <f t="shared" si="322"/>
        <v>21:0040</v>
      </c>
      <c r="E9039" t="s">
        <v>32829</v>
      </c>
      <c r="F9039" t="s">
        <v>32839</v>
      </c>
      <c r="H9039">
        <v>55.671075999999999</v>
      </c>
      <c r="I9039">
        <v>-124.3907794</v>
      </c>
      <c r="J9039" t="s">
        <v>46</v>
      </c>
      <c r="K9039" t="s">
        <v>1032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25">
      <c r="A9040" t="s">
        <v>32840</v>
      </c>
      <c r="B9040" t="s">
        <v>32841</v>
      </c>
      <c r="C9040" s="1" t="str">
        <f t="shared" si="321"/>
        <v>21:0153</v>
      </c>
      <c r="D9040" s="1" t="str">
        <f t="shared" si="322"/>
        <v>21:0040</v>
      </c>
      <c r="E9040" t="s">
        <v>32842</v>
      </c>
      <c r="F9040" t="s">
        <v>32843</v>
      </c>
      <c r="H9040">
        <v>55.668221099999997</v>
      </c>
      <c r="I9040">
        <v>-124.39369910000001</v>
      </c>
      <c r="J9040" t="s">
        <v>46</v>
      </c>
      <c r="K9040" t="s">
        <v>1032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25">
      <c r="A9041" t="s">
        <v>32844</v>
      </c>
      <c r="B9041" t="s">
        <v>32845</v>
      </c>
      <c r="C9041" s="1" t="str">
        <f t="shared" si="321"/>
        <v>21:0153</v>
      </c>
      <c r="D9041" s="1" t="str">
        <f t="shared" si="322"/>
        <v>21:0040</v>
      </c>
      <c r="E9041" t="s">
        <v>32842</v>
      </c>
      <c r="F9041" t="s">
        <v>32846</v>
      </c>
      <c r="H9041">
        <v>55.668221099999997</v>
      </c>
      <c r="I9041">
        <v>-124.39369910000001</v>
      </c>
      <c r="J9041" t="s">
        <v>46</v>
      </c>
      <c r="K9041" t="s">
        <v>1032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25">
      <c r="A9042" t="s">
        <v>32847</v>
      </c>
      <c r="B9042" t="s">
        <v>32848</v>
      </c>
      <c r="C9042" s="1" t="str">
        <f t="shared" si="321"/>
        <v>21:0153</v>
      </c>
      <c r="D9042" s="1" t="str">
        <f t="shared" si="322"/>
        <v>21:0040</v>
      </c>
      <c r="E9042" t="s">
        <v>32849</v>
      </c>
      <c r="F9042" t="s">
        <v>32850</v>
      </c>
      <c r="H9042">
        <v>55.666938799999997</v>
      </c>
      <c r="I9042">
        <v>-124.3934627</v>
      </c>
      <c r="J9042" t="s">
        <v>46</v>
      </c>
      <c r="K9042" t="s">
        <v>1032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25">
      <c r="A9043" t="s">
        <v>32851</v>
      </c>
      <c r="B9043" t="s">
        <v>32852</v>
      </c>
      <c r="C9043" s="1" t="str">
        <f t="shared" si="321"/>
        <v>21:0153</v>
      </c>
      <c r="D9043" s="1" t="str">
        <f t="shared" si="322"/>
        <v>21:0040</v>
      </c>
      <c r="E9043" t="s">
        <v>32849</v>
      </c>
      <c r="F9043" t="s">
        <v>32853</v>
      </c>
      <c r="H9043">
        <v>55.666938799999997</v>
      </c>
      <c r="I9043">
        <v>-124.3934627</v>
      </c>
      <c r="J9043" t="s">
        <v>46</v>
      </c>
      <c r="K9043" t="s">
        <v>1032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25">
      <c r="A9044" t="s">
        <v>32854</v>
      </c>
      <c r="B9044" t="s">
        <v>32855</v>
      </c>
      <c r="C9044" s="1" t="str">
        <f t="shared" si="321"/>
        <v>21:0153</v>
      </c>
      <c r="D9044" s="1" t="str">
        <f t="shared" si="322"/>
        <v>21:0040</v>
      </c>
      <c r="E9044" t="s">
        <v>32856</v>
      </c>
      <c r="F9044" t="s">
        <v>32857</v>
      </c>
      <c r="H9044">
        <v>55.557115600000003</v>
      </c>
      <c r="I9044">
        <v>-124.18868019999999</v>
      </c>
      <c r="J9044" t="s">
        <v>46</v>
      </c>
      <c r="K9044" t="s">
        <v>1032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25">
      <c r="A9045" t="s">
        <v>32858</v>
      </c>
      <c r="B9045" t="s">
        <v>32859</v>
      </c>
      <c r="C9045" s="1" t="str">
        <f t="shared" si="321"/>
        <v>21:0153</v>
      </c>
      <c r="D9045" s="1" t="str">
        <f t="shared" si="322"/>
        <v>21:0040</v>
      </c>
      <c r="E9045" t="s">
        <v>32856</v>
      </c>
      <c r="F9045" t="s">
        <v>32860</v>
      </c>
      <c r="H9045">
        <v>55.557115600000003</v>
      </c>
      <c r="I9045">
        <v>-124.18868019999999</v>
      </c>
      <c r="J9045" t="s">
        <v>46</v>
      </c>
      <c r="K9045" t="s">
        <v>1032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25">
      <c r="A9046" t="s">
        <v>32861</v>
      </c>
      <c r="B9046" t="s">
        <v>32862</v>
      </c>
      <c r="C9046" s="1" t="str">
        <f t="shared" si="321"/>
        <v>21:0153</v>
      </c>
      <c r="D9046" s="1" t="str">
        <f t="shared" si="322"/>
        <v>21:0040</v>
      </c>
      <c r="E9046" t="s">
        <v>32856</v>
      </c>
      <c r="F9046" t="s">
        <v>32863</v>
      </c>
      <c r="H9046">
        <v>55.557115600000003</v>
      </c>
      <c r="I9046">
        <v>-124.18868019999999</v>
      </c>
      <c r="J9046" t="s">
        <v>46</v>
      </c>
      <c r="K9046" t="s">
        <v>1032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25">
      <c r="A9047" t="s">
        <v>32864</v>
      </c>
      <c r="B9047" t="s">
        <v>32865</v>
      </c>
      <c r="C9047" s="1" t="str">
        <f t="shared" si="321"/>
        <v>21:0153</v>
      </c>
      <c r="D9047" s="1" t="str">
        <f t="shared" si="322"/>
        <v>21:0040</v>
      </c>
      <c r="E9047" t="s">
        <v>32856</v>
      </c>
      <c r="F9047" t="s">
        <v>32866</v>
      </c>
      <c r="H9047">
        <v>55.557115600000003</v>
      </c>
      <c r="I9047">
        <v>-124.18868019999999</v>
      </c>
      <c r="J9047" t="s">
        <v>46</v>
      </c>
      <c r="K9047" t="s">
        <v>1032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25">
      <c r="A9048" t="s">
        <v>32867</v>
      </c>
      <c r="B9048" t="s">
        <v>32868</v>
      </c>
      <c r="C9048" s="1" t="str">
        <f t="shared" si="321"/>
        <v>21:0153</v>
      </c>
      <c r="D9048" s="1" t="str">
        <f t="shared" si="322"/>
        <v>21:0040</v>
      </c>
      <c r="E9048" t="s">
        <v>32856</v>
      </c>
      <c r="F9048" t="s">
        <v>32869</v>
      </c>
      <c r="H9048">
        <v>55.557115600000003</v>
      </c>
      <c r="I9048">
        <v>-124.18868019999999</v>
      </c>
      <c r="J9048" t="s">
        <v>46</v>
      </c>
      <c r="K9048" t="s">
        <v>1032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25">
      <c r="A9049" t="s">
        <v>32870</v>
      </c>
      <c r="B9049" t="s">
        <v>32871</v>
      </c>
      <c r="C9049" s="1" t="str">
        <f t="shared" si="321"/>
        <v>21:0153</v>
      </c>
      <c r="D9049" s="1" t="str">
        <f t="shared" si="322"/>
        <v>21:0040</v>
      </c>
      <c r="E9049" t="s">
        <v>32856</v>
      </c>
      <c r="F9049" t="s">
        <v>32872</v>
      </c>
      <c r="H9049">
        <v>55.557115600000003</v>
      </c>
      <c r="I9049">
        <v>-124.18868019999999</v>
      </c>
      <c r="J9049" t="s">
        <v>46</v>
      </c>
      <c r="K9049" t="s">
        <v>1032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25">
      <c r="A9050" t="s">
        <v>32873</v>
      </c>
      <c r="B9050" t="s">
        <v>32874</v>
      </c>
      <c r="C9050" s="1" t="str">
        <f t="shared" si="321"/>
        <v>21:0153</v>
      </c>
      <c r="D9050" s="1" t="str">
        <f t="shared" si="322"/>
        <v>21:0040</v>
      </c>
      <c r="E9050" t="s">
        <v>32856</v>
      </c>
      <c r="F9050" t="s">
        <v>32875</v>
      </c>
      <c r="H9050">
        <v>55.557115600000003</v>
      </c>
      <c r="I9050">
        <v>-124.18868019999999</v>
      </c>
      <c r="J9050" t="s">
        <v>46</v>
      </c>
      <c r="K9050" t="s">
        <v>1032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25">
      <c r="A9051" t="s">
        <v>32876</v>
      </c>
      <c r="B9051" t="s">
        <v>32877</v>
      </c>
      <c r="C9051" s="1" t="str">
        <f t="shared" si="321"/>
        <v>21:0153</v>
      </c>
      <c r="D9051" s="1" t="str">
        <f t="shared" si="322"/>
        <v>21:0040</v>
      </c>
      <c r="E9051" t="s">
        <v>32856</v>
      </c>
      <c r="F9051" t="s">
        <v>32878</v>
      </c>
      <c r="H9051">
        <v>55.557115600000003</v>
      </c>
      <c r="I9051">
        <v>-124.18868019999999</v>
      </c>
      <c r="J9051" t="s">
        <v>46</v>
      </c>
      <c r="K9051" t="s">
        <v>1032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25">
      <c r="A9052" t="s">
        <v>32879</v>
      </c>
      <c r="B9052" t="s">
        <v>32880</v>
      </c>
      <c r="C9052" s="1" t="str">
        <f t="shared" si="321"/>
        <v>21:0153</v>
      </c>
      <c r="D9052" s="1" t="str">
        <f t="shared" si="322"/>
        <v>21:0040</v>
      </c>
      <c r="E9052" t="s">
        <v>32881</v>
      </c>
      <c r="F9052" t="s">
        <v>32882</v>
      </c>
      <c r="H9052">
        <v>55.632381199999998</v>
      </c>
      <c r="I9052">
        <v>-124.0647548</v>
      </c>
      <c r="J9052" t="s">
        <v>46</v>
      </c>
      <c r="K9052" t="s">
        <v>1032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25">
      <c r="A9053" t="s">
        <v>32883</v>
      </c>
      <c r="B9053" t="s">
        <v>32884</v>
      </c>
      <c r="C9053" s="1" t="str">
        <f t="shared" si="321"/>
        <v>21:0153</v>
      </c>
      <c r="D9053" s="1" t="str">
        <f t="shared" si="322"/>
        <v>21:0040</v>
      </c>
      <c r="E9053" t="s">
        <v>32881</v>
      </c>
      <c r="F9053" t="s">
        <v>32885</v>
      </c>
      <c r="H9053">
        <v>55.632381199999998</v>
      </c>
      <c r="I9053">
        <v>-124.0647548</v>
      </c>
      <c r="J9053" t="s">
        <v>46</v>
      </c>
      <c r="K9053" t="s">
        <v>1032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25">
      <c r="A9054" t="s">
        <v>32886</v>
      </c>
      <c r="B9054" t="s">
        <v>32887</v>
      </c>
      <c r="C9054" s="1" t="str">
        <f t="shared" si="321"/>
        <v>21:0153</v>
      </c>
      <c r="D9054" s="1" t="str">
        <f t="shared" si="322"/>
        <v>21:0040</v>
      </c>
      <c r="E9054" t="s">
        <v>32888</v>
      </c>
      <c r="F9054" t="s">
        <v>32889</v>
      </c>
      <c r="H9054">
        <v>55.530460300000001</v>
      </c>
      <c r="I9054">
        <v>-124.1823784</v>
      </c>
      <c r="J9054" t="s">
        <v>46</v>
      </c>
      <c r="K9054" t="s">
        <v>1032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25">
      <c r="A9055" t="s">
        <v>32890</v>
      </c>
      <c r="B9055" t="s">
        <v>32891</v>
      </c>
      <c r="C9055" s="1" t="str">
        <f t="shared" si="321"/>
        <v>21:0153</v>
      </c>
      <c r="D9055" s="1" t="str">
        <f t="shared" si="322"/>
        <v>21:0040</v>
      </c>
      <c r="E9055" t="s">
        <v>32892</v>
      </c>
      <c r="F9055" t="s">
        <v>32893</v>
      </c>
      <c r="H9055">
        <v>55.572341100000003</v>
      </c>
      <c r="I9055">
        <v>-124.2302981</v>
      </c>
      <c r="J9055" t="s">
        <v>46</v>
      </c>
      <c r="K9055" t="s">
        <v>1032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25">
      <c r="A9056" t="s">
        <v>32894</v>
      </c>
      <c r="B9056" t="s">
        <v>32895</v>
      </c>
      <c r="C9056" s="1" t="str">
        <f t="shared" si="321"/>
        <v>21:0153</v>
      </c>
      <c r="D9056" s="1" t="str">
        <f t="shared" si="322"/>
        <v>21:0040</v>
      </c>
      <c r="E9056" t="s">
        <v>32896</v>
      </c>
      <c r="F9056" t="s">
        <v>32897</v>
      </c>
      <c r="H9056">
        <v>55.673639600000001</v>
      </c>
      <c r="I9056">
        <v>-124.4172676</v>
      </c>
      <c r="J9056" t="s">
        <v>46</v>
      </c>
      <c r="K9056" t="s">
        <v>1032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25">
      <c r="A9057" t="s">
        <v>32898</v>
      </c>
      <c r="B9057" t="s">
        <v>32899</v>
      </c>
      <c r="C9057" s="1" t="str">
        <f t="shared" si="321"/>
        <v>21:0153</v>
      </c>
      <c r="D9057" s="1" t="str">
        <f t="shared" si="322"/>
        <v>21:0040</v>
      </c>
      <c r="E9057" t="s">
        <v>32900</v>
      </c>
      <c r="F9057" t="s">
        <v>32901</v>
      </c>
      <c r="H9057">
        <v>54.196896899999999</v>
      </c>
      <c r="I9057">
        <v>-124.2055799</v>
      </c>
      <c r="J9057" t="s">
        <v>46</v>
      </c>
      <c r="K9057" t="s">
        <v>1032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25">
      <c r="A9058" t="s">
        <v>32902</v>
      </c>
      <c r="B9058" t="s">
        <v>32903</v>
      </c>
      <c r="C9058" s="1" t="str">
        <f t="shared" si="321"/>
        <v>21:0153</v>
      </c>
      <c r="D9058" s="1" t="str">
        <f t="shared" si="322"/>
        <v>21:0040</v>
      </c>
      <c r="E9058" t="s">
        <v>32900</v>
      </c>
      <c r="F9058" t="s">
        <v>32904</v>
      </c>
      <c r="H9058">
        <v>54.196896899999999</v>
      </c>
      <c r="I9058">
        <v>-124.2055799</v>
      </c>
      <c r="J9058" t="s">
        <v>46</v>
      </c>
      <c r="K9058" t="s">
        <v>1032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25">
      <c r="A9059" t="s">
        <v>32905</v>
      </c>
      <c r="B9059" t="s">
        <v>32906</v>
      </c>
      <c r="C9059" s="1" t="str">
        <f t="shared" si="321"/>
        <v>21:0153</v>
      </c>
      <c r="D9059" s="1" t="str">
        <f t="shared" si="322"/>
        <v>21:0040</v>
      </c>
      <c r="E9059" t="s">
        <v>32900</v>
      </c>
      <c r="F9059" t="s">
        <v>32907</v>
      </c>
      <c r="H9059">
        <v>54.196896899999999</v>
      </c>
      <c r="I9059">
        <v>-124.2055799</v>
      </c>
      <c r="J9059" t="s">
        <v>46</v>
      </c>
      <c r="K9059" t="s">
        <v>1032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25">
      <c r="A9060" t="s">
        <v>32908</v>
      </c>
      <c r="B9060" t="s">
        <v>32909</v>
      </c>
      <c r="C9060" s="1" t="str">
        <f t="shared" si="321"/>
        <v>21:0153</v>
      </c>
      <c r="D9060" s="1" t="str">
        <f t="shared" si="322"/>
        <v>21:0040</v>
      </c>
      <c r="E9060" t="s">
        <v>32910</v>
      </c>
      <c r="F9060" t="s">
        <v>32911</v>
      </c>
      <c r="H9060">
        <v>54.241092000000002</v>
      </c>
      <c r="I9060">
        <v>-124.23487369999999</v>
      </c>
      <c r="J9060" t="s">
        <v>46</v>
      </c>
      <c r="K9060" t="s">
        <v>1032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25">
      <c r="A9061" t="s">
        <v>32912</v>
      </c>
      <c r="B9061" t="s">
        <v>32913</v>
      </c>
      <c r="C9061" s="1" t="str">
        <f t="shared" si="321"/>
        <v>21:0153</v>
      </c>
      <c r="D9061" s="1" t="str">
        <f t="shared" si="322"/>
        <v>21:0040</v>
      </c>
      <c r="E9061" t="s">
        <v>32910</v>
      </c>
      <c r="F9061" t="s">
        <v>32914</v>
      </c>
      <c r="H9061">
        <v>54.241092000000002</v>
      </c>
      <c r="I9061">
        <v>-124.23487369999999</v>
      </c>
      <c r="J9061" t="s">
        <v>46</v>
      </c>
      <c r="K9061" t="s">
        <v>1032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25">
      <c r="A9062" t="s">
        <v>32915</v>
      </c>
      <c r="B9062" t="s">
        <v>32916</v>
      </c>
      <c r="C9062" s="1" t="str">
        <f t="shared" si="321"/>
        <v>21:0153</v>
      </c>
      <c r="D9062" s="1" t="str">
        <f t="shared" si="322"/>
        <v>21:0040</v>
      </c>
      <c r="E9062" t="s">
        <v>32910</v>
      </c>
      <c r="F9062" t="s">
        <v>32917</v>
      </c>
      <c r="H9062">
        <v>54.241092000000002</v>
      </c>
      <c r="I9062">
        <v>-124.23487369999999</v>
      </c>
      <c r="J9062" t="s">
        <v>46</v>
      </c>
      <c r="K9062" t="s">
        <v>1032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25">
      <c r="A9063" t="s">
        <v>32918</v>
      </c>
      <c r="B9063" t="s">
        <v>32919</v>
      </c>
      <c r="C9063" s="1" t="str">
        <f t="shared" si="321"/>
        <v>21:0153</v>
      </c>
      <c r="D9063" s="1" t="str">
        <f t="shared" si="322"/>
        <v>21:0040</v>
      </c>
      <c r="E9063" t="s">
        <v>32920</v>
      </c>
      <c r="F9063" t="s">
        <v>32921</v>
      </c>
      <c r="H9063">
        <v>54.347521</v>
      </c>
      <c r="I9063">
        <v>-124.0792118</v>
      </c>
      <c r="J9063" t="s">
        <v>46</v>
      </c>
      <c r="K9063" t="s">
        <v>1032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25">
      <c r="A9064" t="s">
        <v>32922</v>
      </c>
      <c r="B9064" t="s">
        <v>32923</v>
      </c>
      <c r="C9064" s="1" t="str">
        <f t="shared" si="321"/>
        <v>21:0153</v>
      </c>
      <c r="D9064" s="1" t="str">
        <f t="shared" si="322"/>
        <v>21:0040</v>
      </c>
      <c r="E9064" t="s">
        <v>32920</v>
      </c>
      <c r="F9064" t="s">
        <v>32924</v>
      </c>
      <c r="H9064">
        <v>54.347521</v>
      </c>
      <c r="I9064">
        <v>-124.0792118</v>
      </c>
      <c r="J9064" t="s">
        <v>46</v>
      </c>
      <c r="K9064" t="s">
        <v>1032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25">
      <c r="A9065" t="s">
        <v>32925</v>
      </c>
      <c r="B9065" t="s">
        <v>32926</v>
      </c>
      <c r="C9065" s="1" t="str">
        <f t="shared" si="321"/>
        <v>21:0153</v>
      </c>
      <c r="D9065" s="1" t="str">
        <f t="shared" si="322"/>
        <v>21:0040</v>
      </c>
      <c r="E9065" t="s">
        <v>32920</v>
      </c>
      <c r="F9065" t="s">
        <v>32927</v>
      </c>
      <c r="H9065">
        <v>54.347521</v>
      </c>
      <c r="I9065">
        <v>-124.0792118</v>
      </c>
      <c r="J9065" t="s">
        <v>46</v>
      </c>
      <c r="K9065" t="s">
        <v>1032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25">
      <c r="A9066" t="s">
        <v>32928</v>
      </c>
      <c r="B9066" t="s">
        <v>32929</v>
      </c>
      <c r="C9066" s="1" t="str">
        <f t="shared" si="321"/>
        <v>21:0153</v>
      </c>
      <c r="D9066" s="1" t="str">
        <f t="shared" si="322"/>
        <v>21:0040</v>
      </c>
      <c r="E9066" t="s">
        <v>32920</v>
      </c>
      <c r="F9066" t="s">
        <v>32930</v>
      </c>
      <c r="H9066">
        <v>54.347521</v>
      </c>
      <c r="I9066">
        <v>-124.0792118</v>
      </c>
      <c r="J9066" t="s">
        <v>46</v>
      </c>
      <c r="K9066" t="s">
        <v>1032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25">
      <c r="A9067" t="s">
        <v>32931</v>
      </c>
      <c r="B9067" t="s">
        <v>32932</v>
      </c>
      <c r="C9067" s="1" t="str">
        <f t="shared" si="321"/>
        <v>21:0153</v>
      </c>
      <c r="D9067" s="1" t="str">
        <f t="shared" si="322"/>
        <v>21:0040</v>
      </c>
      <c r="E9067" t="s">
        <v>32933</v>
      </c>
      <c r="F9067" t="s">
        <v>32934</v>
      </c>
      <c r="H9067">
        <v>54.589569300000001</v>
      </c>
      <c r="I9067">
        <v>-124.4965002</v>
      </c>
      <c r="J9067" t="s">
        <v>46</v>
      </c>
      <c r="K9067" t="s">
        <v>1032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25">
      <c r="A9068" t="s">
        <v>32935</v>
      </c>
      <c r="B9068" t="s">
        <v>32936</v>
      </c>
      <c r="C9068" s="1" t="str">
        <f t="shared" si="321"/>
        <v>21:0153</v>
      </c>
      <c r="D9068" s="1" t="str">
        <f t="shared" si="322"/>
        <v>21:0040</v>
      </c>
      <c r="E9068" t="s">
        <v>32933</v>
      </c>
      <c r="F9068" t="s">
        <v>32937</v>
      </c>
      <c r="H9068">
        <v>54.589569300000001</v>
      </c>
      <c r="I9068">
        <v>-124.4965002</v>
      </c>
      <c r="J9068" t="s">
        <v>46</v>
      </c>
      <c r="K9068" t="s">
        <v>1032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25">
      <c r="A9069" t="s">
        <v>32938</v>
      </c>
      <c r="B9069" t="s">
        <v>32939</v>
      </c>
      <c r="C9069" s="1" t="str">
        <f t="shared" si="321"/>
        <v>21:0153</v>
      </c>
      <c r="D9069" s="1" t="str">
        <f t="shared" si="322"/>
        <v>21:0040</v>
      </c>
      <c r="E9069" t="s">
        <v>32933</v>
      </c>
      <c r="F9069" t="s">
        <v>32940</v>
      </c>
      <c r="H9069">
        <v>54.589569300000001</v>
      </c>
      <c r="I9069">
        <v>-124.4965002</v>
      </c>
      <c r="J9069" t="s">
        <v>46</v>
      </c>
      <c r="K9069" t="s">
        <v>1032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25">
      <c r="A9070" t="s">
        <v>32941</v>
      </c>
      <c r="B9070" t="s">
        <v>32942</v>
      </c>
      <c r="C9070" s="1" t="str">
        <f t="shared" si="321"/>
        <v>21:0153</v>
      </c>
      <c r="D9070" s="1" t="str">
        <f t="shared" si="322"/>
        <v>21:0040</v>
      </c>
      <c r="E9070" t="s">
        <v>32933</v>
      </c>
      <c r="F9070" t="s">
        <v>32943</v>
      </c>
      <c r="H9070">
        <v>54.589569300000001</v>
      </c>
      <c r="I9070">
        <v>-124.4965002</v>
      </c>
      <c r="J9070" t="s">
        <v>46</v>
      </c>
      <c r="K9070" t="s">
        <v>1032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25">
      <c r="A9071" t="s">
        <v>32944</v>
      </c>
      <c r="B9071" t="s">
        <v>32945</v>
      </c>
      <c r="C9071" s="1" t="str">
        <f t="shared" si="321"/>
        <v>21:0153</v>
      </c>
      <c r="D9071" s="1" t="str">
        <f t="shared" si="322"/>
        <v>21:0040</v>
      </c>
      <c r="E9071" t="s">
        <v>32933</v>
      </c>
      <c r="F9071" t="s">
        <v>32946</v>
      </c>
      <c r="H9071">
        <v>54.589569300000001</v>
      </c>
      <c r="I9071">
        <v>-124.4965002</v>
      </c>
      <c r="J9071" t="s">
        <v>46</v>
      </c>
      <c r="K9071" t="s">
        <v>1032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25">
      <c r="A9072" t="s">
        <v>32947</v>
      </c>
      <c r="B9072" t="s">
        <v>32948</v>
      </c>
      <c r="C9072" s="1" t="str">
        <f t="shared" si="321"/>
        <v>21:0153</v>
      </c>
      <c r="D9072" s="1" t="str">
        <f t="shared" si="322"/>
        <v>21:0040</v>
      </c>
      <c r="E9072" t="s">
        <v>32933</v>
      </c>
      <c r="F9072" t="s">
        <v>32949</v>
      </c>
      <c r="H9072">
        <v>54.589569300000001</v>
      </c>
      <c r="I9072">
        <v>-124.4965002</v>
      </c>
      <c r="J9072" t="s">
        <v>46</v>
      </c>
      <c r="K9072" t="s">
        <v>1032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25">
      <c r="A9073" t="s">
        <v>32950</v>
      </c>
      <c r="B9073" t="s">
        <v>32951</v>
      </c>
      <c r="C9073" s="1" t="str">
        <f t="shared" si="321"/>
        <v>21:0153</v>
      </c>
      <c r="D9073" s="1" t="str">
        <f t="shared" si="322"/>
        <v>21:0040</v>
      </c>
      <c r="E9073" t="s">
        <v>32952</v>
      </c>
      <c r="F9073" t="s">
        <v>32953</v>
      </c>
      <c r="H9073">
        <v>54.338855600000002</v>
      </c>
      <c r="I9073">
        <v>-124.0682176</v>
      </c>
      <c r="J9073" t="s">
        <v>46</v>
      </c>
      <c r="K9073" t="s">
        <v>1032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25">
      <c r="A9074" t="s">
        <v>32954</v>
      </c>
      <c r="B9074" t="s">
        <v>32955</v>
      </c>
      <c r="C9074" s="1" t="str">
        <f t="shared" si="321"/>
        <v>21:0153</v>
      </c>
      <c r="D9074" s="1" t="str">
        <f t="shared" si="322"/>
        <v>21:0040</v>
      </c>
      <c r="E9074" t="s">
        <v>32952</v>
      </c>
      <c r="F9074" t="s">
        <v>32956</v>
      </c>
      <c r="H9074">
        <v>54.338855600000002</v>
      </c>
      <c r="I9074">
        <v>-124.0682176</v>
      </c>
      <c r="J9074" t="s">
        <v>46</v>
      </c>
      <c r="K9074" t="s">
        <v>1032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25">
      <c r="A9075" t="s">
        <v>32957</v>
      </c>
      <c r="B9075" t="s">
        <v>32958</v>
      </c>
      <c r="C9075" s="1" t="str">
        <f t="shared" si="321"/>
        <v>21:0153</v>
      </c>
      <c r="D9075" s="1" t="str">
        <f t="shared" si="322"/>
        <v>21:0040</v>
      </c>
      <c r="E9075" t="s">
        <v>32959</v>
      </c>
      <c r="F9075" t="s">
        <v>32960</v>
      </c>
      <c r="H9075">
        <v>54.332878200000003</v>
      </c>
      <c r="I9075">
        <v>-124.058066</v>
      </c>
      <c r="J9075" t="s">
        <v>46</v>
      </c>
      <c r="K9075" t="s">
        <v>1032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25">
      <c r="A9076" t="s">
        <v>32961</v>
      </c>
      <c r="B9076" t="s">
        <v>32962</v>
      </c>
      <c r="C9076" s="1" t="str">
        <f t="shared" si="321"/>
        <v>21:0153</v>
      </c>
      <c r="D9076" s="1" t="str">
        <f t="shared" si="322"/>
        <v>21:0040</v>
      </c>
      <c r="E9076" t="s">
        <v>32963</v>
      </c>
      <c r="F9076" t="s">
        <v>32964</v>
      </c>
      <c r="H9076">
        <v>54.5327415</v>
      </c>
      <c r="I9076">
        <v>-124.27920810000001</v>
      </c>
      <c r="J9076" t="s">
        <v>46</v>
      </c>
      <c r="K9076" t="s">
        <v>1032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25">
      <c r="A9077" t="s">
        <v>32965</v>
      </c>
      <c r="B9077" t="s">
        <v>32966</v>
      </c>
      <c r="C9077" s="1" t="str">
        <f t="shared" si="321"/>
        <v>21:0153</v>
      </c>
      <c r="D9077" s="1" t="str">
        <f t="shared" si="322"/>
        <v>21:0040</v>
      </c>
      <c r="E9077" t="s">
        <v>32967</v>
      </c>
      <c r="F9077" t="s">
        <v>32968</v>
      </c>
      <c r="H9077">
        <v>54.5420771</v>
      </c>
      <c r="I9077">
        <v>-124.2887752</v>
      </c>
      <c r="J9077" t="s">
        <v>46</v>
      </c>
      <c r="K9077" t="s">
        <v>1032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25">
      <c r="A9078" t="s">
        <v>32969</v>
      </c>
      <c r="B9078" t="s">
        <v>32970</v>
      </c>
      <c r="C9078" s="1" t="str">
        <f t="shared" si="321"/>
        <v>21:0153</v>
      </c>
      <c r="D9078" s="1" t="str">
        <f t="shared" si="322"/>
        <v>21:0040</v>
      </c>
      <c r="E9078" t="s">
        <v>32967</v>
      </c>
      <c r="F9078" t="s">
        <v>32971</v>
      </c>
      <c r="H9078">
        <v>54.5420771</v>
      </c>
      <c r="I9078">
        <v>-124.2887752</v>
      </c>
      <c r="J9078" t="s">
        <v>46</v>
      </c>
      <c r="K9078" t="s">
        <v>1032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25">
      <c r="A9079" t="s">
        <v>32972</v>
      </c>
      <c r="B9079" t="s">
        <v>32973</v>
      </c>
      <c r="C9079" s="1" t="str">
        <f t="shared" si="321"/>
        <v>21:0153</v>
      </c>
      <c r="D9079" s="1" t="str">
        <f t="shared" si="322"/>
        <v>21:0040</v>
      </c>
      <c r="E9079" t="s">
        <v>32967</v>
      </c>
      <c r="F9079" t="s">
        <v>32974</v>
      </c>
      <c r="H9079">
        <v>54.5420771</v>
      </c>
      <c r="I9079">
        <v>-124.2887752</v>
      </c>
      <c r="J9079" t="s">
        <v>46</v>
      </c>
      <c r="K9079" t="s">
        <v>1032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25">
      <c r="A9080" t="s">
        <v>32975</v>
      </c>
      <c r="B9080" t="s">
        <v>32976</v>
      </c>
      <c r="C9080" s="1" t="str">
        <f t="shared" si="321"/>
        <v>21:0153</v>
      </c>
      <c r="D9080" s="1" t="str">
        <f t="shared" si="322"/>
        <v>21:0040</v>
      </c>
      <c r="E9080" t="s">
        <v>32967</v>
      </c>
      <c r="F9080" t="s">
        <v>32977</v>
      </c>
      <c r="H9080">
        <v>54.5420771</v>
      </c>
      <c r="I9080">
        <v>-124.2887752</v>
      </c>
      <c r="J9080" t="s">
        <v>46</v>
      </c>
      <c r="K9080" t="s">
        <v>1032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25">
      <c r="A9081" t="s">
        <v>32978</v>
      </c>
      <c r="B9081" t="s">
        <v>32979</v>
      </c>
      <c r="C9081" s="1" t="str">
        <f t="shared" si="321"/>
        <v>21:0153</v>
      </c>
      <c r="D9081" s="1" t="str">
        <f t="shared" si="322"/>
        <v>21:0040</v>
      </c>
      <c r="E9081" t="s">
        <v>32967</v>
      </c>
      <c r="F9081" t="s">
        <v>32980</v>
      </c>
      <c r="H9081">
        <v>54.5420771</v>
      </c>
      <c r="I9081">
        <v>-124.2887752</v>
      </c>
      <c r="J9081" t="s">
        <v>46</v>
      </c>
      <c r="K9081" t="s">
        <v>1032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25">
      <c r="A9082" t="s">
        <v>32981</v>
      </c>
      <c r="B9082" t="s">
        <v>32982</v>
      </c>
      <c r="C9082" s="1" t="str">
        <f t="shared" si="321"/>
        <v>21:0153</v>
      </c>
      <c r="D9082" s="1" t="str">
        <f t="shared" si="322"/>
        <v>21:0040</v>
      </c>
      <c r="E9082" t="s">
        <v>32983</v>
      </c>
      <c r="F9082" t="s">
        <v>32984</v>
      </c>
      <c r="H9082">
        <v>54.553689499999997</v>
      </c>
      <c r="I9082">
        <v>-124.4348798</v>
      </c>
      <c r="J9082" t="s">
        <v>46</v>
      </c>
      <c r="K9082" t="s">
        <v>1032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25">
      <c r="A9083" t="s">
        <v>32985</v>
      </c>
      <c r="B9083" t="s">
        <v>32986</v>
      </c>
      <c r="C9083" s="1" t="str">
        <f t="shared" si="321"/>
        <v>21:0153</v>
      </c>
      <c r="D9083" s="1" t="str">
        <f t="shared" si="322"/>
        <v>21:0040</v>
      </c>
      <c r="E9083" t="s">
        <v>32987</v>
      </c>
      <c r="F9083" t="s">
        <v>32988</v>
      </c>
      <c r="H9083">
        <v>54.574391900000002</v>
      </c>
      <c r="I9083">
        <v>-124.4882085</v>
      </c>
      <c r="J9083" t="s">
        <v>46</v>
      </c>
      <c r="K9083" t="s">
        <v>1032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25">
      <c r="A9084" t="s">
        <v>32989</v>
      </c>
      <c r="B9084" t="s">
        <v>32990</v>
      </c>
      <c r="C9084" s="1" t="str">
        <f t="shared" si="321"/>
        <v>21:0153</v>
      </c>
      <c r="D9084" s="1" t="str">
        <f t="shared" si="322"/>
        <v>21:0040</v>
      </c>
      <c r="E9084" t="s">
        <v>32991</v>
      </c>
      <c r="F9084" t="s">
        <v>32992</v>
      </c>
      <c r="H9084">
        <v>54.568343499999997</v>
      </c>
      <c r="I9084">
        <v>-124.5405822</v>
      </c>
      <c r="J9084" t="s">
        <v>46</v>
      </c>
      <c r="K9084" t="s">
        <v>1032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25">
      <c r="A9085" t="s">
        <v>32993</v>
      </c>
      <c r="B9085" t="s">
        <v>32994</v>
      </c>
      <c r="C9085" s="1" t="str">
        <f t="shared" si="321"/>
        <v>21:0153</v>
      </c>
      <c r="D9085" s="1" t="str">
        <f t="shared" si="322"/>
        <v>21:0040</v>
      </c>
      <c r="E9085" t="s">
        <v>32995</v>
      </c>
      <c r="F9085" t="s">
        <v>32996</v>
      </c>
      <c r="H9085">
        <v>54.578841400000002</v>
      </c>
      <c r="I9085">
        <v>-124.56302719999999</v>
      </c>
      <c r="J9085" t="s">
        <v>46</v>
      </c>
      <c r="K9085" t="s">
        <v>1032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25">
      <c r="A9086" t="s">
        <v>32997</v>
      </c>
      <c r="B9086" t="s">
        <v>32998</v>
      </c>
      <c r="C9086" s="1" t="str">
        <f t="shared" ref="C9086:C9117" si="323">HYPERLINK("http://geochem.nrcan.gc.ca/cdogs/content/bdl/bdl210153_e.htm", "21:0153")</f>
        <v>21:0153</v>
      </c>
      <c r="D9086" s="1" t="str">
        <f t="shared" ref="D9086:D9117" si="324">HYPERLINK("http://geochem.nrcan.gc.ca/cdogs/content/svy/svy210040_e.htm", "21:0040")</f>
        <v>21:0040</v>
      </c>
      <c r="E9086" t="s">
        <v>32999</v>
      </c>
      <c r="F9086" t="s">
        <v>33000</v>
      </c>
      <c r="H9086">
        <v>54.608668700000003</v>
      </c>
      <c r="I9086">
        <v>-124.6187523</v>
      </c>
      <c r="J9086" t="s">
        <v>46</v>
      </c>
      <c r="K9086" t="s">
        <v>1032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25">
      <c r="A9087" t="s">
        <v>33001</v>
      </c>
      <c r="B9087" t="s">
        <v>33002</v>
      </c>
      <c r="C9087" s="1" t="str">
        <f t="shared" si="323"/>
        <v>21:0153</v>
      </c>
      <c r="D9087" s="1" t="str">
        <f t="shared" si="324"/>
        <v>21:0040</v>
      </c>
      <c r="E9087" t="s">
        <v>33003</v>
      </c>
      <c r="F9087" t="s">
        <v>33004</v>
      </c>
      <c r="H9087">
        <v>55.723919600000002</v>
      </c>
      <c r="I9087">
        <v>-124.65901169999999</v>
      </c>
      <c r="J9087" t="s">
        <v>46</v>
      </c>
      <c r="K9087" t="s">
        <v>1032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25">
      <c r="A9088" t="s">
        <v>33005</v>
      </c>
      <c r="B9088" t="s">
        <v>33006</v>
      </c>
      <c r="C9088" s="1" t="str">
        <f t="shared" si="323"/>
        <v>21:0153</v>
      </c>
      <c r="D9088" s="1" t="str">
        <f t="shared" si="324"/>
        <v>21:0040</v>
      </c>
      <c r="E9088" t="s">
        <v>33003</v>
      </c>
      <c r="F9088" t="s">
        <v>33007</v>
      </c>
      <c r="H9088">
        <v>55.723919600000002</v>
      </c>
      <c r="I9088">
        <v>-124.65901169999999</v>
      </c>
      <c r="J9088" t="s">
        <v>46</v>
      </c>
      <c r="K9088" t="s">
        <v>1032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25">
      <c r="A9089" t="s">
        <v>33008</v>
      </c>
      <c r="B9089" t="s">
        <v>33009</v>
      </c>
      <c r="C9089" s="1" t="str">
        <f t="shared" si="323"/>
        <v>21:0153</v>
      </c>
      <c r="D9089" s="1" t="str">
        <f t="shared" si="324"/>
        <v>21:0040</v>
      </c>
      <c r="E9089" t="s">
        <v>33003</v>
      </c>
      <c r="F9089" t="s">
        <v>33010</v>
      </c>
      <c r="H9089">
        <v>55.723919600000002</v>
      </c>
      <c r="I9089">
        <v>-124.65901169999999</v>
      </c>
      <c r="J9089" t="s">
        <v>46</v>
      </c>
      <c r="K9089" t="s">
        <v>1032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25">
      <c r="A9090" t="s">
        <v>33011</v>
      </c>
      <c r="B9090" t="s">
        <v>33012</v>
      </c>
      <c r="C9090" s="1" t="str">
        <f t="shared" si="323"/>
        <v>21:0153</v>
      </c>
      <c r="D9090" s="1" t="str">
        <f t="shared" si="324"/>
        <v>21:0040</v>
      </c>
      <c r="E9090" t="s">
        <v>33003</v>
      </c>
      <c r="F9090" t="s">
        <v>33013</v>
      </c>
      <c r="H9090">
        <v>55.723919600000002</v>
      </c>
      <c r="I9090">
        <v>-124.65901169999999</v>
      </c>
      <c r="J9090" t="s">
        <v>46</v>
      </c>
      <c r="K9090" t="s">
        <v>1032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25">
      <c r="A9091" t="s">
        <v>33014</v>
      </c>
      <c r="B9091" t="s">
        <v>33015</v>
      </c>
      <c r="C9091" s="1" t="str">
        <f t="shared" si="323"/>
        <v>21:0153</v>
      </c>
      <c r="D9091" s="1" t="str">
        <f t="shared" si="324"/>
        <v>21:0040</v>
      </c>
      <c r="E9091" t="s">
        <v>33003</v>
      </c>
      <c r="F9091" t="s">
        <v>33016</v>
      </c>
      <c r="H9091">
        <v>55.723919600000002</v>
      </c>
      <c r="I9091">
        <v>-124.65901169999999</v>
      </c>
      <c r="J9091" t="s">
        <v>46</v>
      </c>
      <c r="K9091" t="s">
        <v>1032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25">
      <c r="A9092" t="s">
        <v>33017</v>
      </c>
      <c r="B9092" t="s">
        <v>33018</v>
      </c>
      <c r="C9092" s="1" t="str">
        <f t="shared" si="323"/>
        <v>21:0153</v>
      </c>
      <c r="D9092" s="1" t="str">
        <f t="shared" si="324"/>
        <v>21:0040</v>
      </c>
      <c r="E9092" t="s">
        <v>33003</v>
      </c>
      <c r="F9092" t="s">
        <v>33019</v>
      </c>
      <c r="H9092">
        <v>55.723919600000002</v>
      </c>
      <c r="I9092">
        <v>-124.65901169999999</v>
      </c>
      <c r="J9092" t="s">
        <v>46</v>
      </c>
      <c r="K9092" t="s">
        <v>1032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25">
      <c r="A9093" t="s">
        <v>33020</v>
      </c>
      <c r="B9093" t="s">
        <v>33021</v>
      </c>
      <c r="C9093" s="1" t="str">
        <f t="shared" si="323"/>
        <v>21:0153</v>
      </c>
      <c r="D9093" s="1" t="str">
        <f t="shared" si="324"/>
        <v>21:0040</v>
      </c>
      <c r="E9093" t="s">
        <v>33003</v>
      </c>
      <c r="F9093" t="s">
        <v>33022</v>
      </c>
      <c r="H9093">
        <v>55.723919600000002</v>
      </c>
      <c r="I9093">
        <v>-124.65901169999999</v>
      </c>
      <c r="J9093" t="s">
        <v>46</v>
      </c>
      <c r="K9093" t="s">
        <v>1032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25">
      <c r="A9094" t="s">
        <v>33023</v>
      </c>
      <c r="B9094" t="s">
        <v>33024</v>
      </c>
      <c r="C9094" s="1" t="str">
        <f t="shared" si="323"/>
        <v>21:0153</v>
      </c>
      <c r="D9094" s="1" t="str">
        <f t="shared" si="324"/>
        <v>21:0040</v>
      </c>
      <c r="E9094" t="s">
        <v>33003</v>
      </c>
      <c r="F9094" t="s">
        <v>33025</v>
      </c>
      <c r="H9094">
        <v>55.723919600000002</v>
      </c>
      <c r="I9094">
        <v>-124.65901169999999</v>
      </c>
      <c r="J9094" t="s">
        <v>46</v>
      </c>
      <c r="K9094" t="s">
        <v>1032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25">
      <c r="A9095" t="s">
        <v>33026</v>
      </c>
      <c r="B9095" t="s">
        <v>33027</v>
      </c>
      <c r="C9095" s="1" t="str">
        <f t="shared" si="323"/>
        <v>21:0153</v>
      </c>
      <c r="D9095" s="1" t="str">
        <f t="shared" si="324"/>
        <v>21:0040</v>
      </c>
      <c r="E9095" t="s">
        <v>33003</v>
      </c>
      <c r="F9095" t="s">
        <v>33028</v>
      </c>
      <c r="H9095">
        <v>55.723919600000002</v>
      </c>
      <c r="I9095">
        <v>-124.65901169999999</v>
      </c>
      <c r="J9095" t="s">
        <v>46</v>
      </c>
      <c r="K9095" t="s">
        <v>1032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25">
      <c r="A9096" t="s">
        <v>33029</v>
      </c>
      <c r="B9096" t="s">
        <v>33030</v>
      </c>
      <c r="C9096" s="1" t="str">
        <f t="shared" si="323"/>
        <v>21:0153</v>
      </c>
      <c r="D9096" s="1" t="str">
        <f t="shared" si="324"/>
        <v>21:0040</v>
      </c>
      <c r="E9096" t="s">
        <v>33003</v>
      </c>
      <c r="F9096" t="s">
        <v>33031</v>
      </c>
      <c r="H9096">
        <v>55.723919600000002</v>
      </c>
      <c r="I9096">
        <v>-124.65901169999999</v>
      </c>
      <c r="J9096" t="s">
        <v>46</v>
      </c>
      <c r="K9096" t="s">
        <v>1032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25">
      <c r="A9097" t="s">
        <v>33032</v>
      </c>
      <c r="B9097" t="s">
        <v>33033</v>
      </c>
      <c r="C9097" s="1" t="str">
        <f t="shared" si="323"/>
        <v>21:0153</v>
      </c>
      <c r="D9097" s="1" t="str">
        <f t="shared" si="324"/>
        <v>21:0040</v>
      </c>
      <c r="E9097" t="s">
        <v>33003</v>
      </c>
      <c r="F9097" t="s">
        <v>33034</v>
      </c>
      <c r="H9097">
        <v>55.723919600000002</v>
      </c>
      <c r="I9097">
        <v>-124.65901169999999</v>
      </c>
      <c r="J9097" t="s">
        <v>46</v>
      </c>
      <c r="K9097" t="s">
        <v>1032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25">
      <c r="A9098" t="s">
        <v>33035</v>
      </c>
      <c r="B9098" t="s">
        <v>33036</v>
      </c>
      <c r="C9098" s="1" t="str">
        <f t="shared" si="323"/>
        <v>21:0153</v>
      </c>
      <c r="D9098" s="1" t="str">
        <f t="shared" si="324"/>
        <v>21:0040</v>
      </c>
      <c r="E9098" t="s">
        <v>33003</v>
      </c>
      <c r="F9098" t="s">
        <v>33037</v>
      </c>
      <c r="H9098">
        <v>55.723919600000002</v>
      </c>
      <c r="I9098">
        <v>-124.65901169999999</v>
      </c>
      <c r="J9098" t="s">
        <v>46</v>
      </c>
      <c r="K9098" t="s">
        <v>1032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25">
      <c r="A9099" t="s">
        <v>33038</v>
      </c>
      <c r="B9099" t="s">
        <v>33039</v>
      </c>
      <c r="C9099" s="1" t="str">
        <f t="shared" si="323"/>
        <v>21:0153</v>
      </c>
      <c r="D9099" s="1" t="str">
        <f t="shared" si="324"/>
        <v>21:0040</v>
      </c>
      <c r="E9099" t="s">
        <v>33003</v>
      </c>
      <c r="F9099" t="s">
        <v>33040</v>
      </c>
      <c r="H9099">
        <v>55.723919600000002</v>
      </c>
      <c r="I9099">
        <v>-124.65901169999999</v>
      </c>
      <c r="J9099" t="s">
        <v>46</v>
      </c>
      <c r="K9099" t="s">
        <v>1032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25">
      <c r="A9100" t="s">
        <v>33041</v>
      </c>
      <c r="B9100" t="s">
        <v>33042</v>
      </c>
      <c r="C9100" s="1" t="str">
        <f t="shared" si="323"/>
        <v>21:0153</v>
      </c>
      <c r="D9100" s="1" t="str">
        <f t="shared" si="324"/>
        <v>21:0040</v>
      </c>
      <c r="E9100" t="s">
        <v>33043</v>
      </c>
      <c r="F9100" t="s">
        <v>33044</v>
      </c>
      <c r="H9100">
        <v>54.282737300000001</v>
      </c>
      <c r="I9100">
        <v>-125.9333819</v>
      </c>
      <c r="J9100" t="s">
        <v>46</v>
      </c>
      <c r="K9100" t="s">
        <v>1032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25">
      <c r="A9101" t="s">
        <v>33045</v>
      </c>
      <c r="B9101" t="s">
        <v>33046</v>
      </c>
      <c r="C9101" s="1" t="str">
        <f t="shared" si="323"/>
        <v>21:0153</v>
      </c>
      <c r="D9101" s="1" t="str">
        <f t="shared" si="324"/>
        <v>21:0040</v>
      </c>
      <c r="E9101" t="s">
        <v>33043</v>
      </c>
      <c r="F9101" t="s">
        <v>33047</v>
      </c>
      <c r="H9101">
        <v>54.282737300000001</v>
      </c>
      <c r="I9101">
        <v>-125.9333819</v>
      </c>
      <c r="J9101" t="s">
        <v>46</v>
      </c>
      <c r="K9101" t="s">
        <v>1032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25">
      <c r="A9102" t="s">
        <v>33048</v>
      </c>
      <c r="B9102" t="s">
        <v>33049</v>
      </c>
      <c r="C9102" s="1" t="str">
        <f t="shared" si="323"/>
        <v>21:0153</v>
      </c>
      <c r="D9102" s="1" t="str">
        <f t="shared" si="324"/>
        <v>21:0040</v>
      </c>
      <c r="E9102" t="s">
        <v>33043</v>
      </c>
      <c r="F9102" t="s">
        <v>33050</v>
      </c>
      <c r="H9102">
        <v>54.282737300000001</v>
      </c>
      <c r="I9102">
        <v>-125.9333819</v>
      </c>
      <c r="J9102" t="s">
        <v>46</v>
      </c>
      <c r="K9102" t="s">
        <v>1032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25">
      <c r="A9103" t="s">
        <v>33051</v>
      </c>
      <c r="B9103" t="s">
        <v>33052</v>
      </c>
      <c r="C9103" s="1" t="str">
        <f t="shared" si="323"/>
        <v>21:0153</v>
      </c>
      <c r="D9103" s="1" t="str">
        <f t="shared" si="324"/>
        <v>21:0040</v>
      </c>
      <c r="E9103" t="s">
        <v>33053</v>
      </c>
      <c r="F9103" t="s">
        <v>33054</v>
      </c>
      <c r="H9103">
        <v>54.144134700000002</v>
      </c>
      <c r="I9103">
        <v>-125.8454638</v>
      </c>
      <c r="J9103" t="s">
        <v>46</v>
      </c>
      <c r="K9103" t="s">
        <v>1032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25">
      <c r="A9104" t="s">
        <v>33055</v>
      </c>
      <c r="B9104" t="s">
        <v>33056</v>
      </c>
      <c r="C9104" s="1" t="str">
        <f t="shared" si="323"/>
        <v>21:0153</v>
      </c>
      <c r="D9104" s="1" t="str">
        <f t="shared" si="324"/>
        <v>21:0040</v>
      </c>
      <c r="E9104" t="s">
        <v>33053</v>
      </c>
      <c r="F9104" t="s">
        <v>33057</v>
      </c>
      <c r="H9104">
        <v>54.144134700000002</v>
      </c>
      <c r="I9104">
        <v>-125.8454638</v>
      </c>
      <c r="J9104" t="s">
        <v>46</v>
      </c>
      <c r="K9104" t="s">
        <v>1032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25">
      <c r="A9105" t="s">
        <v>33058</v>
      </c>
      <c r="B9105" t="s">
        <v>33059</v>
      </c>
      <c r="C9105" s="1" t="str">
        <f t="shared" si="323"/>
        <v>21:0153</v>
      </c>
      <c r="D9105" s="1" t="str">
        <f t="shared" si="324"/>
        <v>21:0040</v>
      </c>
      <c r="E9105" t="s">
        <v>33053</v>
      </c>
      <c r="F9105" t="s">
        <v>33060</v>
      </c>
      <c r="H9105">
        <v>54.144134700000002</v>
      </c>
      <c r="I9105">
        <v>-125.8454638</v>
      </c>
      <c r="J9105" t="s">
        <v>46</v>
      </c>
      <c r="K9105" t="s">
        <v>1032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25">
      <c r="A9106" t="s">
        <v>33061</v>
      </c>
      <c r="B9106" t="s">
        <v>33062</v>
      </c>
      <c r="C9106" s="1" t="str">
        <f t="shared" si="323"/>
        <v>21:0153</v>
      </c>
      <c r="D9106" s="1" t="str">
        <f t="shared" si="324"/>
        <v>21:0040</v>
      </c>
      <c r="E9106" t="s">
        <v>33053</v>
      </c>
      <c r="F9106" t="s">
        <v>33063</v>
      </c>
      <c r="H9106">
        <v>54.144134700000002</v>
      </c>
      <c r="I9106">
        <v>-125.8454638</v>
      </c>
      <c r="J9106" t="s">
        <v>46</v>
      </c>
      <c r="K9106" t="s">
        <v>1032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25">
      <c r="A9107" t="s">
        <v>33064</v>
      </c>
      <c r="B9107" t="s">
        <v>33065</v>
      </c>
      <c r="C9107" s="1" t="str">
        <f t="shared" si="323"/>
        <v>21:0153</v>
      </c>
      <c r="D9107" s="1" t="str">
        <f t="shared" si="324"/>
        <v>21:0040</v>
      </c>
      <c r="E9107" t="s">
        <v>33053</v>
      </c>
      <c r="F9107" t="s">
        <v>33066</v>
      </c>
      <c r="H9107">
        <v>54.144134700000002</v>
      </c>
      <c r="I9107">
        <v>-125.8454638</v>
      </c>
      <c r="J9107" t="s">
        <v>46</v>
      </c>
      <c r="K9107" t="s">
        <v>1032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25">
      <c r="A9108" t="s">
        <v>33067</v>
      </c>
      <c r="B9108" t="s">
        <v>33068</v>
      </c>
      <c r="C9108" s="1" t="str">
        <f t="shared" si="323"/>
        <v>21:0153</v>
      </c>
      <c r="D9108" s="1" t="str">
        <f t="shared" si="324"/>
        <v>21:0040</v>
      </c>
      <c r="E9108" t="s">
        <v>33053</v>
      </c>
      <c r="F9108" t="s">
        <v>33069</v>
      </c>
      <c r="H9108">
        <v>54.144134700000002</v>
      </c>
      <c r="I9108">
        <v>-125.8454638</v>
      </c>
      <c r="J9108" t="s">
        <v>46</v>
      </c>
      <c r="K9108" t="s">
        <v>1032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25">
      <c r="A9109" t="s">
        <v>33070</v>
      </c>
      <c r="B9109" t="s">
        <v>33071</v>
      </c>
      <c r="C9109" s="1" t="str">
        <f t="shared" si="323"/>
        <v>21:0153</v>
      </c>
      <c r="D9109" s="1" t="str">
        <f t="shared" si="324"/>
        <v>21:0040</v>
      </c>
      <c r="E9109" t="s">
        <v>33072</v>
      </c>
      <c r="F9109" t="s">
        <v>33073</v>
      </c>
      <c r="H9109">
        <v>54.205589400000001</v>
      </c>
      <c r="I9109">
        <v>-125.7545987</v>
      </c>
      <c r="J9109" t="s">
        <v>46</v>
      </c>
      <c r="K9109" t="s">
        <v>1032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25">
      <c r="A9110" t="s">
        <v>33074</v>
      </c>
      <c r="B9110" t="s">
        <v>33075</v>
      </c>
      <c r="C9110" s="1" t="str">
        <f t="shared" si="323"/>
        <v>21:0153</v>
      </c>
      <c r="D9110" s="1" t="str">
        <f t="shared" si="324"/>
        <v>21:0040</v>
      </c>
      <c r="E9110" t="s">
        <v>33072</v>
      </c>
      <c r="F9110" t="s">
        <v>33076</v>
      </c>
      <c r="H9110">
        <v>54.205589400000001</v>
      </c>
      <c r="I9110">
        <v>-125.7545987</v>
      </c>
      <c r="J9110" t="s">
        <v>46</v>
      </c>
      <c r="K9110" t="s">
        <v>1032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25">
      <c r="A9111" t="s">
        <v>33077</v>
      </c>
      <c r="B9111" t="s">
        <v>33078</v>
      </c>
      <c r="C9111" s="1" t="str">
        <f t="shared" si="323"/>
        <v>21:0153</v>
      </c>
      <c r="D9111" s="1" t="str">
        <f t="shared" si="324"/>
        <v>21:0040</v>
      </c>
      <c r="E9111" t="s">
        <v>33079</v>
      </c>
      <c r="F9111" t="s">
        <v>33080</v>
      </c>
      <c r="H9111">
        <v>54.060001399999997</v>
      </c>
      <c r="I9111">
        <v>-125.7418929</v>
      </c>
      <c r="J9111" t="s">
        <v>46</v>
      </c>
      <c r="K9111" t="s">
        <v>1032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25">
      <c r="A9112" t="s">
        <v>33081</v>
      </c>
      <c r="B9112" t="s">
        <v>33082</v>
      </c>
      <c r="C9112" s="1" t="str">
        <f t="shared" si="323"/>
        <v>21:0153</v>
      </c>
      <c r="D9112" s="1" t="str">
        <f t="shared" si="324"/>
        <v>21:0040</v>
      </c>
      <c r="E9112" t="s">
        <v>33083</v>
      </c>
      <c r="F9112" t="s">
        <v>33084</v>
      </c>
      <c r="H9112">
        <v>54.0526166</v>
      </c>
      <c r="I9112">
        <v>-125.7796073</v>
      </c>
      <c r="J9112" t="s">
        <v>46</v>
      </c>
      <c r="K9112" t="s">
        <v>1032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25">
      <c r="A9113" t="s">
        <v>33085</v>
      </c>
      <c r="B9113" t="s">
        <v>33086</v>
      </c>
      <c r="C9113" s="1" t="str">
        <f t="shared" si="323"/>
        <v>21:0153</v>
      </c>
      <c r="D9113" s="1" t="str">
        <f t="shared" si="324"/>
        <v>21:0040</v>
      </c>
      <c r="E9113" t="s">
        <v>33087</v>
      </c>
      <c r="F9113" t="s">
        <v>33088</v>
      </c>
      <c r="H9113">
        <v>54.344650600000001</v>
      </c>
      <c r="I9113">
        <v>-125.6981096</v>
      </c>
      <c r="J9113" t="s">
        <v>46</v>
      </c>
      <c r="K9113" t="s">
        <v>1032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25">
      <c r="A9114" t="s">
        <v>33089</v>
      </c>
      <c r="B9114" t="s">
        <v>33090</v>
      </c>
      <c r="C9114" s="1" t="str">
        <f t="shared" si="323"/>
        <v>21:0153</v>
      </c>
      <c r="D9114" s="1" t="str">
        <f t="shared" si="324"/>
        <v>21:0040</v>
      </c>
      <c r="E9114" t="s">
        <v>33091</v>
      </c>
      <c r="F9114" t="s">
        <v>33092</v>
      </c>
      <c r="H9114">
        <v>54.592680799999997</v>
      </c>
      <c r="I9114">
        <v>-125.83060690000001</v>
      </c>
      <c r="J9114" t="s">
        <v>46</v>
      </c>
      <c r="K9114" t="s">
        <v>1032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25">
      <c r="A9115" t="s">
        <v>33093</v>
      </c>
      <c r="B9115" t="s">
        <v>33094</v>
      </c>
      <c r="C9115" s="1" t="str">
        <f t="shared" si="323"/>
        <v>21:0153</v>
      </c>
      <c r="D9115" s="1" t="str">
        <f t="shared" si="324"/>
        <v>21:0040</v>
      </c>
      <c r="E9115" t="s">
        <v>33091</v>
      </c>
      <c r="F9115" t="s">
        <v>33095</v>
      </c>
      <c r="H9115">
        <v>54.592680799999997</v>
      </c>
      <c r="I9115">
        <v>-125.83060690000001</v>
      </c>
      <c r="J9115" t="s">
        <v>46</v>
      </c>
      <c r="K9115" t="s">
        <v>1032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25">
      <c r="A9116" t="s">
        <v>33096</v>
      </c>
      <c r="B9116" t="s">
        <v>33097</v>
      </c>
      <c r="C9116" s="1" t="str">
        <f t="shared" si="323"/>
        <v>21:0153</v>
      </c>
      <c r="D9116" s="1" t="str">
        <f t="shared" si="324"/>
        <v>21:0040</v>
      </c>
      <c r="E9116" t="s">
        <v>33091</v>
      </c>
      <c r="F9116" t="s">
        <v>33098</v>
      </c>
      <c r="H9116">
        <v>54.592680799999997</v>
      </c>
      <c r="I9116">
        <v>-125.83060690000001</v>
      </c>
      <c r="J9116" t="s">
        <v>46</v>
      </c>
      <c r="K9116" t="s">
        <v>1032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25">
      <c r="A9117" t="s">
        <v>33099</v>
      </c>
      <c r="B9117" t="s">
        <v>33100</v>
      </c>
      <c r="C9117" s="1" t="str">
        <f t="shared" si="323"/>
        <v>21:0153</v>
      </c>
      <c r="D9117" s="1" t="str">
        <f t="shared" si="324"/>
        <v>21:0040</v>
      </c>
      <c r="E9117" t="s">
        <v>33091</v>
      </c>
      <c r="F9117" t="s">
        <v>33101</v>
      </c>
      <c r="H9117">
        <v>54.592680799999997</v>
      </c>
      <c r="I9117">
        <v>-125.83060690000001</v>
      </c>
      <c r="J9117" t="s">
        <v>46</v>
      </c>
      <c r="K9117" t="s">
        <v>1032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x14ac:dyDescent="0.25">
      <c r="A9118" t="s">
        <v>33102</v>
      </c>
      <c r="B9118" t="s">
        <v>33103</v>
      </c>
      <c r="C9118" s="1" t="str">
        <f t="shared" ref="C9118:C9181" si="325">HYPERLINK("http://geochem.nrcan.gc.ca/cdogs/content/bdl/bdl210154_e.htm", "21:0154")</f>
        <v>21:0154</v>
      </c>
      <c r="D9118" s="1" t="str">
        <f t="shared" ref="D9118:D9181" si="326">HYPERLINK("http://geochem.nrcan.gc.ca/cdogs/content/svy/svy210064_e.htm", "21:0064")</f>
        <v>21:0064</v>
      </c>
      <c r="E9118" t="s">
        <v>33104</v>
      </c>
      <c r="F9118" t="s">
        <v>33105</v>
      </c>
      <c r="H9118">
        <v>53.911118100000003</v>
      </c>
      <c r="I9118">
        <v>-124.26584269999999</v>
      </c>
      <c r="J9118" t="s">
        <v>33106</v>
      </c>
      <c r="K9118" t="s">
        <v>1032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x14ac:dyDescent="0.25">
      <c r="A9119" t="s">
        <v>33107</v>
      </c>
      <c r="B9119" t="s">
        <v>33108</v>
      </c>
      <c r="C9119" s="1" t="str">
        <f t="shared" si="325"/>
        <v>21:0154</v>
      </c>
      <c r="D9119" s="1" t="str">
        <f t="shared" si="326"/>
        <v>21:0064</v>
      </c>
      <c r="E9119" t="s">
        <v>33109</v>
      </c>
      <c r="F9119" t="s">
        <v>33110</v>
      </c>
      <c r="H9119">
        <v>53.884164400000003</v>
      </c>
      <c r="I9119">
        <v>-124.26464780000001</v>
      </c>
      <c r="J9119" t="s">
        <v>46</v>
      </c>
      <c r="K9119" t="s">
        <v>1032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x14ac:dyDescent="0.25">
      <c r="A9120" t="s">
        <v>33111</v>
      </c>
      <c r="B9120" t="s">
        <v>33112</v>
      </c>
      <c r="C9120" s="1" t="str">
        <f t="shared" si="325"/>
        <v>21:0154</v>
      </c>
      <c r="D9120" s="1" t="str">
        <f t="shared" si="326"/>
        <v>21:0064</v>
      </c>
      <c r="E9120" t="s">
        <v>33109</v>
      </c>
      <c r="F9120" t="s">
        <v>33113</v>
      </c>
      <c r="H9120">
        <v>53.884164400000003</v>
      </c>
      <c r="I9120">
        <v>-124.26464780000001</v>
      </c>
      <c r="J9120" t="s">
        <v>46</v>
      </c>
      <c r="K9120" t="s">
        <v>1032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x14ac:dyDescent="0.25">
      <c r="A9121" t="s">
        <v>33114</v>
      </c>
      <c r="B9121" t="s">
        <v>33115</v>
      </c>
      <c r="C9121" s="1" t="str">
        <f t="shared" si="325"/>
        <v>21:0154</v>
      </c>
      <c r="D9121" s="1" t="str">
        <f t="shared" si="326"/>
        <v>21:0064</v>
      </c>
      <c r="E9121" t="s">
        <v>33116</v>
      </c>
      <c r="F9121" t="s">
        <v>33117</v>
      </c>
      <c r="H9121">
        <v>53.846291399999998</v>
      </c>
      <c r="I9121">
        <v>-124.2969478</v>
      </c>
      <c r="J9121" t="s">
        <v>46</v>
      </c>
      <c r="K9121" t="s">
        <v>1032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x14ac:dyDescent="0.25">
      <c r="A9122" t="s">
        <v>33118</v>
      </c>
      <c r="B9122" t="s">
        <v>33119</v>
      </c>
      <c r="C9122" s="1" t="str">
        <f t="shared" si="325"/>
        <v>21:0154</v>
      </c>
      <c r="D9122" s="1" t="str">
        <f t="shared" si="326"/>
        <v>21:0064</v>
      </c>
      <c r="E9122" t="s">
        <v>33120</v>
      </c>
      <c r="F9122" t="s">
        <v>33121</v>
      </c>
      <c r="H9122">
        <v>53.813452699999999</v>
      </c>
      <c r="I9122">
        <v>-124.3202361</v>
      </c>
      <c r="J9122" t="s">
        <v>46</v>
      </c>
      <c r="K9122" t="s">
        <v>1032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x14ac:dyDescent="0.25">
      <c r="A9123" t="s">
        <v>33122</v>
      </c>
      <c r="B9123" t="s">
        <v>33123</v>
      </c>
      <c r="C9123" s="1" t="str">
        <f t="shared" si="325"/>
        <v>21:0154</v>
      </c>
      <c r="D9123" s="1" t="str">
        <f t="shared" si="326"/>
        <v>21:0064</v>
      </c>
      <c r="E9123" t="s">
        <v>33124</v>
      </c>
      <c r="F9123" t="s">
        <v>33125</v>
      </c>
      <c r="H9123">
        <v>53.740436099999997</v>
      </c>
      <c r="I9123">
        <v>-124.3387949</v>
      </c>
      <c r="J9123" t="s">
        <v>46</v>
      </c>
      <c r="K9123" t="s">
        <v>1032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x14ac:dyDescent="0.25">
      <c r="A9124" t="s">
        <v>33126</v>
      </c>
      <c r="B9124" t="s">
        <v>33127</v>
      </c>
      <c r="C9124" s="1" t="str">
        <f t="shared" si="325"/>
        <v>21:0154</v>
      </c>
      <c r="D9124" s="1" t="str">
        <f t="shared" si="326"/>
        <v>21:0064</v>
      </c>
      <c r="E9124" t="s">
        <v>33124</v>
      </c>
      <c r="F9124" t="s">
        <v>33128</v>
      </c>
      <c r="H9124">
        <v>53.740436099999997</v>
      </c>
      <c r="I9124">
        <v>-124.3387949</v>
      </c>
      <c r="J9124" t="s">
        <v>46</v>
      </c>
      <c r="K9124" t="s">
        <v>1032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x14ac:dyDescent="0.25">
      <c r="A9125" t="s">
        <v>33129</v>
      </c>
      <c r="B9125" t="s">
        <v>33130</v>
      </c>
      <c r="C9125" s="1" t="str">
        <f t="shared" si="325"/>
        <v>21:0154</v>
      </c>
      <c r="D9125" s="1" t="str">
        <f t="shared" si="326"/>
        <v>21:0064</v>
      </c>
      <c r="E9125" t="s">
        <v>33124</v>
      </c>
      <c r="F9125" t="s">
        <v>33131</v>
      </c>
      <c r="H9125">
        <v>53.740436099999997</v>
      </c>
      <c r="I9125">
        <v>-124.3387949</v>
      </c>
      <c r="J9125" t="s">
        <v>46</v>
      </c>
      <c r="K9125" t="s">
        <v>1032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x14ac:dyDescent="0.25">
      <c r="A9126" t="s">
        <v>33132</v>
      </c>
      <c r="B9126" t="s">
        <v>33133</v>
      </c>
      <c r="C9126" s="1" t="str">
        <f t="shared" si="325"/>
        <v>21:0154</v>
      </c>
      <c r="D9126" s="1" t="str">
        <f t="shared" si="326"/>
        <v>21:0064</v>
      </c>
      <c r="E9126" t="s">
        <v>33134</v>
      </c>
      <c r="F9126" t="s">
        <v>33135</v>
      </c>
      <c r="H9126">
        <v>53.699745399999998</v>
      </c>
      <c r="I9126">
        <v>-124.3401539</v>
      </c>
      <c r="J9126" t="s">
        <v>46</v>
      </c>
      <c r="K9126" t="s">
        <v>1032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x14ac:dyDescent="0.25">
      <c r="A9127" t="s">
        <v>33136</v>
      </c>
      <c r="B9127" t="s">
        <v>33137</v>
      </c>
      <c r="C9127" s="1" t="str">
        <f t="shared" si="325"/>
        <v>21:0154</v>
      </c>
      <c r="D9127" s="1" t="str">
        <f t="shared" si="326"/>
        <v>21:0064</v>
      </c>
      <c r="E9127" t="s">
        <v>33138</v>
      </c>
      <c r="F9127" t="s">
        <v>33139</v>
      </c>
      <c r="H9127">
        <v>53.758496299999997</v>
      </c>
      <c r="I9127">
        <v>-124.35150470000001</v>
      </c>
      <c r="J9127" t="s">
        <v>46</v>
      </c>
      <c r="K9127" t="s">
        <v>1032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x14ac:dyDescent="0.25">
      <c r="A9128" t="s">
        <v>33140</v>
      </c>
      <c r="B9128" t="s">
        <v>33141</v>
      </c>
      <c r="C9128" s="1" t="str">
        <f t="shared" si="325"/>
        <v>21:0154</v>
      </c>
      <c r="D9128" s="1" t="str">
        <f t="shared" si="326"/>
        <v>21:0064</v>
      </c>
      <c r="E9128" t="s">
        <v>33142</v>
      </c>
      <c r="F9128" t="s">
        <v>33143</v>
      </c>
      <c r="H9128">
        <v>53.784263199999998</v>
      </c>
      <c r="I9128">
        <v>-124.3382926</v>
      </c>
      <c r="J9128" t="s">
        <v>46</v>
      </c>
      <c r="K9128" t="s">
        <v>1032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x14ac:dyDescent="0.25">
      <c r="A9129" t="s">
        <v>33144</v>
      </c>
      <c r="B9129" t="s">
        <v>33145</v>
      </c>
      <c r="C9129" s="1" t="str">
        <f t="shared" si="325"/>
        <v>21:0154</v>
      </c>
      <c r="D9129" s="1" t="str">
        <f t="shared" si="326"/>
        <v>21:0064</v>
      </c>
      <c r="E9129" t="s">
        <v>33146</v>
      </c>
      <c r="F9129" t="s">
        <v>33147</v>
      </c>
      <c r="H9129">
        <v>53.990513300000003</v>
      </c>
      <c r="I9129">
        <v>-124.42040299999999</v>
      </c>
      <c r="J9129" t="s">
        <v>46</v>
      </c>
      <c r="K9129" t="s">
        <v>1032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x14ac:dyDescent="0.25">
      <c r="A9130" t="s">
        <v>33148</v>
      </c>
      <c r="B9130" t="s">
        <v>33149</v>
      </c>
      <c r="C9130" s="1" t="str">
        <f t="shared" si="325"/>
        <v>21:0154</v>
      </c>
      <c r="D9130" s="1" t="str">
        <f t="shared" si="326"/>
        <v>21:0064</v>
      </c>
      <c r="E9130" t="s">
        <v>33150</v>
      </c>
      <c r="F9130" t="s">
        <v>33151</v>
      </c>
      <c r="H9130">
        <v>53.989699399999999</v>
      </c>
      <c r="I9130">
        <v>-124.3345759</v>
      </c>
      <c r="J9130" t="s">
        <v>46</v>
      </c>
      <c r="K9130" t="s">
        <v>1032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x14ac:dyDescent="0.25">
      <c r="A9131" t="s">
        <v>33152</v>
      </c>
      <c r="B9131" t="s">
        <v>33153</v>
      </c>
      <c r="C9131" s="1" t="str">
        <f t="shared" si="325"/>
        <v>21:0154</v>
      </c>
      <c r="D9131" s="1" t="str">
        <f t="shared" si="326"/>
        <v>21:0064</v>
      </c>
      <c r="E9131" t="s">
        <v>33154</v>
      </c>
      <c r="F9131" t="s">
        <v>33155</v>
      </c>
      <c r="H9131">
        <v>53.959883900000001</v>
      </c>
      <c r="I9131">
        <v>-124.3482559</v>
      </c>
      <c r="J9131" t="s">
        <v>33106</v>
      </c>
      <c r="K9131" t="s">
        <v>1032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x14ac:dyDescent="0.25">
      <c r="A9132" t="s">
        <v>33156</v>
      </c>
      <c r="B9132" t="s">
        <v>33157</v>
      </c>
      <c r="C9132" s="1" t="str">
        <f t="shared" si="325"/>
        <v>21:0154</v>
      </c>
      <c r="D9132" s="1" t="str">
        <f t="shared" si="326"/>
        <v>21:0064</v>
      </c>
      <c r="E9132" t="s">
        <v>33154</v>
      </c>
      <c r="F9132" t="s">
        <v>33158</v>
      </c>
      <c r="H9132">
        <v>53.959883900000001</v>
      </c>
      <c r="I9132">
        <v>-124.3482559</v>
      </c>
      <c r="J9132" t="s">
        <v>33106</v>
      </c>
      <c r="K9132" t="s">
        <v>1032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x14ac:dyDescent="0.25">
      <c r="A9133" t="s">
        <v>33159</v>
      </c>
      <c r="B9133" t="s">
        <v>33160</v>
      </c>
      <c r="C9133" s="1" t="str">
        <f t="shared" si="325"/>
        <v>21:0154</v>
      </c>
      <c r="D9133" s="1" t="str">
        <f t="shared" si="326"/>
        <v>21:0064</v>
      </c>
      <c r="E9133" t="s">
        <v>33161</v>
      </c>
      <c r="F9133" t="s">
        <v>33162</v>
      </c>
      <c r="H9133">
        <v>53.921976200000003</v>
      </c>
      <c r="I9133">
        <v>-124.32175479999999</v>
      </c>
      <c r="J9133" t="s">
        <v>46</v>
      </c>
      <c r="K9133" t="s">
        <v>1032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x14ac:dyDescent="0.25">
      <c r="A9134" t="s">
        <v>33163</v>
      </c>
      <c r="B9134" t="s">
        <v>33164</v>
      </c>
      <c r="C9134" s="1" t="str">
        <f t="shared" si="325"/>
        <v>21:0154</v>
      </c>
      <c r="D9134" s="1" t="str">
        <f t="shared" si="326"/>
        <v>21:0064</v>
      </c>
      <c r="E9134" t="s">
        <v>33161</v>
      </c>
      <c r="F9134" t="s">
        <v>33165</v>
      </c>
      <c r="H9134">
        <v>53.921976200000003</v>
      </c>
      <c r="I9134">
        <v>-124.32175479999999</v>
      </c>
      <c r="J9134" t="s">
        <v>33106</v>
      </c>
      <c r="K9134" t="s">
        <v>1032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x14ac:dyDescent="0.25">
      <c r="A9135" t="s">
        <v>33166</v>
      </c>
      <c r="B9135" t="s">
        <v>33167</v>
      </c>
      <c r="C9135" s="1" t="str">
        <f t="shared" si="325"/>
        <v>21:0154</v>
      </c>
      <c r="D9135" s="1" t="str">
        <f t="shared" si="326"/>
        <v>21:0064</v>
      </c>
      <c r="E9135" t="s">
        <v>33168</v>
      </c>
      <c r="F9135" t="s">
        <v>33169</v>
      </c>
      <c r="H9135">
        <v>53.661828900000003</v>
      </c>
      <c r="I9135">
        <v>-124.3465935</v>
      </c>
      <c r="J9135" t="s">
        <v>46</v>
      </c>
      <c r="K9135" t="s">
        <v>1032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x14ac:dyDescent="0.25">
      <c r="A9136" t="s">
        <v>33170</v>
      </c>
      <c r="B9136" t="s">
        <v>33171</v>
      </c>
      <c r="C9136" s="1" t="str">
        <f t="shared" si="325"/>
        <v>21:0154</v>
      </c>
      <c r="D9136" s="1" t="str">
        <f t="shared" si="326"/>
        <v>21:0064</v>
      </c>
      <c r="E9136" t="s">
        <v>33172</v>
      </c>
      <c r="F9136" t="s">
        <v>33173</v>
      </c>
      <c r="H9136">
        <v>53.627202099999998</v>
      </c>
      <c r="I9136">
        <v>-124.364091</v>
      </c>
      <c r="J9136" t="s">
        <v>46</v>
      </c>
      <c r="K9136" t="s">
        <v>1032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x14ac:dyDescent="0.25">
      <c r="A9137" t="s">
        <v>33174</v>
      </c>
      <c r="B9137" t="s">
        <v>33175</v>
      </c>
      <c r="C9137" s="1" t="str">
        <f t="shared" si="325"/>
        <v>21:0154</v>
      </c>
      <c r="D9137" s="1" t="str">
        <f t="shared" si="326"/>
        <v>21:0064</v>
      </c>
      <c r="E9137" t="s">
        <v>33172</v>
      </c>
      <c r="F9137" t="s">
        <v>33176</v>
      </c>
      <c r="H9137">
        <v>53.627202099999998</v>
      </c>
      <c r="I9137">
        <v>-124.364091</v>
      </c>
      <c r="J9137" t="s">
        <v>46</v>
      </c>
      <c r="K9137" t="s">
        <v>1032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x14ac:dyDescent="0.25">
      <c r="A9138" t="s">
        <v>33177</v>
      </c>
      <c r="B9138" t="s">
        <v>33178</v>
      </c>
      <c r="C9138" s="1" t="str">
        <f t="shared" si="325"/>
        <v>21:0154</v>
      </c>
      <c r="D9138" s="1" t="str">
        <f t="shared" si="326"/>
        <v>21:0064</v>
      </c>
      <c r="E9138" t="s">
        <v>33179</v>
      </c>
      <c r="F9138" t="s">
        <v>33180</v>
      </c>
      <c r="H9138">
        <v>53.5925777</v>
      </c>
      <c r="I9138">
        <v>-124.37332550000001</v>
      </c>
      <c r="J9138" t="s">
        <v>46</v>
      </c>
      <c r="K9138" t="s">
        <v>1032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x14ac:dyDescent="0.25">
      <c r="A9139" t="s">
        <v>33181</v>
      </c>
      <c r="B9139" t="s">
        <v>33182</v>
      </c>
      <c r="C9139" s="1" t="str">
        <f t="shared" si="325"/>
        <v>21:0154</v>
      </c>
      <c r="D9139" s="1" t="str">
        <f t="shared" si="326"/>
        <v>21:0064</v>
      </c>
      <c r="E9139" t="s">
        <v>33179</v>
      </c>
      <c r="F9139" t="s">
        <v>33183</v>
      </c>
      <c r="H9139">
        <v>53.5925777</v>
      </c>
      <c r="I9139">
        <v>-124.37332550000001</v>
      </c>
      <c r="J9139" t="s">
        <v>46</v>
      </c>
      <c r="K9139" t="s">
        <v>1032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x14ac:dyDescent="0.25">
      <c r="A9140" t="s">
        <v>33184</v>
      </c>
      <c r="B9140" t="s">
        <v>33185</v>
      </c>
      <c r="C9140" s="1" t="str">
        <f t="shared" si="325"/>
        <v>21:0154</v>
      </c>
      <c r="D9140" s="1" t="str">
        <f t="shared" si="326"/>
        <v>21:0064</v>
      </c>
      <c r="E9140" t="s">
        <v>33186</v>
      </c>
      <c r="F9140" t="s">
        <v>33187</v>
      </c>
      <c r="H9140">
        <v>53.5781615</v>
      </c>
      <c r="I9140">
        <v>-124.42987840000001</v>
      </c>
      <c r="J9140" t="s">
        <v>46</v>
      </c>
      <c r="K9140" t="s">
        <v>1032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x14ac:dyDescent="0.25">
      <c r="A9141" t="s">
        <v>33188</v>
      </c>
      <c r="B9141" t="s">
        <v>33189</v>
      </c>
      <c r="C9141" s="1" t="str">
        <f t="shared" si="325"/>
        <v>21:0154</v>
      </c>
      <c r="D9141" s="1" t="str">
        <f t="shared" si="326"/>
        <v>21:0064</v>
      </c>
      <c r="E9141" t="s">
        <v>33190</v>
      </c>
      <c r="F9141" t="s">
        <v>33191</v>
      </c>
      <c r="H9141">
        <v>53.573398599999997</v>
      </c>
      <c r="I9141">
        <v>-124.51021729999999</v>
      </c>
      <c r="J9141" t="s">
        <v>46</v>
      </c>
      <c r="K9141" t="s">
        <v>1032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x14ac:dyDescent="0.25">
      <c r="A9142" t="s">
        <v>33192</v>
      </c>
      <c r="B9142" t="s">
        <v>33193</v>
      </c>
      <c r="C9142" s="1" t="str">
        <f t="shared" si="325"/>
        <v>21:0154</v>
      </c>
      <c r="D9142" s="1" t="str">
        <f t="shared" si="326"/>
        <v>21:0064</v>
      </c>
      <c r="E9142" t="s">
        <v>33194</v>
      </c>
      <c r="F9142" t="s">
        <v>33195</v>
      </c>
      <c r="H9142">
        <v>53.563899900000003</v>
      </c>
      <c r="I9142">
        <v>-124.5672584</v>
      </c>
      <c r="J9142" t="s">
        <v>46</v>
      </c>
      <c r="K9142" t="s">
        <v>1032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x14ac:dyDescent="0.25">
      <c r="A9143" t="s">
        <v>33196</v>
      </c>
      <c r="B9143" t="s">
        <v>33197</v>
      </c>
      <c r="C9143" s="1" t="str">
        <f t="shared" si="325"/>
        <v>21:0154</v>
      </c>
      <c r="D9143" s="1" t="str">
        <f t="shared" si="326"/>
        <v>21:0064</v>
      </c>
      <c r="E9143" t="s">
        <v>33198</v>
      </c>
      <c r="F9143" t="s">
        <v>33199</v>
      </c>
      <c r="H9143">
        <v>53.852983000000002</v>
      </c>
      <c r="I9143">
        <v>-124.23786200000001</v>
      </c>
      <c r="J9143" t="s">
        <v>46</v>
      </c>
      <c r="K9143" t="s">
        <v>1032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x14ac:dyDescent="0.25">
      <c r="A9144" t="s">
        <v>33200</v>
      </c>
      <c r="B9144" t="s">
        <v>33201</v>
      </c>
      <c r="C9144" s="1" t="str">
        <f t="shared" si="325"/>
        <v>21:0154</v>
      </c>
      <c r="D9144" s="1" t="str">
        <f t="shared" si="326"/>
        <v>21:0064</v>
      </c>
      <c r="E9144" t="s">
        <v>33202</v>
      </c>
      <c r="F9144" t="s">
        <v>33203</v>
      </c>
      <c r="H9144">
        <v>53.835779700000003</v>
      </c>
      <c r="I9144">
        <v>-124.18340550000001</v>
      </c>
      <c r="J9144" t="s">
        <v>46</v>
      </c>
      <c r="K9144" t="s">
        <v>1032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x14ac:dyDescent="0.25">
      <c r="A9145" t="s">
        <v>33204</v>
      </c>
      <c r="B9145" t="s">
        <v>33205</v>
      </c>
      <c r="C9145" s="1" t="str">
        <f t="shared" si="325"/>
        <v>21:0154</v>
      </c>
      <c r="D9145" s="1" t="str">
        <f t="shared" si="326"/>
        <v>21:0064</v>
      </c>
      <c r="E9145" t="s">
        <v>33206</v>
      </c>
      <c r="F9145" t="s">
        <v>33207</v>
      </c>
      <c r="H9145">
        <v>53.854725899999998</v>
      </c>
      <c r="I9145">
        <v>-124.1531525</v>
      </c>
      <c r="J9145" t="s">
        <v>46</v>
      </c>
      <c r="K9145" t="s">
        <v>1032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x14ac:dyDescent="0.25">
      <c r="A9146" t="s">
        <v>33208</v>
      </c>
      <c r="B9146" t="s">
        <v>33209</v>
      </c>
      <c r="C9146" s="1" t="str">
        <f t="shared" si="325"/>
        <v>21:0154</v>
      </c>
      <c r="D9146" s="1" t="str">
        <f t="shared" si="326"/>
        <v>21:0064</v>
      </c>
      <c r="E9146" t="s">
        <v>33210</v>
      </c>
      <c r="F9146" t="s">
        <v>33211</v>
      </c>
      <c r="H9146">
        <v>53.793233100000002</v>
      </c>
      <c r="I9146">
        <v>-124.1305906</v>
      </c>
      <c r="J9146" t="s">
        <v>46</v>
      </c>
      <c r="K9146" t="s">
        <v>1032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x14ac:dyDescent="0.25">
      <c r="A9147" t="s">
        <v>33212</v>
      </c>
      <c r="B9147" t="s">
        <v>33213</v>
      </c>
      <c r="C9147" s="1" t="str">
        <f t="shared" si="325"/>
        <v>21:0154</v>
      </c>
      <c r="D9147" s="1" t="str">
        <f t="shared" si="326"/>
        <v>21:0064</v>
      </c>
      <c r="E9147" t="s">
        <v>33214</v>
      </c>
      <c r="F9147" t="s">
        <v>33215</v>
      </c>
      <c r="H9147">
        <v>53.796386099999999</v>
      </c>
      <c r="I9147">
        <v>-124.07108409999999</v>
      </c>
      <c r="J9147" t="s">
        <v>46</v>
      </c>
      <c r="K9147" t="s">
        <v>1032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x14ac:dyDescent="0.25">
      <c r="A9148" t="s">
        <v>33216</v>
      </c>
      <c r="B9148" t="s">
        <v>33217</v>
      </c>
      <c r="C9148" s="1" t="str">
        <f t="shared" si="325"/>
        <v>21:0154</v>
      </c>
      <c r="D9148" s="1" t="str">
        <f t="shared" si="326"/>
        <v>21:0064</v>
      </c>
      <c r="E9148" t="s">
        <v>33218</v>
      </c>
      <c r="F9148" t="s">
        <v>33219</v>
      </c>
      <c r="H9148">
        <v>53.7757346</v>
      </c>
      <c r="I9148">
        <v>-124.0934724</v>
      </c>
      <c r="J9148" t="s">
        <v>46</v>
      </c>
      <c r="K9148" t="s">
        <v>1032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x14ac:dyDescent="0.25">
      <c r="A9149" t="s">
        <v>33220</v>
      </c>
      <c r="B9149" t="s">
        <v>33221</v>
      </c>
      <c r="C9149" s="1" t="str">
        <f t="shared" si="325"/>
        <v>21:0154</v>
      </c>
      <c r="D9149" s="1" t="str">
        <f t="shared" si="326"/>
        <v>21:0064</v>
      </c>
      <c r="E9149" t="s">
        <v>33222</v>
      </c>
      <c r="F9149" t="s">
        <v>33223</v>
      </c>
      <c r="H9149">
        <v>53.776243999999998</v>
      </c>
      <c r="I9149">
        <v>-124.0361235</v>
      </c>
      <c r="J9149" t="s">
        <v>46</v>
      </c>
      <c r="K9149" t="s">
        <v>1032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x14ac:dyDescent="0.25">
      <c r="A9150" t="s">
        <v>33224</v>
      </c>
      <c r="B9150" t="s">
        <v>33225</v>
      </c>
      <c r="C9150" s="1" t="str">
        <f t="shared" si="325"/>
        <v>21:0154</v>
      </c>
      <c r="D9150" s="1" t="str">
        <f t="shared" si="326"/>
        <v>21:0064</v>
      </c>
      <c r="E9150" t="s">
        <v>33226</v>
      </c>
      <c r="F9150" t="s">
        <v>33227</v>
      </c>
      <c r="H9150">
        <v>53.806002100000001</v>
      </c>
      <c r="I9150">
        <v>-124.02501220000001</v>
      </c>
      <c r="J9150" t="s">
        <v>46</v>
      </c>
      <c r="K9150" t="s">
        <v>1032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x14ac:dyDescent="0.25">
      <c r="A9151" t="s">
        <v>33228</v>
      </c>
      <c r="B9151" t="s">
        <v>33229</v>
      </c>
      <c r="C9151" s="1" t="str">
        <f t="shared" si="325"/>
        <v>21:0154</v>
      </c>
      <c r="D9151" s="1" t="str">
        <f t="shared" si="326"/>
        <v>21:0064</v>
      </c>
      <c r="E9151" t="s">
        <v>33230</v>
      </c>
      <c r="F9151" t="s">
        <v>33231</v>
      </c>
      <c r="H9151">
        <v>53.827859099999998</v>
      </c>
      <c r="I9151">
        <v>-124.28908509999999</v>
      </c>
      <c r="J9151" t="s">
        <v>46</v>
      </c>
      <c r="K9151" t="s">
        <v>1032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x14ac:dyDescent="0.25">
      <c r="A9152" t="s">
        <v>33232</v>
      </c>
      <c r="B9152" t="s">
        <v>33233</v>
      </c>
      <c r="C9152" s="1" t="str">
        <f t="shared" si="325"/>
        <v>21:0154</v>
      </c>
      <c r="D9152" s="1" t="str">
        <f t="shared" si="326"/>
        <v>21:0064</v>
      </c>
      <c r="E9152" t="s">
        <v>33234</v>
      </c>
      <c r="F9152" t="s">
        <v>33235</v>
      </c>
      <c r="H9152">
        <v>53.838787600000003</v>
      </c>
      <c r="I9152">
        <v>-124.2758185</v>
      </c>
      <c r="J9152" t="s">
        <v>46</v>
      </c>
      <c r="K9152" t="s">
        <v>1032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x14ac:dyDescent="0.25">
      <c r="A9153" t="s">
        <v>33236</v>
      </c>
      <c r="B9153" t="s">
        <v>33237</v>
      </c>
      <c r="C9153" s="1" t="str">
        <f t="shared" si="325"/>
        <v>21:0154</v>
      </c>
      <c r="D9153" s="1" t="str">
        <f t="shared" si="326"/>
        <v>21:0064</v>
      </c>
      <c r="E9153" t="s">
        <v>33238</v>
      </c>
      <c r="F9153" t="s">
        <v>33239</v>
      </c>
      <c r="H9153">
        <v>53.837913200000003</v>
      </c>
      <c r="I9153">
        <v>-124.2735122</v>
      </c>
      <c r="J9153" t="s">
        <v>46</v>
      </c>
      <c r="K9153" t="s">
        <v>1032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x14ac:dyDescent="0.25">
      <c r="A9154" t="s">
        <v>33240</v>
      </c>
      <c r="B9154" t="s">
        <v>33241</v>
      </c>
      <c r="C9154" s="1" t="str">
        <f t="shared" si="325"/>
        <v>21:0154</v>
      </c>
      <c r="D9154" s="1" t="str">
        <f t="shared" si="326"/>
        <v>21:0064</v>
      </c>
      <c r="E9154" t="s">
        <v>33242</v>
      </c>
      <c r="F9154" t="s">
        <v>33243</v>
      </c>
      <c r="H9154">
        <v>53.843117599999999</v>
      </c>
      <c r="I9154">
        <v>-124.25733049999999</v>
      </c>
      <c r="J9154" t="s">
        <v>46</v>
      </c>
      <c r="K9154" t="s">
        <v>1032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x14ac:dyDescent="0.25">
      <c r="A9155" t="s">
        <v>33244</v>
      </c>
      <c r="B9155" t="s">
        <v>33245</v>
      </c>
      <c r="C9155" s="1" t="str">
        <f t="shared" si="325"/>
        <v>21:0154</v>
      </c>
      <c r="D9155" s="1" t="str">
        <f t="shared" si="326"/>
        <v>21:0064</v>
      </c>
      <c r="E9155" t="s">
        <v>33246</v>
      </c>
      <c r="F9155" t="s">
        <v>33247</v>
      </c>
      <c r="H9155">
        <v>53.8031139</v>
      </c>
      <c r="I9155">
        <v>-124.2576518</v>
      </c>
      <c r="J9155" t="s">
        <v>46</v>
      </c>
      <c r="K9155" t="s">
        <v>1032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x14ac:dyDescent="0.25">
      <c r="A9156" t="s">
        <v>33248</v>
      </c>
      <c r="B9156" t="s">
        <v>33249</v>
      </c>
      <c r="C9156" s="1" t="str">
        <f t="shared" si="325"/>
        <v>21:0154</v>
      </c>
      <c r="D9156" s="1" t="str">
        <f t="shared" si="326"/>
        <v>21:0064</v>
      </c>
      <c r="E9156" t="s">
        <v>33250</v>
      </c>
      <c r="F9156" t="s">
        <v>33251</v>
      </c>
      <c r="H9156">
        <v>53.801322999999996</v>
      </c>
      <c r="I9156">
        <v>-124.20445239999999</v>
      </c>
      <c r="J9156" t="s">
        <v>46</v>
      </c>
      <c r="K9156" t="s">
        <v>1032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x14ac:dyDescent="0.25">
      <c r="A9157" t="s">
        <v>33252</v>
      </c>
      <c r="B9157" t="s">
        <v>33253</v>
      </c>
      <c r="C9157" s="1" t="str">
        <f t="shared" si="325"/>
        <v>21:0154</v>
      </c>
      <c r="D9157" s="1" t="str">
        <f t="shared" si="326"/>
        <v>21:0064</v>
      </c>
      <c r="E9157" t="s">
        <v>33254</v>
      </c>
      <c r="F9157" t="s">
        <v>33255</v>
      </c>
      <c r="H9157">
        <v>53.745470300000001</v>
      </c>
      <c r="I9157">
        <v>-124.21650219999999</v>
      </c>
      <c r="J9157" t="s">
        <v>46</v>
      </c>
      <c r="K9157" t="s">
        <v>1032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x14ac:dyDescent="0.25">
      <c r="A9158" t="s">
        <v>33256</v>
      </c>
      <c r="B9158" t="s">
        <v>33257</v>
      </c>
      <c r="C9158" s="1" t="str">
        <f t="shared" si="325"/>
        <v>21:0154</v>
      </c>
      <c r="D9158" s="1" t="str">
        <f t="shared" si="326"/>
        <v>21:0064</v>
      </c>
      <c r="E9158" t="s">
        <v>33258</v>
      </c>
      <c r="F9158" t="s">
        <v>33259</v>
      </c>
      <c r="H9158">
        <v>54.007078100000001</v>
      </c>
      <c r="I9158">
        <v>-124.081065</v>
      </c>
      <c r="J9158" t="s">
        <v>46</v>
      </c>
      <c r="K9158" t="s">
        <v>1032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x14ac:dyDescent="0.25">
      <c r="A9159" t="s">
        <v>33260</v>
      </c>
      <c r="B9159" t="s">
        <v>33261</v>
      </c>
      <c r="C9159" s="1" t="str">
        <f t="shared" si="325"/>
        <v>21:0154</v>
      </c>
      <c r="D9159" s="1" t="str">
        <f t="shared" si="326"/>
        <v>21:0064</v>
      </c>
      <c r="E9159" t="s">
        <v>33262</v>
      </c>
      <c r="F9159" t="s">
        <v>33263</v>
      </c>
      <c r="H9159">
        <v>53.9894052</v>
      </c>
      <c r="I9159">
        <v>-124.0722183</v>
      </c>
      <c r="J9159" t="s">
        <v>33106</v>
      </c>
      <c r="K9159" t="s">
        <v>1032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x14ac:dyDescent="0.25">
      <c r="A9160" t="s">
        <v>33264</v>
      </c>
      <c r="B9160" t="s">
        <v>33265</v>
      </c>
      <c r="C9160" s="1" t="str">
        <f t="shared" si="325"/>
        <v>21:0154</v>
      </c>
      <c r="D9160" s="1" t="str">
        <f t="shared" si="326"/>
        <v>21:0064</v>
      </c>
      <c r="E9160" t="s">
        <v>33266</v>
      </c>
      <c r="F9160" t="s">
        <v>33267</v>
      </c>
      <c r="H9160">
        <v>53.938327600000001</v>
      </c>
      <c r="I9160">
        <v>-124.0545316</v>
      </c>
      <c r="J9160" t="s">
        <v>33106</v>
      </c>
      <c r="K9160" t="s">
        <v>1032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x14ac:dyDescent="0.25">
      <c r="A9161" t="s">
        <v>33268</v>
      </c>
      <c r="B9161" t="s">
        <v>33269</v>
      </c>
      <c r="C9161" s="1" t="str">
        <f t="shared" si="325"/>
        <v>21:0154</v>
      </c>
      <c r="D9161" s="1" t="str">
        <f t="shared" si="326"/>
        <v>21:0064</v>
      </c>
      <c r="E9161" t="s">
        <v>33270</v>
      </c>
      <c r="F9161" t="s">
        <v>33271</v>
      </c>
      <c r="H9161">
        <v>53.909375500000003</v>
      </c>
      <c r="I9161">
        <v>-124.050453</v>
      </c>
      <c r="J9161" t="s">
        <v>33106</v>
      </c>
      <c r="K9161" t="s">
        <v>1032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x14ac:dyDescent="0.25">
      <c r="A9162" t="s">
        <v>33272</v>
      </c>
      <c r="B9162" t="s">
        <v>33273</v>
      </c>
      <c r="C9162" s="1" t="str">
        <f t="shared" si="325"/>
        <v>21:0154</v>
      </c>
      <c r="D9162" s="1" t="str">
        <f t="shared" si="326"/>
        <v>21:0064</v>
      </c>
      <c r="E9162" t="s">
        <v>33274</v>
      </c>
      <c r="F9162" t="s">
        <v>33275</v>
      </c>
      <c r="H9162">
        <v>53.905841199999998</v>
      </c>
      <c r="I9162">
        <v>-124.0434382</v>
      </c>
      <c r="J9162" t="s">
        <v>46</v>
      </c>
      <c r="K9162" t="s">
        <v>1032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x14ac:dyDescent="0.25">
      <c r="A9163" t="s">
        <v>33276</v>
      </c>
      <c r="B9163" t="s">
        <v>33277</v>
      </c>
      <c r="C9163" s="1" t="str">
        <f t="shared" si="325"/>
        <v>21:0154</v>
      </c>
      <c r="D9163" s="1" t="str">
        <f t="shared" si="326"/>
        <v>21:0064</v>
      </c>
      <c r="E9163" t="s">
        <v>33278</v>
      </c>
      <c r="F9163" t="s">
        <v>33279</v>
      </c>
      <c r="H9163">
        <v>53.813175200000003</v>
      </c>
      <c r="I9163">
        <v>-124.000506</v>
      </c>
      <c r="J9163" t="s">
        <v>46</v>
      </c>
      <c r="K9163" t="s">
        <v>1032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x14ac:dyDescent="0.25">
      <c r="A9164" t="s">
        <v>33280</v>
      </c>
      <c r="B9164" t="s">
        <v>33281</v>
      </c>
      <c r="C9164" s="1" t="str">
        <f t="shared" si="325"/>
        <v>21:0154</v>
      </c>
      <c r="D9164" s="1" t="str">
        <f t="shared" si="326"/>
        <v>21:0064</v>
      </c>
      <c r="E9164" t="s">
        <v>33282</v>
      </c>
      <c r="F9164" t="s">
        <v>33283</v>
      </c>
      <c r="H9164">
        <v>53.869449500000002</v>
      </c>
      <c r="I9164">
        <v>-124.04207599999999</v>
      </c>
      <c r="J9164" t="s">
        <v>46</v>
      </c>
      <c r="K9164" t="s">
        <v>1032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x14ac:dyDescent="0.25">
      <c r="A9165" t="s">
        <v>33284</v>
      </c>
      <c r="B9165" t="s">
        <v>33285</v>
      </c>
      <c r="C9165" s="1" t="str">
        <f t="shared" si="325"/>
        <v>21:0154</v>
      </c>
      <c r="D9165" s="1" t="str">
        <f t="shared" si="326"/>
        <v>21:0064</v>
      </c>
      <c r="E9165" t="s">
        <v>33286</v>
      </c>
      <c r="F9165" t="s">
        <v>33287</v>
      </c>
      <c r="H9165">
        <v>53.883834499999999</v>
      </c>
      <c r="I9165">
        <v>-124.11667869999999</v>
      </c>
      <c r="J9165" t="s">
        <v>46</v>
      </c>
      <c r="K9165" t="s">
        <v>1032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x14ac:dyDescent="0.25">
      <c r="A9166" t="s">
        <v>33288</v>
      </c>
      <c r="B9166" t="s">
        <v>33289</v>
      </c>
      <c r="C9166" s="1" t="str">
        <f t="shared" si="325"/>
        <v>21:0154</v>
      </c>
      <c r="D9166" s="1" t="str">
        <f t="shared" si="326"/>
        <v>21:0064</v>
      </c>
      <c r="E9166" t="s">
        <v>33290</v>
      </c>
      <c r="F9166" t="s">
        <v>33291</v>
      </c>
      <c r="H9166">
        <v>53.974735799999998</v>
      </c>
      <c r="I9166">
        <v>-124.10401330000001</v>
      </c>
      <c r="J9166" t="s">
        <v>33106</v>
      </c>
      <c r="K9166" t="s">
        <v>1032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x14ac:dyDescent="0.25">
      <c r="A9167" t="s">
        <v>33292</v>
      </c>
      <c r="B9167" t="s">
        <v>33293</v>
      </c>
      <c r="C9167" s="1" t="str">
        <f t="shared" si="325"/>
        <v>21:0154</v>
      </c>
      <c r="D9167" s="1" t="str">
        <f t="shared" si="326"/>
        <v>21:0064</v>
      </c>
      <c r="E9167" t="s">
        <v>33294</v>
      </c>
      <c r="F9167" t="s">
        <v>33295</v>
      </c>
      <c r="H9167">
        <v>53.917585699999997</v>
      </c>
      <c r="I9167">
        <v>-124.159452</v>
      </c>
      <c r="J9167" t="s">
        <v>46</v>
      </c>
      <c r="K9167" t="s">
        <v>1032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x14ac:dyDescent="0.25">
      <c r="A9168" t="s">
        <v>33296</v>
      </c>
      <c r="B9168" t="s">
        <v>33297</v>
      </c>
      <c r="C9168" s="1" t="str">
        <f t="shared" si="325"/>
        <v>21:0154</v>
      </c>
      <c r="D9168" s="1" t="str">
        <f t="shared" si="326"/>
        <v>21:0064</v>
      </c>
      <c r="E9168" t="s">
        <v>33298</v>
      </c>
      <c r="F9168" t="s">
        <v>33299</v>
      </c>
      <c r="H9168">
        <v>53.887508699999998</v>
      </c>
      <c r="I9168">
        <v>-124.2016036</v>
      </c>
      <c r="J9168" t="s">
        <v>46</v>
      </c>
      <c r="K9168" t="s">
        <v>1032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x14ac:dyDescent="0.25">
      <c r="A9169" t="s">
        <v>33300</v>
      </c>
      <c r="B9169" t="s">
        <v>33301</v>
      </c>
      <c r="C9169" s="1" t="str">
        <f t="shared" si="325"/>
        <v>21:0154</v>
      </c>
      <c r="D9169" s="1" t="str">
        <f t="shared" si="326"/>
        <v>21:0064</v>
      </c>
      <c r="E9169" t="s">
        <v>33302</v>
      </c>
      <c r="F9169" t="s">
        <v>33303</v>
      </c>
      <c r="H9169">
        <v>53.973118599999999</v>
      </c>
      <c r="I9169">
        <v>-124.3383151</v>
      </c>
      <c r="J9169" t="s">
        <v>33106</v>
      </c>
      <c r="K9169" t="s">
        <v>1032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x14ac:dyDescent="0.25">
      <c r="A9170" t="s">
        <v>33304</v>
      </c>
      <c r="B9170" t="s">
        <v>33305</v>
      </c>
      <c r="C9170" s="1" t="str">
        <f t="shared" si="325"/>
        <v>21:0154</v>
      </c>
      <c r="D9170" s="1" t="str">
        <f t="shared" si="326"/>
        <v>21:0064</v>
      </c>
      <c r="E9170" t="s">
        <v>33302</v>
      </c>
      <c r="F9170" t="s">
        <v>33306</v>
      </c>
      <c r="H9170">
        <v>53.973118599999999</v>
      </c>
      <c r="I9170">
        <v>-124.3383151</v>
      </c>
      <c r="J9170" t="s">
        <v>33106</v>
      </c>
      <c r="K9170" t="s">
        <v>1032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x14ac:dyDescent="0.25">
      <c r="A9171" t="s">
        <v>33307</v>
      </c>
      <c r="B9171" t="s">
        <v>33308</v>
      </c>
      <c r="C9171" s="1" t="str">
        <f t="shared" si="325"/>
        <v>21:0154</v>
      </c>
      <c r="D9171" s="1" t="str">
        <f t="shared" si="326"/>
        <v>21:0064</v>
      </c>
      <c r="E9171" t="s">
        <v>33302</v>
      </c>
      <c r="F9171" t="s">
        <v>33309</v>
      </c>
      <c r="H9171">
        <v>53.973118599999999</v>
      </c>
      <c r="I9171">
        <v>-124.3383151</v>
      </c>
      <c r="J9171" t="s">
        <v>33106</v>
      </c>
      <c r="K9171" t="s">
        <v>1032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x14ac:dyDescent="0.25">
      <c r="A9172" t="s">
        <v>33310</v>
      </c>
      <c r="B9172" t="s">
        <v>33311</v>
      </c>
      <c r="C9172" s="1" t="str">
        <f t="shared" si="325"/>
        <v>21:0154</v>
      </c>
      <c r="D9172" s="1" t="str">
        <f t="shared" si="326"/>
        <v>21:0064</v>
      </c>
      <c r="E9172" t="s">
        <v>33312</v>
      </c>
      <c r="F9172" t="s">
        <v>33313</v>
      </c>
      <c r="H9172">
        <v>53.953634899999997</v>
      </c>
      <c r="I9172">
        <v>-124.29532399999999</v>
      </c>
      <c r="J9172" t="s">
        <v>46</v>
      </c>
      <c r="K9172" t="s">
        <v>1032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x14ac:dyDescent="0.25">
      <c r="A9173" t="s">
        <v>33314</v>
      </c>
      <c r="B9173" t="s">
        <v>33315</v>
      </c>
      <c r="C9173" s="1" t="str">
        <f t="shared" si="325"/>
        <v>21:0154</v>
      </c>
      <c r="D9173" s="1" t="str">
        <f t="shared" si="326"/>
        <v>21:0064</v>
      </c>
      <c r="E9173" t="s">
        <v>33316</v>
      </c>
      <c r="F9173" t="s">
        <v>33317</v>
      </c>
      <c r="H9173">
        <v>53.780902599999997</v>
      </c>
      <c r="I9173">
        <v>-124.29644810000001</v>
      </c>
      <c r="J9173" t="s">
        <v>46</v>
      </c>
      <c r="K9173" t="s">
        <v>1032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x14ac:dyDescent="0.25">
      <c r="A9174" t="s">
        <v>33318</v>
      </c>
      <c r="B9174" t="s">
        <v>33319</v>
      </c>
      <c r="C9174" s="1" t="str">
        <f t="shared" si="325"/>
        <v>21:0154</v>
      </c>
      <c r="D9174" s="1" t="str">
        <f t="shared" si="326"/>
        <v>21:0064</v>
      </c>
      <c r="E9174" t="s">
        <v>33316</v>
      </c>
      <c r="F9174" t="s">
        <v>33320</v>
      </c>
      <c r="H9174">
        <v>53.780902599999997</v>
      </c>
      <c r="I9174">
        <v>-124.29644810000001</v>
      </c>
      <c r="J9174" t="s">
        <v>46</v>
      </c>
      <c r="K9174" t="s">
        <v>1032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x14ac:dyDescent="0.25">
      <c r="A9175" t="s">
        <v>33321</v>
      </c>
      <c r="B9175" t="s">
        <v>33322</v>
      </c>
      <c r="C9175" s="1" t="str">
        <f t="shared" si="325"/>
        <v>21:0154</v>
      </c>
      <c r="D9175" s="1" t="str">
        <f t="shared" si="326"/>
        <v>21:0064</v>
      </c>
      <c r="E9175" t="s">
        <v>33323</v>
      </c>
      <c r="F9175" t="s">
        <v>33324</v>
      </c>
      <c r="H9175">
        <v>53.764244099999999</v>
      </c>
      <c r="I9175">
        <v>-124.2483732</v>
      </c>
      <c r="J9175" t="s">
        <v>46</v>
      </c>
      <c r="K9175" t="s">
        <v>1032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x14ac:dyDescent="0.25">
      <c r="A9176" t="s">
        <v>33325</v>
      </c>
      <c r="B9176" t="s">
        <v>33326</v>
      </c>
      <c r="C9176" s="1" t="str">
        <f t="shared" si="325"/>
        <v>21:0154</v>
      </c>
      <c r="D9176" s="1" t="str">
        <f t="shared" si="326"/>
        <v>21:0064</v>
      </c>
      <c r="E9176" t="s">
        <v>33327</v>
      </c>
      <c r="F9176" t="s">
        <v>33328</v>
      </c>
      <c r="H9176">
        <v>53.774330900000002</v>
      </c>
      <c r="I9176">
        <v>-124.4391181</v>
      </c>
      <c r="J9176" t="s">
        <v>46</v>
      </c>
      <c r="K9176" t="s">
        <v>1032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x14ac:dyDescent="0.25">
      <c r="A9177" t="s">
        <v>33329</v>
      </c>
      <c r="B9177" t="s">
        <v>33330</v>
      </c>
      <c r="C9177" s="1" t="str">
        <f t="shared" si="325"/>
        <v>21:0154</v>
      </c>
      <c r="D9177" s="1" t="str">
        <f t="shared" si="326"/>
        <v>21:0064</v>
      </c>
      <c r="E9177" t="s">
        <v>33331</v>
      </c>
      <c r="F9177" t="s">
        <v>33332</v>
      </c>
      <c r="H9177">
        <v>53.753107200000002</v>
      </c>
      <c r="I9177">
        <v>-124.4019906</v>
      </c>
      <c r="J9177" t="s">
        <v>46</v>
      </c>
      <c r="K9177" t="s">
        <v>1032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x14ac:dyDescent="0.25">
      <c r="A9178" t="s">
        <v>33333</v>
      </c>
      <c r="B9178" t="s">
        <v>33334</v>
      </c>
      <c r="C9178" s="1" t="str">
        <f t="shared" si="325"/>
        <v>21:0154</v>
      </c>
      <c r="D9178" s="1" t="str">
        <f t="shared" si="326"/>
        <v>21:0064</v>
      </c>
      <c r="E9178" t="s">
        <v>33335</v>
      </c>
      <c r="F9178" t="s">
        <v>33336</v>
      </c>
      <c r="H9178">
        <v>53.843440399999999</v>
      </c>
      <c r="I9178">
        <v>-124.3111476</v>
      </c>
      <c r="J9178" t="s">
        <v>46</v>
      </c>
      <c r="K9178" t="s">
        <v>1032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x14ac:dyDescent="0.25">
      <c r="A9179" t="s">
        <v>33337</v>
      </c>
      <c r="B9179" t="s">
        <v>33338</v>
      </c>
      <c r="C9179" s="1" t="str">
        <f t="shared" si="325"/>
        <v>21:0154</v>
      </c>
      <c r="D9179" s="1" t="str">
        <f t="shared" si="326"/>
        <v>21:0064</v>
      </c>
      <c r="E9179" t="s">
        <v>33339</v>
      </c>
      <c r="F9179" t="s">
        <v>33340</v>
      </c>
      <c r="H9179">
        <v>53.845011200000002</v>
      </c>
      <c r="I9179">
        <v>-124.2989603</v>
      </c>
      <c r="J9179" t="s">
        <v>46</v>
      </c>
      <c r="K9179" t="s">
        <v>1032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x14ac:dyDescent="0.25">
      <c r="A9180" t="s">
        <v>33341</v>
      </c>
      <c r="B9180" t="s">
        <v>33342</v>
      </c>
      <c r="C9180" s="1" t="str">
        <f t="shared" si="325"/>
        <v>21:0154</v>
      </c>
      <c r="D9180" s="1" t="str">
        <f t="shared" si="326"/>
        <v>21:0064</v>
      </c>
      <c r="E9180" t="s">
        <v>33343</v>
      </c>
      <c r="F9180" t="s">
        <v>33344</v>
      </c>
      <c r="H9180">
        <v>53.9098434</v>
      </c>
      <c r="I9180">
        <v>-124.313379</v>
      </c>
      <c r="J9180" t="s">
        <v>46</v>
      </c>
      <c r="K9180" t="s">
        <v>1032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x14ac:dyDescent="0.25">
      <c r="A9181" t="s">
        <v>33345</v>
      </c>
      <c r="B9181" t="s">
        <v>33346</v>
      </c>
      <c r="C9181" s="1" t="str">
        <f t="shared" si="325"/>
        <v>21:0154</v>
      </c>
      <c r="D9181" s="1" t="str">
        <f t="shared" si="326"/>
        <v>21:0064</v>
      </c>
      <c r="E9181" t="s">
        <v>33347</v>
      </c>
      <c r="F9181" t="s">
        <v>33348</v>
      </c>
      <c r="H9181">
        <v>53.928061100000001</v>
      </c>
      <c r="I9181">
        <v>-124.407239</v>
      </c>
      <c r="J9181" t="s">
        <v>33106</v>
      </c>
      <c r="K9181" t="s">
        <v>1032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x14ac:dyDescent="0.25">
      <c r="A9182" t="s">
        <v>33349</v>
      </c>
      <c r="B9182" t="s">
        <v>33350</v>
      </c>
      <c r="C9182" s="1" t="str">
        <f t="shared" ref="C9182:C9245" si="327">HYPERLINK("http://geochem.nrcan.gc.ca/cdogs/content/bdl/bdl210154_e.htm", "21:0154")</f>
        <v>21:0154</v>
      </c>
      <c r="D9182" s="1" t="str">
        <f t="shared" ref="D9182:D9245" si="328">HYPERLINK("http://geochem.nrcan.gc.ca/cdogs/content/svy/svy210064_e.htm", "21:0064")</f>
        <v>21:0064</v>
      </c>
      <c r="E9182" t="s">
        <v>33351</v>
      </c>
      <c r="F9182" t="s">
        <v>33352</v>
      </c>
      <c r="H9182">
        <v>53.926385199999999</v>
      </c>
      <c r="I9182">
        <v>-124.369488</v>
      </c>
      <c r="J9182" t="s">
        <v>46</v>
      </c>
      <c r="K9182" t="s">
        <v>1032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x14ac:dyDescent="0.25">
      <c r="A9183" t="s">
        <v>33353</v>
      </c>
      <c r="B9183" t="s">
        <v>33354</v>
      </c>
      <c r="C9183" s="1" t="str">
        <f t="shared" si="327"/>
        <v>21:0154</v>
      </c>
      <c r="D9183" s="1" t="str">
        <f t="shared" si="328"/>
        <v>21:0064</v>
      </c>
      <c r="E9183" t="s">
        <v>33355</v>
      </c>
      <c r="F9183" t="s">
        <v>33356</v>
      </c>
      <c r="H9183">
        <v>53.889512699999997</v>
      </c>
      <c r="I9183">
        <v>-124.37893390000001</v>
      </c>
      <c r="J9183" t="s">
        <v>46</v>
      </c>
      <c r="K9183" t="s">
        <v>1032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x14ac:dyDescent="0.25">
      <c r="A9184" t="s">
        <v>33357</v>
      </c>
      <c r="B9184" t="s">
        <v>33358</v>
      </c>
      <c r="C9184" s="1" t="str">
        <f t="shared" si="327"/>
        <v>21:0154</v>
      </c>
      <c r="D9184" s="1" t="str">
        <f t="shared" si="328"/>
        <v>21:0064</v>
      </c>
      <c r="E9184" t="s">
        <v>33359</v>
      </c>
      <c r="F9184" t="s">
        <v>33360</v>
      </c>
      <c r="H9184">
        <v>53.874246499999998</v>
      </c>
      <c r="I9184">
        <v>-124.3539416</v>
      </c>
      <c r="J9184" t="s">
        <v>46</v>
      </c>
      <c r="K9184" t="s">
        <v>1032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x14ac:dyDescent="0.25">
      <c r="A9185" t="s">
        <v>33361</v>
      </c>
      <c r="B9185" t="s">
        <v>33362</v>
      </c>
      <c r="C9185" s="1" t="str">
        <f t="shared" si="327"/>
        <v>21:0154</v>
      </c>
      <c r="D9185" s="1" t="str">
        <f t="shared" si="328"/>
        <v>21:0064</v>
      </c>
      <c r="E9185" t="s">
        <v>33363</v>
      </c>
      <c r="F9185" t="s">
        <v>33364</v>
      </c>
      <c r="H9185">
        <v>53.840276799999998</v>
      </c>
      <c r="I9185">
        <v>-124.4715489</v>
      </c>
      <c r="J9185" t="s">
        <v>46</v>
      </c>
      <c r="K9185" t="s">
        <v>1032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x14ac:dyDescent="0.25">
      <c r="A9186" t="s">
        <v>33365</v>
      </c>
      <c r="B9186" t="s">
        <v>33366</v>
      </c>
      <c r="C9186" s="1" t="str">
        <f t="shared" si="327"/>
        <v>21:0154</v>
      </c>
      <c r="D9186" s="1" t="str">
        <f t="shared" si="328"/>
        <v>21:0064</v>
      </c>
      <c r="E9186" t="s">
        <v>33367</v>
      </c>
      <c r="F9186" t="s">
        <v>33368</v>
      </c>
      <c r="H9186">
        <v>53.822013499999997</v>
      </c>
      <c r="I9186">
        <v>-124.4728078</v>
      </c>
      <c r="J9186" t="s">
        <v>46</v>
      </c>
      <c r="K9186" t="s">
        <v>1032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x14ac:dyDescent="0.25">
      <c r="A9187" t="s">
        <v>33369</v>
      </c>
      <c r="B9187" t="s">
        <v>33370</v>
      </c>
      <c r="C9187" s="1" t="str">
        <f t="shared" si="327"/>
        <v>21:0154</v>
      </c>
      <c r="D9187" s="1" t="str">
        <f t="shared" si="328"/>
        <v>21:0064</v>
      </c>
      <c r="E9187" t="s">
        <v>33371</v>
      </c>
      <c r="F9187" t="s">
        <v>33372</v>
      </c>
      <c r="H9187">
        <v>53.795279800000003</v>
      </c>
      <c r="I9187">
        <v>-124.58490740000001</v>
      </c>
      <c r="J9187" t="s">
        <v>33106</v>
      </c>
      <c r="K9187" t="s">
        <v>1032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x14ac:dyDescent="0.25">
      <c r="A9188" t="s">
        <v>33373</v>
      </c>
      <c r="B9188" t="s">
        <v>33374</v>
      </c>
      <c r="C9188" s="1" t="str">
        <f t="shared" si="327"/>
        <v>21:0154</v>
      </c>
      <c r="D9188" s="1" t="str">
        <f t="shared" si="328"/>
        <v>21:0064</v>
      </c>
      <c r="E9188" t="s">
        <v>33375</v>
      </c>
      <c r="F9188" t="s">
        <v>33376</v>
      </c>
      <c r="H9188">
        <v>53.821288899999999</v>
      </c>
      <c r="I9188">
        <v>-124.50582540000001</v>
      </c>
      <c r="J9188" t="s">
        <v>46</v>
      </c>
      <c r="K9188" t="s">
        <v>1032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x14ac:dyDescent="0.25">
      <c r="A9189" t="s">
        <v>33377</v>
      </c>
      <c r="B9189" t="s">
        <v>33378</v>
      </c>
      <c r="C9189" s="1" t="str">
        <f t="shared" si="327"/>
        <v>21:0154</v>
      </c>
      <c r="D9189" s="1" t="str">
        <f t="shared" si="328"/>
        <v>21:0064</v>
      </c>
      <c r="E9189" t="s">
        <v>33379</v>
      </c>
      <c r="F9189" t="s">
        <v>33380</v>
      </c>
      <c r="H9189">
        <v>53.835570099999998</v>
      </c>
      <c r="I9189">
        <v>-124.590304</v>
      </c>
      <c r="J9189" t="s">
        <v>46</v>
      </c>
      <c r="K9189" t="s">
        <v>1032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x14ac:dyDescent="0.25">
      <c r="A9190" t="s">
        <v>33381</v>
      </c>
      <c r="B9190" t="s">
        <v>33382</v>
      </c>
      <c r="C9190" s="1" t="str">
        <f t="shared" si="327"/>
        <v>21:0154</v>
      </c>
      <c r="D9190" s="1" t="str">
        <f t="shared" si="328"/>
        <v>21:0064</v>
      </c>
      <c r="E9190" t="s">
        <v>33383</v>
      </c>
      <c r="F9190" t="s">
        <v>33384</v>
      </c>
      <c r="H9190">
        <v>53.745482799999998</v>
      </c>
      <c r="I9190">
        <v>-124.6577206</v>
      </c>
      <c r="J9190" t="s">
        <v>33106</v>
      </c>
      <c r="K9190" t="s">
        <v>1032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x14ac:dyDescent="0.25">
      <c r="A9191" t="s">
        <v>33385</v>
      </c>
      <c r="B9191" t="s">
        <v>33386</v>
      </c>
      <c r="C9191" s="1" t="str">
        <f t="shared" si="327"/>
        <v>21:0154</v>
      </c>
      <c r="D9191" s="1" t="str">
        <f t="shared" si="328"/>
        <v>21:0064</v>
      </c>
      <c r="E9191" t="s">
        <v>33387</v>
      </c>
      <c r="F9191" t="s">
        <v>33388</v>
      </c>
      <c r="H9191">
        <v>53.7257107</v>
      </c>
      <c r="I9191">
        <v>-124.7022654</v>
      </c>
      <c r="J9191" t="s">
        <v>33106</v>
      </c>
      <c r="K9191" t="s">
        <v>1032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x14ac:dyDescent="0.25">
      <c r="A9192" t="s">
        <v>33389</v>
      </c>
      <c r="B9192" t="s">
        <v>33390</v>
      </c>
      <c r="C9192" s="1" t="str">
        <f t="shared" si="327"/>
        <v>21:0154</v>
      </c>
      <c r="D9192" s="1" t="str">
        <f t="shared" si="328"/>
        <v>21:0064</v>
      </c>
      <c r="E9192" t="s">
        <v>33391</v>
      </c>
      <c r="F9192" t="s">
        <v>33392</v>
      </c>
      <c r="H9192">
        <v>53.704074400000003</v>
      </c>
      <c r="I9192">
        <v>-124.76244819999999</v>
      </c>
      <c r="J9192" t="s">
        <v>33106</v>
      </c>
      <c r="K9192" t="s">
        <v>1032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x14ac:dyDescent="0.25">
      <c r="A9193" t="s">
        <v>33393</v>
      </c>
      <c r="B9193" t="s">
        <v>33394</v>
      </c>
      <c r="C9193" s="1" t="str">
        <f t="shared" si="327"/>
        <v>21:0154</v>
      </c>
      <c r="D9193" s="1" t="str">
        <f t="shared" si="328"/>
        <v>21:0064</v>
      </c>
      <c r="E9193" t="s">
        <v>33395</v>
      </c>
      <c r="F9193" t="s">
        <v>33396</v>
      </c>
      <c r="H9193">
        <v>53.670969599999999</v>
      </c>
      <c r="I9193">
        <v>-124.422877</v>
      </c>
      <c r="J9193" t="s">
        <v>46</v>
      </c>
      <c r="K9193" t="s">
        <v>1032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x14ac:dyDescent="0.25">
      <c r="A9194" t="s">
        <v>33397</v>
      </c>
      <c r="B9194" t="s">
        <v>33398</v>
      </c>
      <c r="C9194" s="1" t="str">
        <f t="shared" si="327"/>
        <v>21:0154</v>
      </c>
      <c r="D9194" s="1" t="str">
        <f t="shared" si="328"/>
        <v>21:0064</v>
      </c>
      <c r="E9194" t="s">
        <v>33395</v>
      </c>
      <c r="F9194" t="s">
        <v>33399</v>
      </c>
      <c r="H9194">
        <v>53.670969599999999</v>
      </c>
      <c r="I9194">
        <v>-124.422877</v>
      </c>
      <c r="J9194" t="s">
        <v>46</v>
      </c>
      <c r="K9194" t="s">
        <v>1032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x14ac:dyDescent="0.25">
      <c r="A9195" t="s">
        <v>33400</v>
      </c>
      <c r="B9195" t="s">
        <v>33401</v>
      </c>
      <c r="C9195" s="1" t="str">
        <f t="shared" si="327"/>
        <v>21:0154</v>
      </c>
      <c r="D9195" s="1" t="str">
        <f t="shared" si="328"/>
        <v>21:0064</v>
      </c>
      <c r="E9195" t="s">
        <v>33402</v>
      </c>
      <c r="F9195" t="s">
        <v>33403</v>
      </c>
      <c r="H9195">
        <v>53.680480600000003</v>
      </c>
      <c r="I9195">
        <v>-124.3821647</v>
      </c>
      <c r="J9195" t="s">
        <v>46</v>
      </c>
      <c r="K9195" t="s">
        <v>1032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x14ac:dyDescent="0.25">
      <c r="A9196" t="s">
        <v>33404</v>
      </c>
      <c r="B9196" t="s">
        <v>33405</v>
      </c>
      <c r="C9196" s="1" t="str">
        <f t="shared" si="327"/>
        <v>21:0154</v>
      </c>
      <c r="D9196" s="1" t="str">
        <f t="shared" si="328"/>
        <v>21:0064</v>
      </c>
      <c r="E9196" t="s">
        <v>33406</v>
      </c>
      <c r="F9196" t="s">
        <v>33407</v>
      </c>
      <c r="H9196">
        <v>53.663646900000003</v>
      </c>
      <c r="I9196">
        <v>-124.308284</v>
      </c>
      <c r="J9196" t="s">
        <v>46</v>
      </c>
      <c r="K9196" t="s">
        <v>1032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x14ac:dyDescent="0.25">
      <c r="A9197" t="s">
        <v>33408</v>
      </c>
      <c r="B9197" t="s">
        <v>33409</v>
      </c>
      <c r="C9197" s="1" t="str">
        <f t="shared" si="327"/>
        <v>21:0154</v>
      </c>
      <c r="D9197" s="1" t="str">
        <f t="shared" si="328"/>
        <v>21:0064</v>
      </c>
      <c r="E9197" t="s">
        <v>33410</v>
      </c>
      <c r="F9197" t="s">
        <v>33411</v>
      </c>
      <c r="H9197">
        <v>53.598334800000003</v>
      </c>
      <c r="I9197">
        <v>-124.36512519999999</v>
      </c>
      <c r="J9197" t="s">
        <v>46</v>
      </c>
      <c r="K9197" t="s">
        <v>1032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x14ac:dyDescent="0.25">
      <c r="A9198" t="s">
        <v>33412</v>
      </c>
      <c r="B9198" t="s">
        <v>33413</v>
      </c>
      <c r="C9198" s="1" t="str">
        <f t="shared" si="327"/>
        <v>21:0154</v>
      </c>
      <c r="D9198" s="1" t="str">
        <f t="shared" si="328"/>
        <v>21:0064</v>
      </c>
      <c r="E9198" t="s">
        <v>33414</v>
      </c>
      <c r="F9198" t="s">
        <v>33415</v>
      </c>
      <c r="H9198">
        <v>53.596130000000002</v>
      </c>
      <c r="I9198">
        <v>-124.3213078</v>
      </c>
      <c r="J9198" t="s">
        <v>46</v>
      </c>
      <c r="K9198" t="s">
        <v>1032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x14ac:dyDescent="0.25">
      <c r="A9199" t="s">
        <v>33416</v>
      </c>
      <c r="B9199" t="s">
        <v>33417</v>
      </c>
      <c r="C9199" s="1" t="str">
        <f t="shared" si="327"/>
        <v>21:0154</v>
      </c>
      <c r="D9199" s="1" t="str">
        <f t="shared" si="328"/>
        <v>21:0064</v>
      </c>
      <c r="E9199" t="s">
        <v>33418</v>
      </c>
      <c r="F9199" t="s">
        <v>33419</v>
      </c>
      <c r="H9199">
        <v>53.588875100000003</v>
      </c>
      <c r="I9199">
        <v>-124.277494</v>
      </c>
      <c r="J9199" t="s">
        <v>46</v>
      </c>
      <c r="K9199" t="s">
        <v>1032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x14ac:dyDescent="0.25">
      <c r="A9200" t="s">
        <v>33420</v>
      </c>
      <c r="B9200" t="s">
        <v>33421</v>
      </c>
      <c r="C9200" s="1" t="str">
        <f t="shared" si="327"/>
        <v>21:0154</v>
      </c>
      <c r="D9200" s="1" t="str">
        <f t="shared" si="328"/>
        <v>21:0064</v>
      </c>
      <c r="E9200" t="s">
        <v>33422</v>
      </c>
      <c r="F9200" t="s">
        <v>33423</v>
      </c>
      <c r="H9200">
        <v>53.586930199999998</v>
      </c>
      <c r="I9200">
        <v>-124.222746</v>
      </c>
      <c r="J9200" t="s">
        <v>46</v>
      </c>
      <c r="K9200" t="s">
        <v>1032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x14ac:dyDescent="0.25">
      <c r="A9201" t="s">
        <v>33424</v>
      </c>
      <c r="B9201" t="s">
        <v>33425</v>
      </c>
      <c r="C9201" s="1" t="str">
        <f t="shared" si="327"/>
        <v>21:0154</v>
      </c>
      <c r="D9201" s="1" t="str">
        <f t="shared" si="328"/>
        <v>21:0064</v>
      </c>
      <c r="E9201" t="s">
        <v>33426</v>
      </c>
      <c r="F9201" t="s">
        <v>33427</v>
      </c>
      <c r="H9201">
        <v>53.591570699999998</v>
      </c>
      <c r="I9201">
        <v>-124.2304346</v>
      </c>
      <c r="J9201" t="s">
        <v>46</v>
      </c>
      <c r="K9201" t="s">
        <v>1032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x14ac:dyDescent="0.25">
      <c r="A9202" t="s">
        <v>33428</v>
      </c>
      <c r="B9202" t="s">
        <v>33429</v>
      </c>
      <c r="C9202" s="1" t="str">
        <f t="shared" si="327"/>
        <v>21:0154</v>
      </c>
      <c r="D9202" s="1" t="str">
        <f t="shared" si="328"/>
        <v>21:0064</v>
      </c>
      <c r="E9202" t="s">
        <v>33426</v>
      </c>
      <c r="F9202" t="s">
        <v>33430</v>
      </c>
      <c r="H9202">
        <v>53.591570699999998</v>
      </c>
      <c r="I9202">
        <v>-124.2304346</v>
      </c>
      <c r="J9202" t="s">
        <v>46</v>
      </c>
      <c r="K9202" t="s">
        <v>1032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x14ac:dyDescent="0.25">
      <c r="A9203" t="s">
        <v>33431</v>
      </c>
      <c r="B9203" t="s">
        <v>33432</v>
      </c>
      <c r="C9203" s="1" t="str">
        <f t="shared" si="327"/>
        <v>21:0154</v>
      </c>
      <c r="D9203" s="1" t="str">
        <f t="shared" si="328"/>
        <v>21:0064</v>
      </c>
      <c r="E9203" t="s">
        <v>33433</v>
      </c>
      <c r="F9203" t="s">
        <v>33434</v>
      </c>
      <c r="H9203">
        <v>53.992583000000003</v>
      </c>
      <c r="I9203">
        <v>-124.5087205</v>
      </c>
      <c r="J9203" t="s">
        <v>33106</v>
      </c>
      <c r="K9203" t="s">
        <v>1032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x14ac:dyDescent="0.25">
      <c r="A9204" t="s">
        <v>33435</v>
      </c>
      <c r="B9204" t="s">
        <v>33436</v>
      </c>
      <c r="C9204" s="1" t="str">
        <f t="shared" si="327"/>
        <v>21:0154</v>
      </c>
      <c r="D9204" s="1" t="str">
        <f t="shared" si="328"/>
        <v>21:0064</v>
      </c>
      <c r="E9204" t="s">
        <v>33437</v>
      </c>
      <c r="F9204" t="s">
        <v>33438</v>
      </c>
      <c r="H9204">
        <v>53.956296399999999</v>
      </c>
      <c r="I9204">
        <v>-124.5348443</v>
      </c>
      <c r="J9204" t="s">
        <v>33106</v>
      </c>
      <c r="K9204" t="s">
        <v>1032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x14ac:dyDescent="0.25">
      <c r="A9205" t="s">
        <v>33439</v>
      </c>
      <c r="B9205" t="s">
        <v>33440</v>
      </c>
      <c r="C9205" s="1" t="str">
        <f t="shared" si="327"/>
        <v>21:0154</v>
      </c>
      <c r="D9205" s="1" t="str">
        <f t="shared" si="328"/>
        <v>21:0064</v>
      </c>
      <c r="E9205" t="s">
        <v>33441</v>
      </c>
      <c r="F9205" t="s">
        <v>33442</v>
      </c>
      <c r="H9205">
        <v>53.9260679</v>
      </c>
      <c r="I9205">
        <v>-124.56122569999999</v>
      </c>
      <c r="J9205" t="s">
        <v>46</v>
      </c>
      <c r="K9205" t="s">
        <v>1032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x14ac:dyDescent="0.25">
      <c r="A9206" t="s">
        <v>33443</v>
      </c>
      <c r="B9206" t="s">
        <v>33444</v>
      </c>
      <c r="C9206" s="1" t="str">
        <f t="shared" si="327"/>
        <v>21:0154</v>
      </c>
      <c r="D9206" s="1" t="str">
        <f t="shared" si="328"/>
        <v>21:0064</v>
      </c>
      <c r="E9206" t="s">
        <v>33441</v>
      </c>
      <c r="F9206" t="s">
        <v>33445</v>
      </c>
      <c r="H9206">
        <v>53.9260679</v>
      </c>
      <c r="I9206">
        <v>-124.56122569999999</v>
      </c>
      <c r="J9206" t="s">
        <v>33106</v>
      </c>
      <c r="K9206" t="s">
        <v>1032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x14ac:dyDescent="0.25">
      <c r="A9207" t="s">
        <v>33446</v>
      </c>
      <c r="B9207" t="s">
        <v>33447</v>
      </c>
      <c r="C9207" s="1" t="str">
        <f t="shared" si="327"/>
        <v>21:0154</v>
      </c>
      <c r="D9207" s="1" t="str">
        <f t="shared" si="328"/>
        <v>21:0064</v>
      </c>
      <c r="E9207" t="s">
        <v>33448</v>
      </c>
      <c r="F9207" t="s">
        <v>33449</v>
      </c>
      <c r="H9207">
        <v>53.9387331</v>
      </c>
      <c r="I9207">
        <v>-124.5020538</v>
      </c>
      <c r="J9207" t="s">
        <v>33106</v>
      </c>
      <c r="K9207" t="s">
        <v>1032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x14ac:dyDescent="0.25">
      <c r="A9208" t="s">
        <v>33450</v>
      </c>
      <c r="B9208" t="s">
        <v>33451</v>
      </c>
      <c r="C9208" s="1" t="str">
        <f t="shared" si="327"/>
        <v>21:0154</v>
      </c>
      <c r="D9208" s="1" t="str">
        <f t="shared" si="328"/>
        <v>21:0064</v>
      </c>
      <c r="E9208" t="s">
        <v>33452</v>
      </c>
      <c r="F9208" t="s">
        <v>33453</v>
      </c>
      <c r="H9208">
        <v>53.933676499999997</v>
      </c>
      <c r="I9208">
        <v>-124.597841</v>
      </c>
      <c r="J9208" t="s">
        <v>33106</v>
      </c>
      <c r="K9208" t="s">
        <v>1032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x14ac:dyDescent="0.25">
      <c r="A9209" t="s">
        <v>33454</v>
      </c>
      <c r="B9209" t="s">
        <v>33455</v>
      </c>
      <c r="C9209" s="1" t="str">
        <f t="shared" si="327"/>
        <v>21:0154</v>
      </c>
      <c r="D9209" s="1" t="str">
        <f t="shared" si="328"/>
        <v>21:0064</v>
      </c>
      <c r="E9209" t="s">
        <v>33456</v>
      </c>
      <c r="F9209" t="s">
        <v>33457</v>
      </c>
      <c r="H9209">
        <v>53.923382099999998</v>
      </c>
      <c r="I9209">
        <v>-124.651132</v>
      </c>
      <c r="J9209" t="s">
        <v>33106</v>
      </c>
      <c r="K9209" t="s">
        <v>1032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x14ac:dyDescent="0.25">
      <c r="A9210" t="s">
        <v>33458</v>
      </c>
      <c r="B9210" t="s">
        <v>33459</v>
      </c>
      <c r="C9210" s="1" t="str">
        <f t="shared" si="327"/>
        <v>21:0154</v>
      </c>
      <c r="D9210" s="1" t="str">
        <f t="shared" si="328"/>
        <v>21:0064</v>
      </c>
      <c r="E9210" t="s">
        <v>33460</v>
      </c>
      <c r="F9210" t="s">
        <v>33461</v>
      </c>
      <c r="H9210">
        <v>53.914294300000002</v>
      </c>
      <c r="I9210">
        <v>-124.6905141</v>
      </c>
      <c r="J9210" t="s">
        <v>46</v>
      </c>
      <c r="K9210" t="s">
        <v>1032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x14ac:dyDescent="0.25">
      <c r="A9211" t="s">
        <v>33462</v>
      </c>
      <c r="B9211" t="s">
        <v>33463</v>
      </c>
      <c r="C9211" s="1" t="str">
        <f t="shared" si="327"/>
        <v>21:0154</v>
      </c>
      <c r="D9211" s="1" t="str">
        <f t="shared" si="328"/>
        <v>21:0064</v>
      </c>
      <c r="E9211" t="s">
        <v>33464</v>
      </c>
      <c r="F9211" t="s">
        <v>33465</v>
      </c>
      <c r="H9211">
        <v>53.955467499999997</v>
      </c>
      <c r="I9211">
        <v>-124.7282257</v>
      </c>
      <c r="J9211" t="s">
        <v>33106</v>
      </c>
      <c r="K9211" t="s">
        <v>1032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x14ac:dyDescent="0.25">
      <c r="A9212" t="s">
        <v>33466</v>
      </c>
      <c r="B9212" t="s">
        <v>33467</v>
      </c>
      <c r="C9212" s="1" t="str">
        <f t="shared" si="327"/>
        <v>21:0154</v>
      </c>
      <c r="D9212" s="1" t="str">
        <f t="shared" si="328"/>
        <v>21:0064</v>
      </c>
      <c r="E9212" t="s">
        <v>33468</v>
      </c>
      <c r="F9212" t="s">
        <v>33469</v>
      </c>
      <c r="H9212">
        <v>53.953757299999999</v>
      </c>
      <c r="I9212">
        <v>-124.7283836</v>
      </c>
      <c r="J9212" t="s">
        <v>46</v>
      </c>
      <c r="K9212" t="s">
        <v>1032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x14ac:dyDescent="0.25">
      <c r="A9213" t="s">
        <v>33470</v>
      </c>
      <c r="B9213" t="s">
        <v>33471</v>
      </c>
      <c r="C9213" s="1" t="str">
        <f t="shared" si="327"/>
        <v>21:0154</v>
      </c>
      <c r="D9213" s="1" t="str">
        <f t="shared" si="328"/>
        <v>21:0064</v>
      </c>
      <c r="E9213" t="s">
        <v>33472</v>
      </c>
      <c r="F9213" t="s">
        <v>33473</v>
      </c>
      <c r="H9213">
        <v>53.987938100000001</v>
      </c>
      <c r="I9213">
        <v>-124.7393323</v>
      </c>
      <c r="J9213" t="s">
        <v>46</v>
      </c>
      <c r="K9213" t="s">
        <v>1032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x14ac:dyDescent="0.25">
      <c r="A9214" t="s">
        <v>33474</v>
      </c>
      <c r="B9214" t="s">
        <v>33475</v>
      </c>
      <c r="C9214" s="1" t="str">
        <f t="shared" si="327"/>
        <v>21:0154</v>
      </c>
      <c r="D9214" s="1" t="str">
        <f t="shared" si="328"/>
        <v>21:0064</v>
      </c>
      <c r="E9214" t="s">
        <v>33472</v>
      </c>
      <c r="F9214" t="s">
        <v>33476</v>
      </c>
      <c r="H9214">
        <v>53.987938100000001</v>
      </c>
      <c r="I9214">
        <v>-124.7393323</v>
      </c>
      <c r="J9214" t="s">
        <v>46</v>
      </c>
      <c r="K9214" t="s">
        <v>1032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x14ac:dyDescent="0.25">
      <c r="A9215" t="s">
        <v>33477</v>
      </c>
      <c r="B9215" t="s">
        <v>33478</v>
      </c>
      <c r="C9215" s="1" t="str">
        <f t="shared" si="327"/>
        <v>21:0154</v>
      </c>
      <c r="D9215" s="1" t="str">
        <f t="shared" si="328"/>
        <v>21:0064</v>
      </c>
      <c r="E9215" t="s">
        <v>33479</v>
      </c>
      <c r="F9215" t="s">
        <v>33480</v>
      </c>
      <c r="H9215">
        <v>53.896316900000002</v>
      </c>
      <c r="I9215">
        <v>-124.74693910000001</v>
      </c>
      <c r="J9215" t="s">
        <v>46</v>
      </c>
      <c r="K9215" t="s">
        <v>1032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x14ac:dyDescent="0.25">
      <c r="A9216" t="s">
        <v>33481</v>
      </c>
      <c r="B9216" t="s">
        <v>33482</v>
      </c>
      <c r="C9216" s="1" t="str">
        <f t="shared" si="327"/>
        <v>21:0154</v>
      </c>
      <c r="D9216" s="1" t="str">
        <f t="shared" si="328"/>
        <v>21:0064</v>
      </c>
      <c r="E9216" t="s">
        <v>33483</v>
      </c>
      <c r="F9216" t="s">
        <v>33484</v>
      </c>
      <c r="H9216">
        <v>53.872767400000001</v>
      </c>
      <c r="I9216">
        <v>-124.7894622</v>
      </c>
      <c r="J9216" t="s">
        <v>46</v>
      </c>
      <c r="K9216" t="s">
        <v>1032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x14ac:dyDescent="0.25">
      <c r="A9217" t="s">
        <v>33485</v>
      </c>
      <c r="B9217" t="s">
        <v>33486</v>
      </c>
      <c r="C9217" s="1" t="str">
        <f t="shared" si="327"/>
        <v>21:0154</v>
      </c>
      <c r="D9217" s="1" t="str">
        <f t="shared" si="328"/>
        <v>21:0064</v>
      </c>
      <c r="E9217" t="s">
        <v>33483</v>
      </c>
      <c r="F9217" t="s">
        <v>33487</v>
      </c>
      <c r="H9217">
        <v>53.872767400000001</v>
      </c>
      <c r="I9217">
        <v>-124.7894622</v>
      </c>
      <c r="J9217" t="s">
        <v>46</v>
      </c>
      <c r="K9217" t="s">
        <v>1032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x14ac:dyDescent="0.25">
      <c r="A9218" t="s">
        <v>33488</v>
      </c>
      <c r="B9218" t="s">
        <v>33489</v>
      </c>
      <c r="C9218" s="1" t="str">
        <f t="shared" si="327"/>
        <v>21:0154</v>
      </c>
      <c r="D9218" s="1" t="str">
        <f t="shared" si="328"/>
        <v>21:0064</v>
      </c>
      <c r="E9218" t="s">
        <v>33483</v>
      </c>
      <c r="F9218" t="s">
        <v>33490</v>
      </c>
      <c r="H9218">
        <v>53.872767400000001</v>
      </c>
      <c r="I9218">
        <v>-124.7894622</v>
      </c>
      <c r="J9218" t="s">
        <v>46</v>
      </c>
      <c r="K9218" t="s">
        <v>1032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x14ac:dyDescent="0.25">
      <c r="A9219" t="s">
        <v>33491</v>
      </c>
      <c r="B9219" t="s">
        <v>33492</v>
      </c>
      <c r="C9219" s="1" t="str">
        <f t="shared" si="327"/>
        <v>21:0154</v>
      </c>
      <c r="D9219" s="1" t="str">
        <f t="shared" si="328"/>
        <v>21:0064</v>
      </c>
      <c r="E9219" t="s">
        <v>33493</v>
      </c>
      <c r="F9219" t="s">
        <v>33494</v>
      </c>
      <c r="H9219">
        <v>53.838297400000002</v>
      </c>
      <c r="I9219">
        <v>-124.8396688</v>
      </c>
      <c r="J9219" t="s">
        <v>46</v>
      </c>
      <c r="K9219" t="s">
        <v>1032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x14ac:dyDescent="0.25">
      <c r="A9220" t="s">
        <v>33495</v>
      </c>
      <c r="B9220" t="s">
        <v>33496</v>
      </c>
      <c r="C9220" s="1" t="str">
        <f t="shared" si="327"/>
        <v>21:0154</v>
      </c>
      <c r="D9220" s="1" t="str">
        <f t="shared" si="328"/>
        <v>21:0064</v>
      </c>
      <c r="E9220" t="s">
        <v>33493</v>
      </c>
      <c r="F9220" t="s">
        <v>33497</v>
      </c>
      <c r="H9220">
        <v>53.838297400000002</v>
      </c>
      <c r="I9220">
        <v>-124.8396688</v>
      </c>
      <c r="J9220" t="s">
        <v>46</v>
      </c>
      <c r="K9220" t="s">
        <v>1032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x14ac:dyDescent="0.25">
      <c r="A9221" t="s">
        <v>33498</v>
      </c>
      <c r="B9221" t="s">
        <v>33499</v>
      </c>
      <c r="C9221" s="1" t="str">
        <f t="shared" si="327"/>
        <v>21:0154</v>
      </c>
      <c r="D9221" s="1" t="str">
        <f t="shared" si="328"/>
        <v>21:0064</v>
      </c>
      <c r="E9221" t="s">
        <v>33500</v>
      </c>
      <c r="F9221" t="s">
        <v>33501</v>
      </c>
      <c r="H9221">
        <v>53.812728399999997</v>
      </c>
      <c r="I9221">
        <v>-124.871207</v>
      </c>
      <c r="J9221" t="s">
        <v>46</v>
      </c>
      <c r="K9221" t="s">
        <v>1032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x14ac:dyDescent="0.25">
      <c r="A9222" t="s">
        <v>33502</v>
      </c>
      <c r="B9222" t="s">
        <v>33503</v>
      </c>
      <c r="C9222" s="1" t="str">
        <f t="shared" si="327"/>
        <v>21:0154</v>
      </c>
      <c r="D9222" s="1" t="str">
        <f t="shared" si="328"/>
        <v>21:0064</v>
      </c>
      <c r="E9222" t="s">
        <v>33504</v>
      </c>
      <c r="F9222" t="s">
        <v>33505</v>
      </c>
      <c r="H9222">
        <v>53.777833600000001</v>
      </c>
      <c r="I9222">
        <v>-124.8978839</v>
      </c>
      <c r="J9222" t="s">
        <v>46</v>
      </c>
      <c r="K9222" t="s">
        <v>1032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x14ac:dyDescent="0.25">
      <c r="A9223" t="s">
        <v>33506</v>
      </c>
      <c r="B9223" t="s">
        <v>33507</v>
      </c>
      <c r="C9223" s="1" t="str">
        <f t="shared" si="327"/>
        <v>21:0154</v>
      </c>
      <c r="D9223" s="1" t="str">
        <f t="shared" si="328"/>
        <v>21:0064</v>
      </c>
      <c r="E9223" t="s">
        <v>33504</v>
      </c>
      <c r="F9223" t="s">
        <v>33508</v>
      </c>
      <c r="H9223">
        <v>53.777833600000001</v>
      </c>
      <c r="I9223">
        <v>-124.8978839</v>
      </c>
      <c r="J9223" t="s">
        <v>46</v>
      </c>
      <c r="K9223" t="s">
        <v>1032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x14ac:dyDescent="0.25">
      <c r="A9224" t="s">
        <v>33509</v>
      </c>
      <c r="B9224" t="s">
        <v>33510</v>
      </c>
      <c r="C9224" s="1" t="str">
        <f t="shared" si="327"/>
        <v>21:0154</v>
      </c>
      <c r="D9224" s="1" t="str">
        <f t="shared" si="328"/>
        <v>21:0064</v>
      </c>
      <c r="E9224" t="s">
        <v>33511</v>
      </c>
      <c r="F9224" t="s">
        <v>33512</v>
      </c>
      <c r="H9224">
        <v>53.746109599999997</v>
      </c>
      <c r="I9224">
        <v>-124.9085863</v>
      </c>
      <c r="J9224" t="s">
        <v>46</v>
      </c>
      <c r="K9224" t="s">
        <v>1032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x14ac:dyDescent="0.25">
      <c r="A9225" t="s">
        <v>33513</v>
      </c>
      <c r="B9225" t="s">
        <v>33514</v>
      </c>
      <c r="C9225" s="1" t="str">
        <f t="shared" si="327"/>
        <v>21:0154</v>
      </c>
      <c r="D9225" s="1" t="str">
        <f t="shared" si="328"/>
        <v>21:0064</v>
      </c>
      <c r="E9225" t="s">
        <v>33515</v>
      </c>
      <c r="F9225" t="s">
        <v>33516</v>
      </c>
      <c r="H9225">
        <v>53.7154642</v>
      </c>
      <c r="I9225">
        <v>-124.9608473</v>
      </c>
      <c r="J9225" t="s">
        <v>46</v>
      </c>
      <c r="K9225" t="s">
        <v>1032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x14ac:dyDescent="0.25">
      <c r="A9226" t="s">
        <v>33517</v>
      </c>
      <c r="B9226" t="s">
        <v>33518</v>
      </c>
      <c r="C9226" s="1" t="str">
        <f t="shared" si="327"/>
        <v>21:0154</v>
      </c>
      <c r="D9226" s="1" t="str">
        <f t="shared" si="328"/>
        <v>21:0064</v>
      </c>
      <c r="E9226" t="s">
        <v>33519</v>
      </c>
      <c r="F9226" t="s">
        <v>33520</v>
      </c>
      <c r="H9226">
        <v>53.681830300000001</v>
      </c>
      <c r="I9226">
        <v>-124.94224819999999</v>
      </c>
      <c r="J9226" t="s">
        <v>46</v>
      </c>
      <c r="K9226" t="s">
        <v>1032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x14ac:dyDescent="0.25">
      <c r="A9227" t="s">
        <v>33521</v>
      </c>
      <c r="B9227" t="s">
        <v>33522</v>
      </c>
      <c r="C9227" s="1" t="str">
        <f t="shared" si="327"/>
        <v>21:0154</v>
      </c>
      <c r="D9227" s="1" t="str">
        <f t="shared" si="328"/>
        <v>21:0064</v>
      </c>
      <c r="E9227" t="s">
        <v>33523</v>
      </c>
      <c r="F9227" t="s">
        <v>33524</v>
      </c>
      <c r="H9227">
        <v>53.852041300000003</v>
      </c>
      <c r="I9227">
        <v>-124.72852210000001</v>
      </c>
      <c r="J9227" t="s">
        <v>46</v>
      </c>
      <c r="K9227" t="s">
        <v>1032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x14ac:dyDescent="0.25">
      <c r="A9228" t="s">
        <v>33525</v>
      </c>
      <c r="B9228" t="s">
        <v>33526</v>
      </c>
      <c r="C9228" s="1" t="str">
        <f t="shared" si="327"/>
        <v>21:0154</v>
      </c>
      <c r="D9228" s="1" t="str">
        <f t="shared" si="328"/>
        <v>21:0064</v>
      </c>
      <c r="E9228" t="s">
        <v>33523</v>
      </c>
      <c r="F9228" t="s">
        <v>33527</v>
      </c>
      <c r="H9228">
        <v>53.852041300000003</v>
      </c>
      <c r="I9228">
        <v>-124.72852210000001</v>
      </c>
      <c r="J9228" t="s">
        <v>46</v>
      </c>
      <c r="K9228" t="s">
        <v>1032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x14ac:dyDescent="0.25">
      <c r="A9229" t="s">
        <v>33528</v>
      </c>
      <c r="B9229" t="s">
        <v>33529</v>
      </c>
      <c r="C9229" s="1" t="str">
        <f t="shared" si="327"/>
        <v>21:0154</v>
      </c>
      <c r="D9229" s="1" t="str">
        <f t="shared" si="328"/>
        <v>21:0064</v>
      </c>
      <c r="E9229" t="s">
        <v>33530</v>
      </c>
      <c r="F9229" t="s">
        <v>33531</v>
      </c>
      <c r="H9229">
        <v>53.782991099999997</v>
      </c>
      <c r="I9229">
        <v>-124.76325</v>
      </c>
      <c r="J9229" t="s">
        <v>46</v>
      </c>
      <c r="K9229" t="s">
        <v>1032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x14ac:dyDescent="0.25">
      <c r="A9230" t="s">
        <v>33532</v>
      </c>
      <c r="B9230" t="s">
        <v>33533</v>
      </c>
      <c r="C9230" s="1" t="str">
        <f t="shared" si="327"/>
        <v>21:0154</v>
      </c>
      <c r="D9230" s="1" t="str">
        <f t="shared" si="328"/>
        <v>21:0064</v>
      </c>
      <c r="E9230" t="s">
        <v>33534</v>
      </c>
      <c r="F9230" t="s">
        <v>33535</v>
      </c>
      <c r="H9230">
        <v>53.780840900000001</v>
      </c>
      <c r="I9230">
        <v>-124.7131479</v>
      </c>
      <c r="J9230" t="s">
        <v>46</v>
      </c>
      <c r="K9230" t="s">
        <v>1032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x14ac:dyDescent="0.25">
      <c r="A9231" t="s">
        <v>33536</v>
      </c>
      <c r="B9231" t="s">
        <v>33537</v>
      </c>
      <c r="C9231" s="1" t="str">
        <f t="shared" si="327"/>
        <v>21:0154</v>
      </c>
      <c r="D9231" s="1" t="str">
        <f t="shared" si="328"/>
        <v>21:0064</v>
      </c>
      <c r="E9231" t="s">
        <v>33534</v>
      </c>
      <c r="F9231" t="s">
        <v>33538</v>
      </c>
      <c r="H9231">
        <v>53.780840900000001</v>
      </c>
      <c r="I9231">
        <v>-124.7131479</v>
      </c>
      <c r="J9231" t="s">
        <v>46</v>
      </c>
      <c r="K9231" t="s">
        <v>1032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x14ac:dyDescent="0.25">
      <c r="A9232" t="s">
        <v>33539</v>
      </c>
      <c r="B9232" t="s">
        <v>33540</v>
      </c>
      <c r="C9232" s="1" t="str">
        <f t="shared" si="327"/>
        <v>21:0154</v>
      </c>
      <c r="D9232" s="1" t="str">
        <f t="shared" si="328"/>
        <v>21:0064</v>
      </c>
      <c r="E9232" t="s">
        <v>33541</v>
      </c>
      <c r="F9232" t="s">
        <v>33542</v>
      </c>
      <c r="H9232">
        <v>53.810096100000003</v>
      </c>
      <c r="I9232">
        <v>-124.6785716</v>
      </c>
      <c r="J9232" t="s">
        <v>46</v>
      </c>
      <c r="K9232" t="s">
        <v>1032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x14ac:dyDescent="0.25">
      <c r="A9233" t="s">
        <v>33543</v>
      </c>
      <c r="B9233" t="s">
        <v>33544</v>
      </c>
      <c r="C9233" s="1" t="str">
        <f t="shared" si="327"/>
        <v>21:0154</v>
      </c>
      <c r="D9233" s="1" t="str">
        <f t="shared" si="328"/>
        <v>21:0064</v>
      </c>
      <c r="E9233" t="s">
        <v>33545</v>
      </c>
      <c r="F9233" t="s">
        <v>33546</v>
      </c>
      <c r="H9233">
        <v>53.836762800000002</v>
      </c>
      <c r="I9233">
        <v>-124.6614763</v>
      </c>
      <c r="J9233" t="s">
        <v>46</v>
      </c>
      <c r="K9233" t="s">
        <v>1032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x14ac:dyDescent="0.25">
      <c r="A9234" t="s">
        <v>33547</v>
      </c>
      <c r="B9234" t="s">
        <v>33548</v>
      </c>
      <c r="C9234" s="1" t="str">
        <f t="shared" si="327"/>
        <v>21:0154</v>
      </c>
      <c r="D9234" s="1" t="str">
        <f t="shared" si="328"/>
        <v>21:0064</v>
      </c>
      <c r="E9234" t="s">
        <v>33549</v>
      </c>
      <c r="F9234" t="s">
        <v>33550</v>
      </c>
      <c r="H9234">
        <v>53.860947000000003</v>
      </c>
      <c r="I9234">
        <v>-124.65475499999999</v>
      </c>
      <c r="J9234" t="s">
        <v>46</v>
      </c>
      <c r="K9234" t="s">
        <v>1032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x14ac:dyDescent="0.25">
      <c r="A9235" t="s">
        <v>33551</v>
      </c>
      <c r="B9235" t="s">
        <v>33552</v>
      </c>
      <c r="C9235" s="1" t="str">
        <f t="shared" si="327"/>
        <v>21:0154</v>
      </c>
      <c r="D9235" s="1" t="str">
        <f t="shared" si="328"/>
        <v>21:0064</v>
      </c>
      <c r="E9235" t="s">
        <v>33553</v>
      </c>
      <c r="F9235" t="s">
        <v>33554</v>
      </c>
      <c r="H9235">
        <v>53.869542699999997</v>
      </c>
      <c r="I9235">
        <v>-124.7021696</v>
      </c>
      <c r="J9235" t="s">
        <v>46</v>
      </c>
      <c r="K9235" t="s">
        <v>1032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x14ac:dyDescent="0.25">
      <c r="A9236" t="s">
        <v>33555</v>
      </c>
      <c r="B9236" t="s">
        <v>33556</v>
      </c>
      <c r="C9236" s="1" t="str">
        <f t="shared" si="327"/>
        <v>21:0154</v>
      </c>
      <c r="D9236" s="1" t="str">
        <f t="shared" si="328"/>
        <v>21:0064</v>
      </c>
      <c r="E9236" t="s">
        <v>33553</v>
      </c>
      <c r="F9236" t="s">
        <v>33557</v>
      </c>
      <c r="H9236">
        <v>53.869542699999997</v>
      </c>
      <c r="I9236">
        <v>-124.7021696</v>
      </c>
      <c r="J9236" t="s">
        <v>46</v>
      </c>
      <c r="K9236" t="s">
        <v>1032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x14ac:dyDescent="0.25">
      <c r="A9237" t="s">
        <v>33558</v>
      </c>
      <c r="B9237" t="s">
        <v>33559</v>
      </c>
      <c r="C9237" s="1" t="str">
        <f t="shared" si="327"/>
        <v>21:0154</v>
      </c>
      <c r="D9237" s="1" t="str">
        <f t="shared" si="328"/>
        <v>21:0064</v>
      </c>
      <c r="E9237" t="s">
        <v>33553</v>
      </c>
      <c r="F9237" t="s">
        <v>33560</v>
      </c>
      <c r="H9237">
        <v>53.869542699999997</v>
      </c>
      <c r="I9237">
        <v>-124.7021696</v>
      </c>
      <c r="J9237" t="s">
        <v>46</v>
      </c>
      <c r="K9237" t="s">
        <v>1032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x14ac:dyDescent="0.25">
      <c r="A9238" t="s">
        <v>33561</v>
      </c>
      <c r="B9238" t="s">
        <v>33562</v>
      </c>
      <c r="C9238" s="1" t="str">
        <f t="shared" si="327"/>
        <v>21:0154</v>
      </c>
      <c r="D9238" s="1" t="str">
        <f t="shared" si="328"/>
        <v>21:0064</v>
      </c>
      <c r="E9238" t="s">
        <v>33563</v>
      </c>
      <c r="F9238" t="s">
        <v>33564</v>
      </c>
      <c r="H9238">
        <v>53.950179800000001</v>
      </c>
      <c r="I9238">
        <v>-124.7824887</v>
      </c>
      <c r="J9238" t="s">
        <v>46</v>
      </c>
      <c r="K9238" t="s">
        <v>1032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x14ac:dyDescent="0.25">
      <c r="A9239" t="s">
        <v>33565</v>
      </c>
      <c r="B9239" t="s">
        <v>33566</v>
      </c>
      <c r="C9239" s="1" t="str">
        <f t="shared" si="327"/>
        <v>21:0154</v>
      </c>
      <c r="D9239" s="1" t="str">
        <f t="shared" si="328"/>
        <v>21:0064</v>
      </c>
      <c r="E9239" t="s">
        <v>33563</v>
      </c>
      <c r="F9239" t="s">
        <v>33567</v>
      </c>
      <c r="H9239">
        <v>53.950179800000001</v>
      </c>
      <c r="I9239">
        <v>-124.7824887</v>
      </c>
      <c r="J9239" t="s">
        <v>46</v>
      </c>
      <c r="K9239" t="s">
        <v>1032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x14ac:dyDescent="0.25">
      <c r="A9240" t="s">
        <v>33568</v>
      </c>
      <c r="B9240" t="s">
        <v>33569</v>
      </c>
      <c r="C9240" s="1" t="str">
        <f t="shared" si="327"/>
        <v>21:0154</v>
      </c>
      <c r="D9240" s="1" t="str">
        <f t="shared" si="328"/>
        <v>21:0064</v>
      </c>
      <c r="E9240" t="s">
        <v>33570</v>
      </c>
      <c r="F9240" t="s">
        <v>33571</v>
      </c>
      <c r="H9240">
        <v>53.9063351</v>
      </c>
      <c r="I9240">
        <v>-124.7899836</v>
      </c>
      <c r="J9240" t="s">
        <v>46</v>
      </c>
      <c r="K9240" t="s">
        <v>1032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x14ac:dyDescent="0.25">
      <c r="A9241" t="s">
        <v>33572</v>
      </c>
      <c r="B9241" t="s">
        <v>33573</v>
      </c>
      <c r="C9241" s="1" t="str">
        <f t="shared" si="327"/>
        <v>21:0154</v>
      </c>
      <c r="D9241" s="1" t="str">
        <f t="shared" si="328"/>
        <v>21:0064</v>
      </c>
      <c r="E9241" t="s">
        <v>33574</v>
      </c>
      <c r="F9241" t="s">
        <v>33575</v>
      </c>
      <c r="H9241">
        <v>53.914997800000002</v>
      </c>
      <c r="I9241">
        <v>-124.7665241</v>
      </c>
      <c r="J9241" t="s">
        <v>46</v>
      </c>
      <c r="K9241" t="s">
        <v>1032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x14ac:dyDescent="0.25">
      <c r="A9242" t="s">
        <v>33576</v>
      </c>
      <c r="B9242" t="s">
        <v>33577</v>
      </c>
      <c r="C9242" s="1" t="str">
        <f t="shared" si="327"/>
        <v>21:0154</v>
      </c>
      <c r="D9242" s="1" t="str">
        <f t="shared" si="328"/>
        <v>21:0064</v>
      </c>
      <c r="E9242" t="s">
        <v>33578</v>
      </c>
      <c r="F9242" t="s">
        <v>33579</v>
      </c>
      <c r="H9242">
        <v>53.9408776</v>
      </c>
      <c r="I9242">
        <v>-124.83313390000001</v>
      </c>
      <c r="J9242" t="s">
        <v>33106</v>
      </c>
      <c r="K9242" t="s">
        <v>1032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x14ac:dyDescent="0.25">
      <c r="A9243" t="s">
        <v>33580</v>
      </c>
      <c r="B9243" t="s">
        <v>33581</v>
      </c>
      <c r="C9243" s="1" t="str">
        <f t="shared" si="327"/>
        <v>21:0154</v>
      </c>
      <c r="D9243" s="1" t="str">
        <f t="shared" si="328"/>
        <v>21:0064</v>
      </c>
      <c r="E9243" t="s">
        <v>33582</v>
      </c>
      <c r="F9243" t="s">
        <v>33583</v>
      </c>
      <c r="H9243">
        <v>53.915965399999997</v>
      </c>
      <c r="I9243">
        <v>-124.91731609999999</v>
      </c>
      <c r="J9243" t="s">
        <v>46</v>
      </c>
      <c r="K9243" t="s">
        <v>1032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x14ac:dyDescent="0.25">
      <c r="A9244" t="s">
        <v>33584</v>
      </c>
      <c r="B9244" t="s">
        <v>33585</v>
      </c>
      <c r="C9244" s="1" t="str">
        <f t="shared" si="327"/>
        <v>21:0154</v>
      </c>
      <c r="D9244" s="1" t="str">
        <f t="shared" si="328"/>
        <v>21:0064</v>
      </c>
      <c r="E9244" t="s">
        <v>33586</v>
      </c>
      <c r="F9244" t="s">
        <v>33587</v>
      </c>
      <c r="H9244">
        <v>53.980711300000003</v>
      </c>
      <c r="I9244">
        <v>-125.03886869999999</v>
      </c>
      <c r="J9244" t="s">
        <v>33106</v>
      </c>
      <c r="K9244" t="s">
        <v>1032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x14ac:dyDescent="0.25">
      <c r="A9245" t="s">
        <v>33588</v>
      </c>
      <c r="B9245" t="s">
        <v>33589</v>
      </c>
      <c r="C9245" s="1" t="str">
        <f t="shared" si="327"/>
        <v>21:0154</v>
      </c>
      <c r="D9245" s="1" t="str">
        <f t="shared" si="328"/>
        <v>21:0064</v>
      </c>
      <c r="E9245" t="s">
        <v>33590</v>
      </c>
      <c r="F9245" t="s">
        <v>33591</v>
      </c>
      <c r="H9245">
        <v>53.986001199999997</v>
      </c>
      <c r="I9245">
        <v>-124.9723935</v>
      </c>
      <c r="J9245" t="s">
        <v>33106</v>
      </c>
      <c r="K9245" t="s">
        <v>1032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x14ac:dyDescent="0.25">
      <c r="A9246" t="s">
        <v>33592</v>
      </c>
      <c r="B9246" t="s">
        <v>33593</v>
      </c>
      <c r="C9246" s="1" t="str">
        <f t="shared" ref="C9246:C9309" si="329">HYPERLINK("http://geochem.nrcan.gc.ca/cdogs/content/bdl/bdl210154_e.htm", "21:0154")</f>
        <v>21:0154</v>
      </c>
      <c r="D9246" s="1" t="str">
        <f t="shared" ref="D9246:D9309" si="330">HYPERLINK("http://geochem.nrcan.gc.ca/cdogs/content/svy/svy210064_e.htm", "21:0064")</f>
        <v>21:0064</v>
      </c>
      <c r="E9246" t="s">
        <v>33594</v>
      </c>
      <c r="F9246" t="s">
        <v>33595</v>
      </c>
      <c r="H9246">
        <v>53.964361699999998</v>
      </c>
      <c r="I9246">
        <v>-124.93211460000001</v>
      </c>
      <c r="J9246" t="s">
        <v>33106</v>
      </c>
      <c r="K9246" t="s">
        <v>1032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x14ac:dyDescent="0.25">
      <c r="A9247" t="s">
        <v>33596</v>
      </c>
      <c r="B9247" t="s">
        <v>33597</v>
      </c>
      <c r="C9247" s="1" t="str">
        <f t="shared" si="329"/>
        <v>21:0154</v>
      </c>
      <c r="D9247" s="1" t="str">
        <f t="shared" si="330"/>
        <v>21:0064</v>
      </c>
      <c r="E9247" t="s">
        <v>33598</v>
      </c>
      <c r="F9247" t="s">
        <v>33599</v>
      </c>
      <c r="H9247">
        <v>53.928024200000003</v>
      </c>
      <c r="I9247">
        <v>-124.9747607</v>
      </c>
      <c r="J9247" t="s">
        <v>46</v>
      </c>
      <c r="K9247" t="s">
        <v>1032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x14ac:dyDescent="0.25">
      <c r="A9248" t="s">
        <v>33600</v>
      </c>
      <c r="B9248" t="s">
        <v>33601</v>
      </c>
      <c r="C9248" s="1" t="str">
        <f t="shared" si="329"/>
        <v>21:0154</v>
      </c>
      <c r="D9248" s="1" t="str">
        <f t="shared" si="330"/>
        <v>21:0064</v>
      </c>
      <c r="E9248" t="s">
        <v>33602</v>
      </c>
      <c r="F9248" t="s">
        <v>33603</v>
      </c>
      <c r="H9248">
        <v>53.9280008</v>
      </c>
      <c r="I9248">
        <v>-124.9514545</v>
      </c>
      <c r="J9248" t="s">
        <v>46</v>
      </c>
      <c r="K9248" t="s">
        <v>1032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x14ac:dyDescent="0.25">
      <c r="A9249" t="s">
        <v>33604</v>
      </c>
      <c r="B9249" t="s">
        <v>33605</v>
      </c>
      <c r="C9249" s="1" t="str">
        <f t="shared" si="329"/>
        <v>21:0154</v>
      </c>
      <c r="D9249" s="1" t="str">
        <f t="shared" si="330"/>
        <v>21:0064</v>
      </c>
      <c r="E9249" t="s">
        <v>33606</v>
      </c>
      <c r="F9249" t="s">
        <v>33607</v>
      </c>
      <c r="H9249">
        <v>53.914772200000002</v>
      </c>
      <c r="I9249">
        <v>-124.8704381</v>
      </c>
      <c r="J9249" t="s">
        <v>46</v>
      </c>
      <c r="K9249" t="s">
        <v>1032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x14ac:dyDescent="0.25">
      <c r="A9250" t="s">
        <v>33608</v>
      </c>
      <c r="B9250" t="s">
        <v>33609</v>
      </c>
      <c r="C9250" s="1" t="str">
        <f t="shared" si="329"/>
        <v>21:0154</v>
      </c>
      <c r="D9250" s="1" t="str">
        <f t="shared" si="330"/>
        <v>21:0064</v>
      </c>
      <c r="E9250" t="s">
        <v>33610</v>
      </c>
      <c r="F9250" t="s">
        <v>33611</v>
      </c>
      <c r="H9250">
        <v>53.916989399999999</v>
      </c>
      <c r="I9250">
        <v>-124.9706612</v>
      </c>
      <c r="J9250" t="s">
        <v>33106</v>
      </c>
      <c r="K9250" t="s">
        <v>1032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x14ac:dyDescent="0.25">
      <c r="A9251" t="s">
        <v>33612</v>
      </c>
      <c r="B9251" t="s">
        <v>33613</v>
      </c>
      <c r="C9251" s="1" t="str">
        <f t="shared" si="329"/>
        <v>21:0154</v>
      </c>
      <c r="D9251" s="1" t="str">
        <f t="shared" si="330"/>
        <v>21:0064</v>
      </c>
      <c r="E9251" t="s">
        <v>33614</v>
      </c>
      <c r="F9251" t="s">
        <v>33615</v>
      </c>
      <c r="H9251">
        <v>53.930361900000001</v>
      </c>
      <c r="I9251">
        <v>-125.01531490000001</v>
      </c>
      <c r="J9251" t="s">
        <v>46</v>
      </c>
      <c r="K9251" t="s">
        <v>1032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x14ac:dyDescent="0.25">
      <c r="A9252" t="s">
        <v>33616</v>
      </c>
      <c r="B9252" t="s">
        <v>33617</v>
      </c>
      <c r="C9252" s="1" t="str">
        <f t="shared" si="329"/>
        <v>21:0154</v>
      </c>
      <c r="D9252" s="1" t="str">
        <f t="shared" si="330"/>
        <v>21:0064</v>
      </c>
      <c r="E9252" t="s">
        <v>33614</v>
      </c>
      <c r="F9252" t="s">
        <v>33618</v>
      </c>
      <c r="H9252">
        <v>53.930361900000001</v>
      </c>
      <c r="I9252">
        <v>-125.01531490000001</v>
      </c>
      <c r="J9252" t="s">
        <v>46</v>
      </c>
      <c r="K9252" t="s">
        <v>1032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x14ac:dyDescent="0.25">
      <c r="A9253" t="s">
        <v>33619</v>
      </c>
      <c r="B9253" t="s">
        <v>33620</v>
      </c>
      <c r="C9253" s="1" t="str">
        <f t="shared" si="329"/>
        <v>21:0154</v>
      </c>
      <c r="D9253" s="1" t="str">
        <f t="shared" si="330"/>
        <v>21:0064</v>
      </c>
      <c r="E9253" t="s">
        <v>33621</v>
      </c>
      <c r="F9253" t="s">
        <v>33622</v>
      </c>
      <c r="H9253">
        <v>53.970733099999997</v>
      </c>
      <c r="I9253">
        <v>-124.864558</v>
      </c>
      <c r="J9253" t="s">
        <v>46</v>
      </c>
      <c r="K9253" t="s">
        <v>1032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x14ac:dyDescent="0.25">
      <c r="A9254" t="s">
        <v>33623</v>
      </c>
      <c r="B9254" t="s">
        <v>33624</v>
      </c>
      <c r="C9254" s="1" t="str">
        <f t="shared" si="329"/>
        <v>21:0154</v>
      </c>
      <c r="D9254" s="1" t="str">
        <f t="shared" si="330"/>
        <v>21:0064</v>
      </c>
      <c r="E9254" t="s">
        <v>33625</v>
      </c>
      <c r="F9254" t="s">
        <v>33626</v>
      </c>
      <c r="H9254">
        <v>53.978327999999998</v>
      </c>
      <c r="I9254">
        <v>-124.8761823</v>
      </c>
      <c r="J9254" t="s">
        <v>46</v>
      </c>
      <c r="K9254" t="s">
        <v>1032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x14ac:dyDescent="0.25">
      <c r="A9255" t="s">
        <v>33627</v>
      </c>
      <c r="B9255" t="s">
        <v>33628</v>
      </c>
      <c r="C9255" s="1" t="str">
        <f t="shared" si="329"/>
        <v>21:0154</v>
      </c>
      <c r="D9255" s="1" t="str">
        <f t="shared" si="330"/>
        <v>21:0064</v>
      </c>
      <c r="E9255" t="s">
        <v>33629</v>
      </c>
      <c r="F9255" t="s">
        <v>33630</v>
      </c>
      <c r="H9255">
        <v>53.983331499999998</v>
      </c>
      <c r="I9255">
        <v>-124.8838808</v>
      </c>
      <c r="J9255" t="s">
        <v>46</v>
      </c>
      <c r="K9255" t="s">
        <v>1032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x14ac:dyDescent="0.25">
      <c r="A9256" t="s">
        <v>33631</v>
      </c>
      <c r="B9256" t="s">
        <v>33632</v>
      </c>
      <c r="C9256" s="1" t="str">
        <f t="shared" si="329"/>
        <v>21:0154</v>
      </c>
      <c r="D9256" s="1" t="str">
        <f t="shared" si="330"/>
        <v>21:0064</v>
      </c>
      <c r="E9256" t="s">
        <v>33633</v>
      </c>
      <c r="F9256" t="s">
        <v>33634</v>
      </c>
      <c r="H9256">
        <v>53.984017299999998</v>
      </c>
      <c r="I9256">
        <v>-124.9200599</v>
      </c>
      <c r="J9256" t="s">
        <v>46</v>
      </c>
      <c r="K9256" t="s">
        <v>1032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x14ac:dyDescent="0.25">
      <c r="A9257" t="s">
        <v>33635</v>
      </c>
      <c r="B9257" t="s">
        <v>33636</v>
      </c>
      <c r="C9257" s="1" t="str">
        <f t="shared" si="329"/>
        <v>21:0154</v>
      </c>
      <c r="D9257" s="1" t="str">
        <f t="shared" si="330"/>
        <v>21:0064</v>
      </c>
      <c r="E9257" t="s">
        <v>33637</v>
      </c>
      <c r="F9257" t="s">
        <v>33638</v>
      </c>
      <c r="H9257">
        <v>53.984932200000003</v>
      </c>
      <c r="I9257">
        <v>-124.9021037</v>
      </c>
      <c r="J9257" t="s">
        <v>46</v>
      </c>
      <c r="K9257" t="s">
        <v>1032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x14ac:dyDescent="0.25">
      <c r="A9258" t="s">
        <v>33639</v>
      </c>
      <c r="B9258" t="s">
        <v>33640</v>
      </c>
      <c r="C9258" s="1" t="str">
        <f t="shared" si="329"/>
        <v>21:0154</v>
      </c>
      <c r="D9258" s="1" t="str">
        <f t="shared" si="330"/>
        <v>21:0064</v>
      </c>
      <c r="E9258" t="s">
        <v>33641</v>
      </c>
      <c r="F9258" t="s">
        <v>33642</v>
      </c>
      <c r="H9258">
        <v>53.995860999999998</v>
      </c>
      <c r="I9258">
        <v>-124.8817004</v>
      </c>
      <c r="J9258" t="s">
        <v>46</v>
      </c>
      <c r="K9258" t="s">
        <v>1032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x14ac:dyDescent="0.25">
      <c r="A9259" t="s">
        <v>33643</v>
      </c>
      <c r="B9259" t="s">
        <v>33644</v>
      </c>
      <c r="C9259" s="1" t="str">
        <f t="shared" si="329"/>
        <v>21:0154</v>
      </c>
      <c r="D9259" s="1" t="str">
        <f t="shared" si="330"/>
        <v>21:0064</v>
      </c>
      <c r="E9259" t="s">
        <v>33645</v>
      </c>
      <c r="F9259" t="s">
        <v>33646</v>
      </c>
      <c r="H9259">
        <v>53.9974299</v>
      </c>
      <c r="I9259">
        <v>-124.8962655</v>
      </c>
      <c r="J9259" t="s">
        <v>46</v>
      </c>
      <c r="K9259" t="s">
        <v>1032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x14ac:dyDescent="0.25">
      <c r="A9260" t="s">
        <v>33647</v>
      </c>
      <c r="B9260" t="s">
        <v>33648</v>
      </c>
      <c r="C9260" s="1" t="str">
        <f t="shared" si="329"/>
        <v>21:0154</v>
      </c>
      <c r="D9260" s="1" t="str">
        <f t="shared" si="330"/>
        <v>21:0064</v>
      </c>
      <c r="E9260" t="s">
        <v>33649</v>
      </c>
      <c r="F9260" t="s">
        <v>33650</v>
      </c>
      <c r="H9260">
        <v>53.995237899999999</v>
      </c>
      <c r="I9260">
        <v>-124.77495450000001</v>
      </c>
      <c r="J9260" t="s">
        <v>33106</v>
      </c>
      <c r="K9260" t="s">
        <v>1032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x14ac:dyDescent="0.25">
      <c r="A9261" t="s">
        <v>33651</v>
      </c>
      <c r="B9261" t="s">
        <v>33652</v>
      </c>
      <c r="C9261" s="1" t="str">
        <f t="shared" si="329"/>
        <v>21:0154</v>
      </c>
      <c r="D9261" s="1" t="str">
        <f t="shared" si="330"/>
        <v>21:0064</v>
      </c>
      <c r="E9261" t="s">
        <v>33653</v>
      </c>
      <c r="F9261" t="s">
        <v>33654</v>
      </c>
      <c r="H9261">
        <v>53.964557399999997</v>
      </c>
      <c r="I9261">
        <v>-124.74613340000001</v>
      </c>
      <c r="J9261" t="s">
        <v>46</v>
      </c>
      <c r="K9261" t="s">
        <v>1032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x14ac:dyDescent="0.25">
      <c r="A9262" t="s">
        <v>33655</v>
      </c>
      <c r="B9262" t="s">
        <v>33656</v>
      </c>
      <c r="C9262" s="1" t="str">
        <f t="shared" si="329"/>
        <v>21:0154</v>
      </c>
      <c r="D9262" s="1" t="str">
        <f t="shared" si="330"/>
        <v>21:0064</v>
      </c>
      <c r="E9262" t="s">
        <v>33657</v>
      </c>
      <c r="F9262" t="s">
        <v>33658</v>
      </c>
      <c r="H9262">
        <v>53.891027700000002</v>
      </c>
      <c r="I9262">
        <v>-124.87409510000001</v>
      </c>
      <c r="J9262" t="s">
        <v>46</v>
      </c>
      <c r="K9262" t="s">
        <v>1032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x14ac:dyDescent="0.25">
      <c r="A9263" t="s">
        <v>33659</v>
      </c>
      <c r="B9263" t="s">
        <v>33660</v>
      </c>
      <c r="C9263" s="1" t="str">
        <f t="shared" si="329"/>
        <v>21:0154</v>
      </c>
      <c r="D9263" s="1" t="str">
        <f t="shared" si="330"/>
        <v>21:0064</v>
      </c>
      <c r="E9263" t="s">
        <v>33661</v>
      </c>
      <c r="F9263" t="s">
        <v>33662</v>
      </c>
      <c r="H9263">
        <v>53.895996199999999</v>
      </c>
      <c r="I9263">
        <v>-124.7067454</v>
      </c>
      <c r="J9263" t="s">
        <v>46</v>
      </c>
      <c r="K9263" t="s">
        <v>1032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x14ac:dyDescent="0.25">
      <c r="A9264" t="s">
        <v>33663</v>
      </c>
      <c r="B9264" t="s">
        <v>33664</v>
      </c>
      <c r="C9264" s="1" t="str">
        <f t="shared" si="329"/>
        <v>21:0154</v>
      </c>
      <c r="D9264" s="1" t="str">
        <f t="shared" si="330"/>
        <v>21:0064</v>
      </c>
      <c r="E9264" t="s">
        <v>33665</v>
      </c>
      <c r="F9264" t="s">
        <v>33666</v>
      </c>
      <c r="H9264">
        <v>53.858512099999999</v>
      </c>
      <c r="I9264">
        <v>-124.765664</v>
      </c>
      <c r="J9264" t="s">
        <v>46</v>
      </c>
      <c r="K9264" t="s">
        <v>1032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x14ac:dyDescent="0.25">
      <c r="A9265" t="s">
        <v>33667</v>
      </c>
      <c r="B9265" t="s">
        <v>33668</v>
      </c>
      <c r="C9265" s="1" t="str">
        <f t="shared" si="329"/>
        <v>21:0154</v>
      </c>
      <c r="D9265" s="1" t="str">
        <f t="shared" si="330"/>
        <v>21:0064</v>
      </c>
      <c r="E9265" t="s">
        <v>33669</v>
      </c>
      <c r="F9265" t="s">
        <v>33670</v>
      </c>
      <c r="H9265">
        <v>53.784381799999998</v>
      </c>
      <c r="I9265">
        <v>-124.9297536</v>
      </c>
      <c r="J9265" t="s">
        <v>46</v>
      </c>
      <c r="K9265" t="s">
        <v>1032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x14ac:dyDescent="0.25">
      <c r="A9266" t="s">
        <v>33671</v>
      </c>
      <c r="B9266" t="s">
        <v>33672</v>
      </c>
      <c r="C9266" s="1" t="str">
        <f t="shared" si="329"/>
        <v>21:0154</v>
      </c>
      <c r="D9266" s="1" t="str">
        <f t="shared" si="330"/>
        <v>21:0064</v>
      </c>
      <c r="E9266" t="s">
        <v>33673</v>
      </c>
      <c r="F9266" t="s">
        <v>33674</v>
      </c>
      <c r="H9266">
        <v>53.8136358</v>
      </c>
      <c r="I9266">
        <v>-124.9218315</v>
      </c>
      <c r="J9266" t="s">
        <v>46</v>
      </c>
      <c r="K9266" t="s">
        <v>1032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x14ac:dyDescent="0.25">
      <c r="A9267" t="s">
        <v>33675</v>
      </c>
      <c r="B9267" t="s">
        <v>33676</v>
      </c>
      <c r="C9267" s="1" t="str">
        <f t="shared" si="329"/>
        <v>21:0154</v>
      </c>
      <c r="D9267" s="1" t="str">
        <f t="shared" si="330"/>
        <v>21:0064</v>
      </c>
      <c r="E9267" t="s">
        <v>33677</v>
      </c>
      <c r="F9267" t="s">
        <v>33678</v>
      </c>
      <c r="H9267">
        <v>53.824342299999998</v>
      </c>
      <c r="I9267">
        <v>-124.95742060000001</v>
      </c>
      <c r="J9267" t="s">
        <v>46</v>
      </c>
      <c r="K9267" t="s">
        <v>1032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x14ac:dyDescent="0.25">
      <c r="A9268" t="s">
        <v>33679</v>
      </c>
      <c r="B9268" t="s">
        <v>33680</v>
      </c>
      <c r="C9268" s="1" t="str">
        <f t="shared" si="329"/>
        <v>21:0154</v>
      </c>
      <c r="D9268" s="1" t="str">
        <f t="shared" si="330"/>
        <v>21:0064</v>
      </c>
      <c r="E9268" t="s">
        <v>33681</v>
      </c>
      <c r="F9268" t="s">
        <v>33682</v>
      </c>
      <c r="H9268">
        <v>53.832166399999998</v>
      </c>
      <c r="I9268">
        <v>-124.8985165</v>
      </c>
      <c r="J9268" t="s">
        <v>46</v>
      </c>
      <c r="K9268" t="s">
        <v>1032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x14ac:dyDescent="0.25">
      <c r="A9269" t="s">
        <v>33683</v>
      </c>
      <c r="B9269" t="s">
        <v>33684</v>
      </c>
      <c r="C9269" s="1" t="str">
        <f t="shared" si="329"/>
        <v>21:0154</v>
      </c>
      <c r="D9269" s="1" t="str">
        <f t="shared" si="330"/>
        <v>21:0064</v>
      </c>
      <c r="E9269" t="s">
        <v>33681</v>
      </c>
      <c r="F9269" t="s">
        <v>33685</v>
      </c>
      <c r="H9269">
        <v>53.832166399999998</v>
      </c>
      <c r="I9269">
        <v>-124.8985165</v>
      </c>
      <c r="J9269" t="s">
        <v>46</v>
      </c>
      <c r="K9269" t="s">
        <v>1032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x14ac:dyDescent="0.25">
      <c r="A9270" t="s">
        <v>33686</v>
      </c>
      <c r="B9270" t="s">
        <v>33687</v>
      </c>
      <c r="C9270" s="1" t="str">
        <f t="shared" si="329"/>
        <v>21:0154</v>
      </c>
      <c r="D9270" s="1" t="str">
        <f t="shared" si="330"/>
        <v>21:0064</v>
      </c>
      <c r="E9270" t="s">
        <v>33688</v>
      </c>
      <c r="F9270" t="s">
        <v>33689</v>
      </c>
      <c r="H9270">
        <v>53.791769899999998</v>
      </c>
      <c r="I9270">
        <v>-124.97837370000001</v>
      </c>
      <c r="J9270" t="s">
        <v>46</v>
      </c>
      <c r="K9270" t="s">
        <v>1032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x14ac:dyDescent="0.25">
      <c r="A9271" t="s">
        <v>33690</v>
      </c>
      <c r="B9271" t="s">
        <v>33691</v>
      </c>
      <c r="C9271" s="1" t="str">
        <f t="shared" si="329"/>
        <v>21:0154</v>
      </c>
      <c r="D9271" s="1" t="str">
        <f t="shared" si="330"/>
        <v>21:0064</v>
      </c>
      <c r="E9271" t="s">
        <v>33692</v>
      </c>
      <c r="F9271" t="s">
        <v>33693</v>
      </c>
      <c r="H9271">
        <v>53.8115004</v>
      </c>
      <c r="I9271">
        <v>-124.9565942</v>
      </c>
      <c r="J9271" t="s">
        <v>46</v>
      </c>
      <c r="K9271" t="s">
        <v>1032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x14ac:dyDescent="0.25">
      <c r="A9272" t="s">
        <v>33694</v>
      </c>
      <c r="B9272" t="s">
        <v>33695</v>
      </c>
      <c r="C9272" s="1" t="str">
        <f t="shared" si="329"/>
        <v>21:0154</v>
      </c>
      <c r="D9272" s="1" t="str">
        <f t="shared" si="330"/>
        <v>21:0064</v>
      </c>
      <c r="E9272" t="s">
        <v>33696</v>
      </c>
      <c r="F9272" t="s">
        <v>33697</v>
      </c>
      <c r="H9272">
        <v>53.807599000000003</v>
      </c>
      <c r="I9272">
        <v>-124.8011135</v>
      </c>
      <c r="J9272" t="s">
        <v>46</v>
      </c>
      <c r="K9272" t="s">
        <v>1032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x14ac:dyDescent="0.25">
      <c r="A9273" t="s">
        <v>33698</v>
      </c>
      <c r="B9273" t="s">
        <v>33699</v>
      </c>
      <c r="C9273" s="1" t="str">
        <f t="shared" si="329"/>
        <v>21:0154</v>
      </c>
      <c r="D9273" s="1" t="str">
        <f t="shared" si="330"/>
        <v>21:0064</v>
      </c>
      <c r="E9273" t="s">
        <v>33700</v>
      </c>
      <c r="F9273" t="s">
        <v>33701</v>
      </c>
      <c r="H9273">
        <v>53.792971999999999</v>
      </c>
      <c r="I9273">
        <v>-124.8437574</v>
      </c>
      <c r="J9273" t="s">
        <v>46</v>
      </c>
      <c r="K9273" t="s">
        <v>1032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x14ac:dyDescent="0.25">
      <c r="A9274" t="s">
        <v>33702</v>
      </c>
      <c r="B9274" t="s">
        <v>33703</v>
      </c>
      <c r="C9274" s="1" t="str">
        <f t="shared" si="329"/>
        <v>21:0154</v>
      </c>
      <c r="D9274" s="1" t="str">
        <f t="shared" si="330"/>
        <v>21:0064</v>
      </c>
      <c r="E9274" t="s">
        <v>33704</v>
      </c>
      <c r="F9274" t="s">
        <v>33705</v>
      </c>
      <c r="H9274">
        <v>53.778401799999997</v>
      </c>
      <c r="I9274">
        <v>-124.9740261</v>
      </c>
      <c r="J9274" t="s">
        <v>46</v>
      </c>
      <c r="K9274" t="s">
        <v>1032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x14ac:dyDescent="0.25">
      <c r="A9275" t="s">
        <v>33706</v>
      </c>
      <c r="B9275" t="s">
        <v>33707</v>
      </c>
      <c r="C9275" s="1" t="str">
        <f t="shared" si="329"/>
        <v>21:0154</v>
      </c>
      <c r="D9275" s="1" t="str">
        <f t="shared" si="330"/>
        <v>21:0064</v>
      </c>
      <c r="E9275" t="s">
        <v>33708</v>
      </c>
      <c r="F9275" t="s">
        <v>33709</v>
      </c>
      <c r="H9275">
        <v>53.765285599999999</v>
      </c>
      <c r="I9275">
        <v>-124.9487543</v>
      </c>
      <c r="J9275" t="s">
        <v>46</v>
      </c>
      <c r="K9275" t="s">
        <v>1032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x14ac:dyDescent="0.25">
      <c r="A9276" t="s">
        <v>33710</v>
      </c>
      <c r="B9276" t="s">
        <v>33711</v>
      </c>
      <c r="C9276" s="1" t="str">
        <f t="shared" si="329"/>
        <v>21:0154</v>
      </c>
      <c r="D9276" s="1" t="str">
        <f t="shared" si="330"/>
        <v>21:0064</v>
      </c>
      <c r="E9276" t="s">
        <v>33708</v>
      </c>
      <c r="F9276" t="s">
        <v>33712</v>
      </c>
      <c r="H9276">
        <v>53.765285599999999</v>
      </c>
      <c r="I9276">
        <v>-124.9487543</v>
      </c>
      <c r="J9276" t="s">
        <v>46</v>
      </c>
      <c r="K9276" t="s">
        <v>1032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x14ac:dyDescent="0.25">
      <c r="A9277" t="s">
        <v>33713</v>
      </c>
      <c r="B9277" t="s">
        <v>33714</v>
      </c>
      <c r="C9277" s="1" t="str">
        <f t="shared" si="329"/>
        <v>21:0154</v>
      </c>
      <c r="D9277" s="1" t="str">
        <f t="shared" si="330"/>
        <v>21:0064</v>
      </c>
      <c r="E9277" t="s">
        <v>33715</v>
      </c>
      <c r="F9277" t="s">
        <v>33716</v>
      </c>
      <c r="H9277">
        <v>53.752944300000003</v>
      </c>
      <c r="I9277">
        <v>-124.9280845</v>
      </c>
      <c r="J9277" t="s">
        <v>46</v>
      </c>
      <c r="K9277" t="s">
        <v>1032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x14ac:dyDescent="0.25">
      <c r="A9278" t="s">
        <v>33717</v>
      </c>
      <c r="B9278" t="s">
        <v>33718</v>
      </c>
      <c r="C9278" s="1" t="str">
        <f t="shared" si="329"/>
        <v>21:0154</v>
      </c>
      <c r="D9278" s="1" t="str">
        <f t="shared" si="330"/>
        <v>21:0064</v>
      </c>
      <c r="E9278" t="s">
        <v>33719</v>
      </c>
      <c r="F9278" t="s">
        <v>33720</v>
      </c>
      <c r="H9278">
        <v>53.795302800000002</v>
      </c>
      <c r="I9278">
        <v>-124.7817589</v>
      </c>
      <c r="J9278" t="s">
        <v>46</v>
      </c>
      <c r="K9278" t="s">
        <v>1032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x14ac:dyDescent="0.25">
      <c r="A9279" t="s">
        <v>33721</v>
      </c>
      <c r="B9279" t="s">
        <v>33722</v>
      </c>
      <c r="C9279" s="1" t="str">
        <f t="shared" si="329"/>
        <v>21:0154</v>
      </c>
      <c r="D9279" s="1" t="str">
        <f t="shared" si="330"/>
        <v>21:0064</v>
      </c>
      <c r="E9279" t="s">
        <v>33723</v>
      </c>
      <c r="F9279" t="s">
        <v>33724</v>
      </c>
      <c r="H9279">
        <v>53.777006900000003</v>
      </c>
      <c r="I9279">
        <v>-124.80890909999999</v>
      </c>
      <c r="J9279" t="s">
        <v>46</v>
      </c>
      <c r="K9279" t="s">
        <v>1032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x14ac:dyDescent="0.25">
      <c r="A9280" t="s">
        <v>33725</v>
      </c>
      <c r="B9280" t="s">
        <v>33726</v>
      </c>
      <c r="C9280" s="1" t="str">
        <f t="shared" si="329"/>
        <v>21:0154</v>
      </c>
      <c r="D9280" s="1" t="str">
        <f t="shared" si="330"/>
        <v>21:0064</v>
      </c>
      <c r="E9280" t="s">
        <v>33727</v>
      </c>
      <c r="F9280" t="s">
        <v>33728</v>
      </c>
      <c r="H9280">
        <v>53.756936199999998</v>
      </c>
      <c r="I9280">
        <v>-124.860382</v>
      </c>
      <c r="J9280" t="s">
        <v>46</v>
      </c>
      <c r="K9280" t="s">
        <v>1032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x14ac:dyDescent="0.25">
      <c r="A9281" t="s">
        <v>33729</v>
      </c>
      <c r="B9281" t="s">
        <v>33730</v>
      </c>
      <c r="C9281" s="1" t="str">
        <f t="shared" si="329"/>
        <v>21:0154</v>
      </c>
      <c r="D9281" s="1" t="str">
        <f t="shared" si="330"/>
        <v>21:0064</v>
      </c>
      <c r="E9281" t="s">
        <v>33731</v>
      </c>
      <c r="F9281" t="s">
        <v>33732</v>
      </c>
      <c r="H9281">
        <v>53.7314139</v>
      </c>
      <c r="I9281">
        <v>-124.9027658</v>
      </c>
      <c r="J9281" t="s">
        <v>46</v>
      </c>
      <c r="K9281" t="s">
        <v>1032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x14ac:dyDescent="0.25">
      <c r="A9282" t="s">
        <v>33733</v>
      </c>
      <c r="B9282" t="s">
        <v>33734</v>
      </c>
      <c r="C9282" s="1" t="str">
        <f t="shared" si="329"/>
        <v>21:0154</v>
      </c>
      <c r="D9282" s="1" t="str">
        <f t="shared" si="330"/>
        <v>21:0064</v>
      </c>
      <c r="E9282" t="s">
        <v>33735</v>
      </c>
      <c r="F9282" t="s">
        <v>33736</v>
      </c>
      <c r="H9282">
        <v>53.757545499999999</v>
      </c>
      <c r="I9282">
        <v>-125.1289251</v>
      </c>
      <c r="J9282" t="s">
        <v>46</v>
      </c>
      <c r="K9282" t="s">
        <v>1032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x14ac:dyDescent="0.25">
      <c r="A9283" t="s">
        <v>33737</v>
      </c>
      <c r="B9283" t="s">
        <v>33738</v>
      </c>
      <c r="C9283" s="1" t="str">
        <f t="shared" si="329"/>
        <v>21:0154</v>
      </c>
      <c r="D9283" s="1" t="str">
        <f t="shared" si="330"/>
        <v>21:0064</v>
      </c>
      <c r="E9283" t="s">
        <v>33739</v>
      </c>
      <c r="F9283" t="s">
        <v>33740</v>
      </c>
      <c r="H9283">
        <v>53.745079400000002</v>
      </c>
      <c r="I9283">
        <v>-125.1017537</v>
      </c>
      <c r="J9283" t="s">
        <v>46</v>
      </c>
      <c r="K9283" t="s">
        <v>1032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x14ac:dyDescent="0.25">
      <c r="A9284" t="s">
        <v>33741</v>
      </c>
      <c r="B9284" t="s">
        <v>33742</v>
      </c>
      <c r="C9284" s="1" t="str">
        <f t="shared" si="329"/>
        <v>21:0154</v>
      </c>
      <c r="D9284" s="1" t="str">
        <f t="shared" si="330"/>
        <v>21:0064</v>
      </c>
      <c r="E9284" t="s">
        <v>33743</v>
      </c>
      <c r="F9284" t="s">
        <v>33744</v>
      </c>
      <c r="H9284">
        <v>53.7592851</v>
      </c>
      <c r="I9284">
        <v>-125.0810717</v>
      </c>
      <c r="J9284" t="s">
        <v>46</v>
      </c>
      <c r="K9284" t="s">
        <v>1032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x14ac:dyDescent="0.25">
      <c r="A9285" t="s">
        <v>33745</v>
      </c>
      <c r="B9285" t="s">
        <v>33746</v>
      </c>
      <c r="C9285" s="1" t="str">
        <f t="shared" si="329"/>
        <v>21:0154</v>
      </c>
      <c r="D9285" s="1" t="str">
        <f t="shared" si="330"/>
        <v>21:0064</v>
      </c>
      <c r="E9285" t="s">
        <v>33747</v>
      </c>
      <c r="F9285" t="s">
        <v>33748</v>
      </c>
      <c r="H9285">
        <v>53.735765600000001</v>
      </c>
      <c r="I9285">
        <v>-125.0239588</v>
      </c>
      <c r="J9285" t="s">
        <v>46</v>
      </c>
      <c r="K9285" t="s">
        <v>1032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x14ac:dyDescent="0.25">
      <c r="A9286" t="s">
        <v>33749</v>
      </c>
      <c r="B9286" t="s">
        <v>33750</v>
      </c>
      <c r="C9286" s="1" t="str">
        <f t="shared" si="329"/>
        <v>21:0154</v>
      </c>
      <c r="D9286" s="1" t="str">
        <f t="shared" si="330"/>
        <v>21:0064</v>
      </c>
      <c r="E9286" t="s">
        <v>33747</v>
      </c>
      <c r="F9286" t="s">
        <v>33751</v>
      </c>
      <c r="H9286">
        <v>53.735765600000001</v>
      </c>
      <c r="I9286">
        <v>-125.0239588</v>
      </c>
      <c r="J9286" t="s">
        <v>46</v>
      </c>
      <c r="K9286" t="s">
        <v>1032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x14ac:dyDescent="0.25">
      <c r="A9287" t="s">
        <v>33752</v>
      </c>
      <c r="B9287" t="s">
        <v>33753</v>
      </c>
      <c r="C9287" s="1" t="str">
        <f t="shared" si="329"/>
        <v>21:0154</v>
      </c>
      <c r="D9287" s="1" t="str">
        <f t="shared" si="330"/>
        <v>21:0064</v>
      </c>
      <c r="E9287" t="s">
        <v>33754</v>
      </c>
      <c r="F9287" t="s">
        <v>33755</v>
      </c>
      <c r="H9287">
        <v>53.7715757</v>
      </c>
      <c r="I9287">
        <v>-125.04601700000001</v>
      </c>
      <c r="J9287" t="s">
        <v>46</v>
      </c>
      <c r="K9287" t="s">
        <v>1032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x14ac:dyDescent="0.25">
      <c r="A9288" t="s">
        <v>33756</v>
      </c>
      <c r="B9288" t="s">
        <v>33757</v>
      </c>
      <c r="C9288" s="1" t="str">
        <f t="shared" si="329"/>
        <v>21:0154</v>
      </c>
      <c r="D9288" s="1" t="str">
        <f t="shared" si="330"/>
        <v>21:0064</v>
      </c>
      <c r="E9288" t="s">
        <v>33758</v>
      </c>
      <c r="F9288" t="s">
        <v>33759</v>
      </c>
      <c r="H9288">
        <v>53.769739199999997</v>
      </c>
      <c r="I9288">
        <v>-125.0217995</v>
      </c>
      <c r="J9288" t="s">
        <v>46</v>
      </c>
      <c r="K9288" t="s">
        <v>1032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x14ac:dyDescent="0.25">
      <c r="A9289" t="s">
        <v>33760</v>
      </c>
      <c r="B9289" t="s">
        <v>33761</v>
      </c>
      <c r="C9289" s="1" t="str">
        <f t="shared" si="329"/>
        <v>21:0154</v>
      </c>
      <c r="D9289" s="1" t="str">
        <f t="shared" si="330"/>
        <v>21:0064</v>
      </c>
      <c r="E9289" t="s">
        <v>33758</v>
      </c>
      <c r="F9289" t="s">
        <v>33762</v>
      </c>
      <c r="H9289">
        <v>53.769739199999997</v>
      </c>
      <c r="I9289">
        <v>-125.0217995</v>
      </c>
      <c r="J9289" t="s">
        <v>46</v>
      </c>
      <c r="K9289" t="s">
        <v>1032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x14ac:dyDescent="0.25">
      <c r="A9290" t="s">
        <v>33763</v>
      </c>
      <c r="B9290" t="s">
        <v>33764</v>
      </c>
      <c r="C9290" s="1" t="str">
        <f t="shared" si="329"/>
        <v>21:0154</v>
      </c>
      <c r="D9290" s="1" t="str">
        <f t="shared" si="330"/>
        <v>21:0064</v>
      </c>
      <c r="E9290" t="s">
        <v>33758</v>
      </c>
      <c r="F9290" t="s">
        <v>33765</v>
      </c>
      <c r="H9290">
        <v>53.769739199999997</v>
      </c>
      <c r="I9290">
        <v>-125.0217995</v>
      </c>
      <c r="J9290" t="s">
        <v>46</v>
      </c>
      <c r="K9290" t="s">
        <v>1032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x14ac:dyDescent="0.25">
      <c r="A9291" t="s">
        <v>33766</v>
      </c>
      <c r="B9291" t="s">
        <v>33767</v>
      </c>
      <c r="C9291" s="1" t="str">
        <f t="shared" si="329"/>
        <v>21:0154</v>
      </c>
      <c r="D9291" s="1" t="str">
        <f t="shared" si="330"/>
        <v>21:0064</v>
      </c>
      <c r="E9291" t="s">
        <v>33768</v>
      </c>
      <c r="F9291" t="s">
        <v>33769</v>
      </c>
      <c r="H9291">
        <v>53.732006900000002</v>
      </c>
      <c r="I9291">
        <v>-124.99345580000001</v>
      </c>
      <c r="J9291" t="s">
        <v>46</v>
      </c>
      <c r="K9291" t="s">
        <v>1032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x14ac:dyDescent="0.25">
      <c r="A9292" t="s">
        <v>33770</v>
      </c>
      <c r="B9292" t="s">
        <v>33771</v>
      </c>
      <c r="C9292" s="1" t="str">
        <f t="shared" si="329"/>
        <v>21:0154</v>
      </c>
      <c r="D9292" s="1" t="str">
        <f t="shared" si="330"/>
        <v>21:0064</v>
      </c>
      <c r="E9292" t="s">
        <v>33772</v>
      </c>
      <c r="F9292" t="s">
        <v>33773</v>
      </c>
      <c r="H9292">
        <v>53.725966999999997</v>
      </c>
      <c r="I9292">
        <v>-124.80451909999999</v>
      </c>
      <c r="J9292" t="s">
        <v>33106</v>
      </c>
      <c r="K9292" t="s">
        <v>1032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x14ac:dyDescent="0.25">
      <c r="A9293" t="s">
        <v>33774</v>
      </c>
      <c r="B9293" t="s">
        <v>33775</v>
      </c>
      <c r="C9293" s="1" t="str">
        <f t="shared" si="329"/>
        <v>21:0154</v>
      </c>
      <c r="D9293" s="1" t="str">
        <f t="shared" si="330"/>
        <v>21:0064</v>
      </c>
      <c r="E9293" t="s">
        <v>33776</v>
      </c>
      <c r="F9293" t="s">
        <v>33777</v>
      </c>
      <c r="H9293">
        <v>53.712582500000003</v>
      </c>
      <c r="I9293">
        <v>-124.84516429999999</v>
      </c>
      <c r="J9293" t="s">
        <v>46</v>
      </c>
      <c r="K9293" t="s">
        <v>1032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x14ac:dyDescent="0.25">
      <c r="A9294" t="s">
        <v>33778</v>
      </c>
      <c r="B9294" t="s">
        <v>33779</v>
      </c>
      <c r="C9294" s="1" t="str">
        <f t="shared" si="329"/>
        <v>21:0154</v>
      </c>
      <c r="D9294" s="1" t="str">
        <f t="shared" si="330"/>
        <v>21:0064</v>
      </c>
      <c r="E9294" t="s">
        <v>33780</v>
      </c>
      <c r="F9294" t="s">
        <v>33781</v>
      </c>
      <c r="H9294">
        <v>53.707759600000003</v>
      </c>
      <c r="I9294">
        <v>-124.90063739999999</v>
      </c>
      <c r="J9294" t="s">
        <v>46</v>
      </c>
      <c r="K9294" t="s">
        <v>1032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x14ac:dyDescent="0.25">
      <c r="A9295" t="s">
        <v>33782</v>
      </c>
      <c r="B9295" t="s">
        <v>33783</v>
      </c>
      <c r="C9295" s="1" t="str">
        <f t="shared" si="329"/>
        <v>21:0154</v>
      </c>
      <c r="D9295" s="1" t="str">
        <f t="shared" si="330"/>
        <v>21:0064</v>
      </c>
      <c r="E9295" t="s">
        <v>33784</v>
      </c>
      <c r="F9295" t="s">
        <v>33785</v>
      </c>
      <c r="H9295">
        <v>53.709370800000002</v>
      </c>
      <c r="I9295">
        <v>-124.6816803</v>
      </c>
      <c r="J9295" t="s">
        <v>46</v>
      </c>
      <c r="K9295" t="s">
        <v>1032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x14ac:dyDescent="0.25">
      <c r="A9296" t="s">
        <v>33786</v>
      </c>
      <c r="B9296" t="s">
        <v>33787</v>
      </c>
      <c r="C9296" s="1" t="str">
        <f t="shared" si="329"/>
        <v>21:0154</v>
      </c>
      <c r="D9296" s="1" t="str">
        <f t="shared" si="330"/>
        <v>21:0064</v>
      </c>
      <c r="E9296" t="s">
        <v>33784</v>
      </c>
      <c r="F9296" t="s">
        <v>33788</v>
      </c>
      <c r="H9296">
        <v>53.709370800000002</v>
      </c>
      <c r="I9296">
        <v>-124.6816803</v>
      </c>
      <c r="J9296" t="s">
        <v>33106</v>
      </c>
      <c r="K9296" t="s">
        <v>1032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x14ac:dyDescent="0.25">
      <c r="A9297" t="s">
        <v>33789</v>
      </c>
      <c r="B9297" t="s">
        <v>33790</v>
      </c>
      <c r="C9297" s="1" t="str">
        <f t="shared" si="329"/>
        <v>21:0154</v>
      </c>
      <c r="D9297" s="1" t="str">
        <f t="shared" si="330"/>
        <v>21:0064</v>
      </c>
      <c r="E9297" t="s">
        <v>33791</v>
      </c>
      <c r="F9297" t="s">
        <v>33792</v>
      </c>
      <c r="H9297">
        <v>53.689582700000003</v>
      </c>
      <c r="I9297">
        <v>-124.8059159</v>
      </c>
      <c r="J9297" t="s">
        <v>46</v>
      </c>
      <c r="K9297" t="s">
        <v>1032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x14ac:dyDescent="0.25">
      <c r="A9298" t="s">
        <v>33793</v>
      </c>
      <c r="B9298" t="s">
        <v>33794</v>
      </c>
      <c r="C9298" s="1" t="str">
        <f t="shared" si="329"/>
        <v>21:0154</v>
      </c>
      <c r="D9298" s="1" t="str">
        <f t="shared" si="330"/>
        <v>21:0064</v>
      </c>
      <c r="E9298" t="s">
        <v>33795</v>
      </c>
      <c r="F9298" t="s">
        <v>33796</v>
      </c>
      <c r="H9298">
        <v>53.646698200000003</v>
      </c>
      <c r="I9298">
        <v>-124.8327541</v>
      </c>
      <c r="J9298" t="s">
        <v>46</v>
      </c>
      <c r="K9298" t="s">
        <v>1032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x14ac:dyDescent="0.25">
      <c r="A9299" t="s">
        <v>33797</v>
      </c>
      <c r="B9299" t="s">
        <v>33798</v>
      </c>
      <c r="C9299" s="1" t="str">
        <f t="shared" si="329"/>
        <v>21:0154</v>
      </c>
      <c r="D9299" s="1" t="str">
        <f t="shared" si="330"/>
        <v>21:0064</v>
      </c>
      <c r="E9299" t="s">
        <v>33799</v>
      </c>
      <c r="F9299" t="s">
        <v>33800</v>
      </c>
      <c r="H9299">
        <v>53.653781100000003</v>
      </c>
      <c r="I9299">
        <v>-124.88035120000001</v>
      </c>
      <c r="J9299" t="s">
        <v>46</v>
      </c>
      <c r="K9299" t="s">
        <v>1032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x14ac:dyDescent="0.25">
      <c r="A9300" t="s">
        <v>33801</v>
      </c>
      <c r="B9300" t="s">
        <v>33802</v>
      </c>
      <c r="C9300" s="1" t="str">
        <f t="shared" si="329"/>
        <v>21:0154</v>
      </c>
      <c r="D9300" s="1" t="str">
        <f t="shared" si="330"/>
        <v>21:0064</v>
      </c>
      <c r="E9300" t="s">
        <v>33803</v>
      </c>
      <c r="F9300" t="s">
        <v>33804</v>
      </c>
      <c r="H9300">
        <v>53.6163478</v>
      </c>
      <c r="I9300">
        <v>-124.8768725</v>
      </c>
      <c r="J9300" t="s">
        <v>46</v>
      </c>
      <c r="K9300" t="s">
        <v>1032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x14ac:dyDescent="0.25">
      <c r="A9301" t="s">
        <v>33805</v>
      </c>
      <c r="B9301" t="s">
        <v>33806</v>
      </c>
      <c r="C9301" s="1" t="str">
        <f t="shared" si="329"/>
        <v>21:0154</v>
      </c>
      <c r="D9301" s="1" t="str">
        <f t="shared" si="330"/>
        <v>21:0064</v>
      </c>
      <c r="E9301" t="s">
        <v>33807</v>
      </c>
      <c r="F9301" t="s">
        <v>33808</v>
      </c>
      <c r="H9301">
        <v>53.627444199999999</v>
      </c>
      <c r="I9301">
        <v>-124.9000501</v>
      </c>
      <c r="J9301" t="s">
        <v>46</v>
      </c>
      <c r="K9301" t="s">
        <v>1032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x14ac:dyDescent="0.25">
      <c r="A9302" t="s">
        <v>33809</v>
      </c>
      <c r="B9302" t="s">
        <v>33810</v>
      </c>
      <c r="C9302" s="1" t="str">
        <f t="shared" si="329"/>
        <v>21:0154</v>
      </c>
      <c r="D9302" s="1" t="str">
        <f t="shared" si="330"/>
        <v>21:0064</v>
      </c>
      <c r="E9302" t="s">
        <v>33811</v>
      </c>
      <c r="F9302" t="s">
        <v>33812</v>
      </c>
      <c r="H9302">
        <v>53.570383700000001</v>
      </c>
      <c r="I9302">
        <v>-124.8114794</v>
      </c>
      <c r="J9302" t="s">
        <v>46</v>
      </c>
      <c r="K9302" t="s">
        <v>1032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x14ac:dyDescent="0.25">
      <c r="A9303" t="s">
        <v>33813</v>
      </c>
      <c r="B9303" t="s">
        <v>33814</v>
      </c>
      <c r="C9303" s="1" t="str">
        <f t="shared" si="329"/>
        <v>21:0154</v>
      </c>
      <c r="D9303" s="1" t="str">
        <f t="shared" si="330"/>
        <v>21:0064</v>
      </c>
      <c r="E9303" t="s">
        <v>33815</v>
      </c>
      <c r="F9303" t="s">
        <v>33816</v>
      </c>
      <c r="H9303">
        <v>53.570544200000001</v>
      </c>
      <c r="I9303">
        <v>-124.7948731</v>
      </c>
      <c r="J9303" t="s">
        <v>46</v>
      </c>
      <c r="K9303" t="s">
        <v>1032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x14ac:dyDescent="0.25">
      <c r="A9304" t="s">
        <v>33817</v>
      </c>
      <c r="B9304" t="s">
        <v>33818</v>
      </c>
      <c r="C9304" s="1" t="str">
        <f t="shared" si="329"/>
        <v>21:0154</v>
      </c>
      <c r="D9304" s="1" t="str">
        <f t="shared" si="330"/>
        <v>21:0064</v>
      </c>
      <c r="E9304" t="s">
        <v>33819</v>
      </c>
      <c r="F9304" t="s">
        <v>33820</v>
      </c>
      <c r="H9304">
        <v>53.569160099999998</v>
      </c>
      <c r="I9304">
        <v>-124.7456566</v>
      </c>
      <c r="J9304" t="s">
        <v>46</v>
      </c>
      <c r="K9304" t="s">
        <v>1032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x14ac:dyDescent="0.25">
      <c r="A9305" t="s">
        <v>33821</v>
      </c>
      <c r="B9305" t="s">
        <v>33822</v>
      </c>
      <c r="C9305" s="1" t="str">
        <f t="shared" si="329"/>
        <v>21:0154</v>
      </c>
      <c r="D9305" s="1" t="str">
        <f t="shared" si="330"/>
        <v>21:0064</v>
      </c>
      <c r="E9305" t="s">
        <v>33823</v>
      </c>
      <c r="F9305" t="s">
        <v>33824</v>
      </c>
      <c r="H9305">
        <v>53.564676400000003</v>
      </c>
      <c r="I9305">
        <v>-124.62361110000001</v>
      </c>
      <c r="J9305" t="s">
        <v>46</v>
      </c>
      <c r="K9305" t="s">
        <v>1032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x14ac:dyDescent="0.25">
      <c r="A9306" t="s">
        <v>33825</v>
      </c>
      <c r="B9306" t="s">
        <v>33826</v>
      </c>
      <c r="C9306" s="1" t="str">
        <f t="shared" si="329"/>
        <v>21:0154</v>
      </c>
      <c r="D9306" s="1" t="str">
        <f t="shared" si="330"/>
        <v>21:0064</v>
      </c>
      <c r="E9306" t="s">
        <v>33827</v>
      </c>
      <c r="F9306" t="s">
        <v>33828</v>
      </c>
      <c r="H9306">
        <v>53.581123400000003</v>
      </c>
      <c r="I9306">
        <v>-124.6305105</v>
      </c>
      <c r="J9306" t="s">
        <v>46</v>
      </c>
      <c r="K9306" t="s">
        <v>1032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x14ac:dyDescent="0.25">
      <c r="A9307" t="s">
        <v>33829</v>
      </c>
      <c r="B9307" t="s">
        <v>33830</v>
      </c>
      <c r="C9307" s="1" t="str">
        <f t="shared" si="329"/>
        <v>21:0154</v>
      </c>
      <c r="D9307" s="1" t="str">
        <f t="shared" si="330"/>
        <v>21:0064</v>
      </c>
      <c r="E9307" t="s">
        <v>33831</v>
      </c>
      <c r="F9307" t="s">
        <v>33832</v>
      </c>
      <c r="H9307">
        <v>53.535696600000001</v>
      </c>
      <c r="I9307">
        <v>-124.5619913</v>
      </c>
      <c r="J9307" t="s">
        <v>46</v>
      </c>
      <c r="K9307" t="s">
        <v>1032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x14ac:dyDescent="0.25">
      <c r="A9308" t="s">
        <v>33833</v>
      </c>
      <c r="B9308" t="s">
        <v>33834</v>
      </c>
      <c r="C9308" s="1" t="str">
        <f t="shared" si="329"/>
        <v>21:0154</v>
      </c>
      <c r="D9308" s="1" t="str">
        <f t="shared" si="330"/>
        <v>21:0064</v>
      </c>
      <c r="E9308" t="s">
        <v>33835</v>
      </c>
      <c r="F9308" t="s">
        <v>33836</v>
      </c>
      <c r="H9308">
        <v>53.515615099999998</v>
      </c>
      <c r="I9308">
        <v>-124.5165172</v>
      </c>
      <c r="J9308" t="s">
        <v>46</v>
      </c>
      <c r="K9308" t="s">
        <v>1032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x14ac:dyDescent="0.25">
      <c r="A9309" t="s">
        <v>33837</v>
      </c>
      <c r="B9309" t="s">
        <v>33838</v>
      </c>
      <c r="C9309" s="1" t="str">
        <f t="shared" si="329"/>
        <v>21:0154</v>
      </c>
      <c r="D9309" s="1" t="str">
        <f t="shared" si="330"/>
        <v>21:0064</v>
      </c>
      <c r="E9309" t="s">
        <v>33839</v>
      </c>
      <c r="F9309" t="s">
        <v>33840</v>
      </c>
      <c r="H9309">
        <v>53.975552899999997</v>
      </c>
      <c r="I9309">
        <v>-124.78395310000001</v>
      </c>
      <c r="J9309" t="s">
        <v>46</v>
      </c>
      <c r="K9309" t="s">
        <v>1032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x14ac:dyDescent="0.25">
      <c r="A9310" t="s">
        <v>33841</v>
      </c>
      <c r="B9310" t="s">
        <v>33842</v>
      </c>
      <c r="C9310" s="1" t="str">
        <f t="shared" ref="C9310:C9373" si="331">HYPERLINK("http://geochem.nrcan.gc.ca/cdogs/content/bdl/bdl210154_e.htm", "21:0154")</f>
        <v>21:0154</v>
      </c>
      <c r="D9310" s="1" t="str">
        <f t="shared" ref="D9310:D9373" si="332">HYPERLINK("http://geochem.nrcan.gc.ca/cdogs/content/svy/svy210064_e.htm", "21:0064")</f>
        <v>21:0064</v>
      </c>
      <c r="E9310" t="s">
        <v>33843</v>
      </c>
      <c r="F9310" t="s">
        <v>33844</v>
      </c>
      <c r="H9310">
        <v>53.923150700000001</v>
      </c>
      <c r="I9310">
        <v>-124.7125743</v>
      </c>
      <c r="J9310" t="s">
        <v>46</v>
      </c>
      <c r="K9310" t="s">
        <v>1032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x14ac:dyDescent="0.25">
      <c r="A9311" t="s">
        <v>33845</v>
      </c>
      <c r="B9311" t="s">
        <v>33846</v>
      </c>
      <c r="C9311" s="1" t="str">
        <f t="shared" si="331"/>
        <v>21:0154</v>
      </c>
      <c r="D9311" s="1" t="str">
        <f t="shared" si="332"/>
        <v>21:0064</v>
      </c>
      <c r="E9311" t="s">
        <v>33847</v>
      </c>
      <c r="F9311" t="s">
        <v>33848</v>
      </c>
      <c r="H9311">
        <v>53.851243099999998</v>
      </c>
      <c r="I9311">
        <v>-124.8070922</v>
      </c>
      <c r="J9311" t="s">
        <v>46</v>
      </c>
      <c r="K9311" t="s">
        <v>1032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x14ac:dyDescent="0.25">
      <c r="A9312" t="s">
        <v>33849</v>
      </c>
      <c r="B9312" t="s">
        <v>33850</v>
      </c>
      <c r="C9312" s="1" t="str">
        <f t="shared" si="331"/>
        <v>21:0154</v>
      </c>
      <c r="D9312" s="1" t="str">
        <f t="shared" si="332"/>
        <v>21:0064</v>
      </c>
      <c r="E9312" t="s">
        <v>33847</v>
      </c>
      <c r="F9312" t="s">
        <v>33851</v>
      </c>
      <c r="H9312">
        <v>53.851243099999998</v>
      </c>
      <c r="I9312">
        <v>-124.8070922</v>
      </c>
      <c r="J9312" t="s">
        <v>46</v>
      </c>
      <c r="K9312" t="s">
        <v>1032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x14ac:dyDescent="0.25">
      <c r="A9313" t="s">
        <v>33852</v>
      </c>
      <c r="B9313" t="s">
        <v>33853</v>
      </c>
      <c r="C9313" s="1" t="str">
        <f t="shared" si="331"/>
        <v>21:0154</v>
      </c>
      <c r="D9313" s="1" t="str">
        <f t="shared" si="332"/>
        <v>21:0064</v>
      </c>
      <c r="E9313" t="s">
        <v>33854</v>
      </c>
      <c r="F9313" t="s">
        <v>33855</v>
      </c>
      <c r="H9313">
        <v>53.789469400000002</v>
      </c>
      <c r="I9313">
        <v>-124.8868712</v>
      </c>
      <c r="J9313" t="s">
        <v>46</v>
      </c>
      <c r="K9313" t="s">
        <v>1032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x14ac:dyDescent="0.25">
      <c r="A9314" t="s">
        <v>33856</v>
      </c>
      <c r="B9314" t="s">
        <v>33857</v>
      </c>
      <c r="C9314" s="1" t="str">
        <f t="shared" si="331"/>
        <v>21:0154</v>
      </c>
      <c r="D9314" s="1" t="str">
        <f t="shared" si="332"/>
        <v>21:0064</v>
      </c>
      <c r="E9314" t="s">
        <v>33854</v>
      </c>
      <c r="F9314" t="s">
        <v>33858</v>
      </c>
      <c r="H9314">
        <v>53.789469400000002</v>
      </c>
      <c r="I9314">
        <v>-124.8868712</v>
      </c>
      <c r="J9314" t="s">
        <v>46</v>
      </c>
      <c r="K9314" t="s">
        <v>1032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x14ac:dyDescent="0.25">
      <c r="A9315" t="s">
        <v>33859</v>
      </c>
      <c r="B9315" t="s">
        <v>33860</v>
      </c>
      <c r="C9315" s="1" t="str">
        <f t="shared" si="331"/>
        <v>21:0154</v>
      </c>
      <c r="D9315" s="1" t="str">
        <f t="shared" si="332"/>
        <v>21:0064</v>
      </c>
      <c r="E9315" t="s">
        <v>33854</v>
      </c>
      <c r="F9315" t="s">
        <v>33861</v>
      </c>
      <c r="H9315">
        <v>53.789469400000002</v>
      </c>
      <c r="I9315">
        <v>-124.8868712</v>
      </c>
      <c r="J9315" t="s">
        <v>46</v>
      </c>
      <c r="K9315" t="s">
        <v>1032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x14ac:dyDescent="0.25">
      <c r="A9316" t="s">
        <v>33862</v>
      </c>
      <c r="B9316" t="s">
        <v>33863</v>
      </c>
      <c r="C9316" s="1" t="str">
        <f t="shared" si="331"/>
        <v>21:0154</v>
      </c>
      <c r="D9316" s="1" t="str">
        <f t="shared" si="332"/>
        <v>21:0064</v>
      </c>
      <c r="E9316" t="s">
        <v>33864</v>
      </c>
      <c r="F9316" t="s">
        <v>33865</v>
      </c>
      <c r="H9316">
        <v>53.730468399999999</v>
      </c>
      <c r="I9316">
        <v>-124.9365308</v>
      </c>
      <c r="J9316" t="s">
        <v>46</v>
      </c>
      <c r="K9316" t="s">
        <v>1032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x14ac:dyDescent="0.25">
      <c r="A9317" t="s">
        <v>33866</v>
      </c>
      <c r="B9317" t="s">
        <v>33867</v>
      </c>
      <c r="C9317" s="1" t="str">
        <f t="shared" si="331"/>
        <v>21:0154</v>
      </c>
      <c r="D9317" s="1" t="str">
        <f t="shared" si="332"/>
        <v>21:0064</v>
      </c>
      <c r="E9317" t="s">
        <v>33868</v>
      </c>
      <c r="F9317" t="s">
        <v>33869</v>
      </c>
      <c r="H9317">
        <v>53.705617400000001</v>
      </c>
      <c r="I9317">
        <v>-124.9444802</v>
      </c>
      <c r="J9317" t="s">
        <v>46</v>
      </c>
      <c r="K9317" t="s">
        <v>1032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x14ac:dyDescent="0.25">
      <c r="A9318" t="s">
        <v>33870</v>
      </c>
      <c r="B9318" t="s">
        <v>33871</v>
      </c>
      <c r="C9318" s="1" t="str">
        <f t="shared" si="331"/>
        <v>21:0154</v>
      </c>
      <c r="D9318" s="1" t="str">
        <f t="shared" si="332"/>
        <v>21:0064</v>
      </c>
      <c r="E9318" t="s">
        <v>33872</v>
      </c>
      <c r="F9318" t="s">
        <v>33873</v>
      </c>
      <c r="H9318">
        <v>53.696548300000003</v>
      </c>
      <c r="I9318">
        <v>-125.0384368</v>
      </c>
      <c r="J9318" t="s">
        <v>46</v>
      </c>
      <c r="K9318" t="s">
        <v>1032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x14ac:dyDescent="0.25">
      <c r="A9319" t="s">
        <v>33874</v>
      </c>
      <c r="B9319" t="s">
        <v>33875</v>
      </c>
      <c r="C9319" s="1" t="str">
        <f t="shared" si="331"/>
        <v>21:0154</v>
      </c>
      <c r="D9319" s="1" t="str">
        <f t="shared" si="332"/>
        <v>21:0064</v>
      </c>
      <c r="E9319" t="s">
        <v>33876</v>
      </c>
      <c r="F9319" t="s">
        <v>33877</v>
      </c>
      <c r="H9319">
        <v>53.693044299999997</v>
      </c>
      <c r="I9319">
        <v>-124.9847977</v>
      </c>
      <c r="J9319" t="s">
        <v>46</v>
      </c>
      <c r="K9319" t="s">
        <v>1032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x14ac:dyDescent="0.25">
      <c r="A9320" t="s">
        <v>33878</v>
      </c>
      <c r="B9320" t="s">
        <v>33879</v>
      </c>
      <c r="C9320" s="1" t="str">
        <f t="shared" si="331"/>
        <v>21:0154</v>
      </c>
      <c r="D9320" s="1" t="str">
        <f t="shared" si="332"/>
        <v>21:0064</v>
      </c>
      <c r="E9320" t="s">
        <v>33876</v>
      </c>
      <c r="F9320" t="s">
        <v>33880</v>
      </c>
      <c r="H9320">
        <v>53.693044299999997</v>
      </c>
      <c r="I9320">
        <v>-124.9847977</v>
      </c>
      <c r="J9320" t="s">
        <v>46</v>
      </c>
      <c r="K9320" t="s">
        <v>1032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x14ac:dyDescent="0.25">
      <c r="A9321" t="s">
        <v>33881</v>
      </c>
      <c r="B9321" t="s">
        <v>33882</v>
      </c>
      <c r="C9321" s="1" t="str">
        <f t="shared" si="331"/>
        <v>21:0154</v>
      </c>
      <c r="D9321" s="1" t="str">
        <f t="shared" si="332"/>
        <v>21:0064</v>
      </c>
      <c r="E9321" t="s">
        <v>33883</v>
      </c>
      <c r="F9321" t="s">
        <v>33884</v>
      </c>
      <c r="H9321">
        <v>53.689280199999999</v>
      </c>
      <c r="I9321">
        <v>-124.8839019</v>
      </c>
      <c r="J9321" t="s">
        <v>46</v>
      </c>
      <c r="K9321" t="s">
        <v>1032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x14ac:dyDescent="0.25">
      <c r="A9322" t="s">
        <v>33885</v>
      </c>
      <c r="B9322" t="s">
        <v>33886</v>
      </c>
      <c r="C9322" s="1" t="str">
        <f t="shared" si="331"/>
        <v>21:0154</v>
      </c>
      <c r="D9322" s="1" t="str">
        <f t="shared" si="332"/>
        <v>21:0064</v>
      </c>
      <c r="E9322" t="s">
        <v>33887</v>
      </c>
      <c r="F9322" t="s">
        <v>33888</v>
      </c>
      <c r="H9322">
        <v>53.667715999999999</v>
      </c>
      <c r="I9322">
        <v>-124.9942035</v>
      </c>
      <c r="J9322" t="s">
        <v>46</v>
      </c>
      <c r="K9322" t="s">
        <v>1032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x14ac:dyDescent="0.25">
      <c r="A9323" t="s">
        <v>33889</v>
      </c>
      <c r="B9323" t="s">
        <v>33890</v>
      </c>
      <c r="C9323" s="1" t="str">
        <f t="shared" si="331"/>
        <v>21:0154</v>
      </c>
      <c r="D9323" s="1" t="str">
        <f t="shared" si="332"/>
        <v>21:0064</v>
      </c>
      <c r="E9323" t="s">
        <v>33891</v>
      </c>
      <c r="F9323" t="s">
        <v>33892</v>
      </c>
      <c r="H9323">
        <v>53.660498199999999</v>
      </c>
      <c r="I9323">
        <v>-124.9548889</v>
      </c>
      <c r="J9323" t="s">
        <v>46</v>
      </c>
      <c r="K9323" t="s">
        <v>1032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x14ac:dyDescent="0.25">
      <c r="A9324" t="s">
        <v>33893</v>
      </c>
      <c r="B9324" t="s">
        <v>33894</v>
      </c>
      <c r="C9324" s="1" t="str">
        <f t="shared" si="331"/>
        <v>21:0154</v>
      </c>
      <c r="D9324" s="1" t="str">
        <f t="shared" si="332"/>
        <v>21:0064</v>
      </c>
      <c r="E9324" t="s">
        <v>33891</v>
      </c>
      <c r="F9324" t="s">
        <v>33895</v>
      </c>
      <c r="H9324">
        <v>53.660498199999999</v>
      </c>
      <c r="I9324">
        <v>-124.9548889</v>
      </c>
      <c r="J9324" t="s">
        <v>46</v>
      </c>
      <c r="K9324" t="s">
        <v>1032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x14ac:dyDescent="0.25">
      <c r="A9325" t="s">
        <v>33896</v>
      </c>
      <c r="B9325" t="s">
        <v>33897</v>
      </c>
      <c r="C9325" s="1" t="str">
        <f t="shared" si="331"/>
        <v>21:0154</v>
      </c>
      <c r="D9325" s="1" t="str">
        <f t="shared" si="332"/>
        <v>21:0064</v>
      </c>
      <c r="E9325" t="s">
        <v>33891</v>
      </c>
      <c r="F9325" t="s">
        <v>33898</v>
      </c>
      <c r="H9325">
        <v>53.660498199999999</v>
      </c>
      <c r="I9325">
        <v>-124.9548889</v>
      </c>
      <c r="J9325" t="s">
        <v>46</v>
      </c>
      <c r="K9325" t="s">
        <v>1032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x14ac:dyDescent="0.25">
      <c r="A9326" t="s">
        <v>33899</v>
      </c>
      <c r="B9326" t="s">
        <v>33900</v>
      </c>
      <c r="C9326" s="1" t="str">
        <f t="shared" si="331"/>
        <v>21:0154</v>
      </c>
      <c r="D9326" s="1" t="str">
        <f t="shared" si="332"/>
        <v>21:0064</v>
      </c>
      <c r="E9326" t="s">
        <v>33901</v>
      </c>
      <c r="F9326" t="s">
        <v>33902</v>
      </c>
      <c r="H9326">
        <v>53.573102499999997</v>
      </c>
      <c r="I9326">
        <v>-124.9251771</v>
      </c>
      <c r="J9326" t="s">
        <v>46</v>
      </c>
      <c r="K9326" t="s">
        <v>1032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x14ac:dyDescent="0.25">
      <c r="A9327" t="s">
        <v>33903</v>
      </c>
      <c r="B9327" t="s">
        <v>33904</v>
      </c>
      <c r="C9327" s="1" t="str">
        <f t="shared" si="331"/>
        <v>21:0154</v>
      </c>
      <c r="D9327" s="1" t="str">
        <f t="shared" si="332"/>
        <v>21:0064</v>
      </c>
      <c r="E9327" t="s">
        <v>33901</v>
      </c>
      <c r="F9327" t="s">
        <v>33905</v>
      </c>
      <c r="H9327">
        <v>53.573102499999997</v>
      </c>
      <c r="I9327">
        <v>-124.9251771</v>
      </c>
      <c r="J9327" t="s">
        <v>46</v>
      </c>
      <c r="K9327" t="s">
        <v>1032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x14ac:dyDescent="0.25">
      <c r="A9328" t="s">
        <v>33906</v>
      </c>
      <c r="B9328" t="s">
        <v>33907</v>
      </c>
      <c r="C9328" s="1" t="str">
        <f t="shared" si="331"/>
        <v>21:0154</v>
      </c>
      <c r="D9328" s="1" t="str">
        <f t="shared" si="332"/>
        <v>21:0064</v>
      </c>
      <c r="E9328" t="s">
        <v>33908</v>
      </c>
      <c r="F9328" t="s">
        <v>33909</v>
      </c>
      <c r="H9328">
        <v>53.589260799999998</v>
      </c>
      <c r="I9328">
        <v>-124.8700055</v>
      </c>
      <c r="J9328" t="s">
        <v>46</v>
      </c>
      <c r="K9328" t="s">
        <v>1032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x14ac:dyDescent="0.25">
      <c r="A9329" t="s">
        <v>33910</v>
      </c>
      <c r="B9329" t="s">
        <v>33911</v>
      </c>
      <c r="C9329" s="1" t="str">
        <f t="shared" si="331"/>
        <v>21:0154</v>
      </c>
      <c r="D9329" s="1" t="str">
        <f t="shared" si="332"/>
        <v>21:0064</v>
      </c>
      <c r="E9329" t="s">
        <v>33912</v>
      </c>
      <c r="F9329" t="s">
        <v>33913</v>
      </c>
      <c r="H9329">
        <v>53.974522</v>
      </c>
      <c r="I9329">
        <v>-125.05915299999999</v>
      </c>
      <c r="J9329" t="s">
        <v>46</v>
      </c>
      <c r="K9329" t="s">
        <v>1032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x14ac:dyDescent="0.25">
      <c r="A9330" t="s">
        <v>33914</v>
      </c>
      <c r="B9330" t="s">
        <v>33915</v>
      </c>
      <c r="C9330" s="1" t="str">
        <f t="shared" si="331"/>
        <v>21:0154</v>
      </c>
      <c r="D9330" s="1" t="str">
        <f t="shared" si="332"/>
        <v>21:0064</v>
      </c>
      <c r="E9330" t="s">
        <v>33916</v>
      </c>
      <c r="F9330" t="s">
        <v>33917</v>
      </c>
      <c r="H9330">
        <v>53.942215400000002</v>
      </c>
      <c r="I9330">
        <v>-125.08194109999999</v>
      </c>
      <c r="J9330" t="s">
        <v>46</v>
      </c>
      <c r="K9330" t="s">
        <v>1032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x14ac:dyDescent="0.25">
      <c r="A9331" t="s">
        <v>33918</v>
      </c>
      <c r="B9331" t="s">
        <v>33919</v>
      </c>
      <c r="C9331" s="1" t="str">
        <f t="shared" si="331"/>
        <v>21:0154</v>
      </c>
      <c r="D9331" s="1" t="str">
        <f t="shared" si="332"/>
        <v>21:0064</v>
      </c>
      <c r="E9331" t="s">
        <v>33920</v>
      </c>
      <c r="F9331" t="s">
        <v>33921</v>
      </c>
      <c r="H9331">
        <v>53.882184000000002</v>
      </c>
      <c r="I9331">
        <v>-125.0572738</v>
      </c>
      <c r="J9331" t="s">
        <v>46</v>
      </c>
      <c r="K9331" t="s">
        <v>1032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x14ac:dyDescent="0.25">
      <c r="A9332" t="s">
        <v>33922</v>
      </c>
      <c r="B9332" t="s">
        <v>33923</v>
      </c>
      <c r="C9332" s="1" t="str">
        <f t="shared" si="331"/>
        <v>21:0154</v>
      </c>
      <c r="D9332" s="1" t="str">
        <f t="shared" si="332"/>
        <v>21:0064</v>
      </c>
      <c r="E9332" t="s">
        <v>33924</v>
      </c>
      <c r="F9332" t="s">
        <v>33925</v>
      </c>
      <c r="H9332">
        <v>53.906221000000002</v>
      </c>
      <c r="I9332">
        <v>-125.0839562</v>
      </c>
      <c r="J9332" t="s">
        <v>46</v>
      </c>
      <c r="K9332" t="s">
        <v>1032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x14ac:dyDescent="0.25">
      <c r="A9333" t="s">
        <v>33926</v>
      </c>
      <c r="B9333" t="s">
        <v>33927</v>
      </c>
      <c r="C9333" s="1" t="str">
        <f t="shared" si="331"/>
        <v>21:0154</v>
      </c>
      <c r="D9333" s="1" t="str">
        <f t="shared" si="332"/>
        <v>21:0064</v>
      </c>
      <c r="E9333" t="s">
        <v>33928</v>
      </c>
      <c r="F9333" t="s">
        <v>33929</v>
      </c>
      <c r="H9333">
        <v>53.934171800000001</v>
      </c>
      <c r="I9333">
        <v>-125.180567</v>
      </c>
      <c r="J9333" t="s">
        <v>46</v>
      </c>
      <c r="K9333" t="s">
        <v>1032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x14ac:dyDescent="0.25">
      <c r="A9334" t="s">
        <v>33930</v>
      </c>
      <c r="B9334" t="s">
        <v>33931</v>
      </c>
      <c r="C9334" s="1" t="str">
        <f t="shared" si="331"/>
        <v>21:0154</v>
      </c>
      <c r="D9334" s="1" t="str">
        <f t="shared" si="332"/>
        <v>21:0064</v>
      </c>
      <c r="E9334" t="s">
        <v>33932</v>
      </c>
      <c r="F9334" t="s">
        <v>33933</v>
      </c>
      <c r="H9334">
        <v>53.941354199999999</v>
      </c>
      <c r="I9334">
        <v>-125.20570290000001</v>
      </c>
      <c r="J9334" t="s">
        <v>46</v>
      </c>
      <c r="K9334" t="s">
        <v>1032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x14ac:dyDescent="0.25">
      <c r="A9335" t="s">
        <v>33934</v>
      </c>
      <c r="B9335" t="s">
        <v>33935</v>
      </c>
      <c r="C9335" s="1" t="str">
        <f t="shared" si="331"/>
        <v>21:0154</v>
      </c>
      <c r="D9335" s="1" t="str">
        <f t="shared" si="332"/>
        <v>21:0064</v>
      </c>
      <c r="E9335" t="s">
        <v>33936</v>
      </c>
      <c r="F9335" t="s">
        <v>33937</v>
      </c>
      <c r="H9335">
        <v>53.9509793</v>
      </c>
      <c r="I9335">
        <v>-125.33843039999999</v>
      </c>
      <c r="J9335" t="s">
        <v>46</v>
      </c>
      <c r="K9335" t="s">
        <v>1032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x14ac:dyDescent="0.25">
      <c r="A9336" t="s">
        <v>33938</v>
      </c>
      <c r="B9336" t="s">
        <v>33939</v>
      </c>
      <c r="C9336" s="1" t="str">
        <f t="shared" si="331"/>
        <v>21:0154</v>
      </c>
      <c r="D9336" s="1" t="str">
        <f t="shared" si="332"/>
        <v>21:0064</v>
      </c>
      <c r="E9336" t="s">
        <v>33940</v>
      </c>
      <c r="F9336" t="s">
        <v>33941</v>
      </c>
      <c r="H9336">
        <v>53.937662099999997</v>
      </c>
      <c r="I9336">
        <v>-125.25921649999999</v>
      </c>
      <c r="J9336" t="s">
        <v>46</v>
      </c>
      <c r="K9336" t="s">
        <v>1032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x14ac:dyDescent="0.25">
      <c r="A9337" t="s">
        <v>33942</v>
      </c>
      <c r="B9337" t="s">
        <v>33943</v>
      </c>
      <c r="C9337" s="1" t="str">
        <f t="shared" si="331"/>
        <v>21:0154</v>
      </c>
      <c r="D9337" s="1" t="str">
        <f t="shared" si="332"/>
        <v>21:0064</v>
      </c>
      <c r="E9337" t="s">
        <v>33944</v>
      </c>
      <c r="F9337" t="s">
        <v>33945</v>
      </c>
      <c r="H9337">
        <v>53.872629400000001</v>
      </c>
      <c r="I9337">
        <v>-125.1283026</v>
      </c>
      <c r="J9337" t="s">
        <v>46</v>
      </c>
      <c r="K9337" t="s">
        <v>1032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x14ac:dyDescent="0.25">
      <c r="A9338" t="s">
        <v>33946</v>
      </c>
      <c r="B9338" t="s">
        <v>33947</v>
      </c>
      <c r="C9338" s="1" t="str">
        <f t="shared" si="331"/>
        <v>21:0154</v>
      </c>
      <c r="D9338" s="1" t="str">
        <f t="shared" si="332"/>
        <v>21:0064</v>
      </c>
      <c r="E9338" t="s">
        <v>33948</v>
      </c>
      <c r="F9338" t="s">
        <v>33949</v>
      </c>
      <c r="H9338">
        <v>53.886977199999997</v>
      </c>
      <c r="I9338">
        <v>-125.18039159999999</v>
      </c>
      <c r="J9338" t="s">
        <v>46</v>
      </c>
      <c r="K9338" t="s">
        <v>1032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x14ac:dyDescent="0.25">
      <c r="A9339" t="s">
        <v>33950</v>
      </c>
      <c r="B9339" t="s">
        <v>33951</v>
      </c>
      <c r="C9339" s="1" t="str">
        <f t="shared" si="331"/>
        <v>21:0154</v>
      </c>
      <c r="D9339" s="1" t="str">
        <f t="shared" si="332"/>
        <v>21:0064</v>
      </c>
      <c r="E9339" t="s">
        <v>33952</v>
      </c>
      <c r="F9339" t="s">
        <v>33953</v>
      </c>
      <c r="H9339">
        <v>53.898806999999998</v>
      </c>
      <c r="I9339">
        <v>-125.26967740000001</v>
      </c>
      <c r="J9339" t="s">
        <v>46</v>
      </c>
      <c r="K9339" t="s">
        <v>1032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x14ac:dyDescent="0.25">
      <c r="A9340" t="s">
        <v>33954</v>
      </c>
      <c r="B9340" t="s">
        <v>33955</v>
      </c>
      <c r="C9340" s="1" t="str">
        <f t="shared" si="331"/>
        <v>21:0154</v>
      </c>
      <c r="D9340" s="1" t="str">
        <f t="shared" si="332"/>
        <v>21:0064</v>
      </c>
      <c r="E9340" t="s">
        <v>33956</v>
      </c>
      <c r="F9340" t="s">
        <v>33957</v>
      </c>
      <c r="H9340">
        <v>53.877360799999998</v>
      </c>
      <c r="I9340">
        <v>-125.33317769999999</v>
      </c>
      <c r="J9340" t="s">
        <v>46</v>
      </c>
      <c r="K9340" t="s">
        <v>1032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x14ac:dyDescent="0.25">
      <c r="A9341" t="s">
        <v>33958</v>
      </c>
      <c r="B9341" t="s">
        <v>33959</v>
      </c>
      <c r="C9341" s="1" t="str">
        <f t="shared" si="331"/>
        <v>21:0154</v>
      </c>
      <c r="D9341" s="1" t="str">
        <f t="shared" si="332"/>
        <v>21:0064</v>
      </c>
      <c r="E9341" t="s">
        <v>33960</v>
      </c>
      <c r="F9341" t="s">
        <v>33961</v>
      </c>
      <c r="H9341">
        <v>53.940107900000001</v>
      </c>
      <c r="I9341">
        <v>-125.1252614</v>
      </c>
      <c r="J9341" t="s">
        <v>46</v>
      </c>
      <c r="K9341" t="s">
        <v>1032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x14ac:dyDescent="0.25">
      <c r="A9342" t="s">
        <v>33962</v>
      </c>
      <c r="B9342" t="s">
        <v>33963</v>
      </c>
      <c r="C9342" s="1" t="str">
        <f t="shared" si="331"/>
        <v>21:0154</v>
      </c>
      <c r="D9342" s="1" t="str">
        <f t="shared" si="332"/>
        <v>21:0064</v>
      </c>
      <c r="E9342" t="s">
        <v>33964</v>
      </c>
      <c r="F9342" t="s">
        <v>33965</v>
      </c>
      <c r="H9342">
        <v>53.903927600000003</v>
      </c>
      <c r="I9342">
        <v>-125.2121032</v>
      </c>
      <c r="J9342" t="s">
        <v>46</v>
      </c>
      <c r="K9342" t="s">
        <v>1032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x14ac:dyDescent="0.25">
      <c r="A9343" t="s">
        <v>33966</v>
      </c>
      <c r="B9343" t="s">
        <v>33967</v>
      </c>
      <c r="C9343" s="1" t="str">
        <f t="shared" si="331"/>
        <v>21:0154</v>
      </c>
      <c r="D9343" s="1" t="str">
        <f t="shared" si="332"/>
        <v>21:0064</v>
      </c>
      <c r="E9343" t="s">
        <v>33968</v>
      </c>
      <c r="F9343" t="s">
        <v>33969</v>
      </c>
      <c r="H9343">
        <v>53.825893800000003</v>
      </c>
      <c r="I9343">
        <v>-125.20229</v>
      </c>
      <c r="J9343" t="s">
        <v>46</v>
      </c>
      <c r="K9343" t="s">
        <v>1032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x14ac:dyDescent="0.25">
      <c r="A9344" t="s">
        <v>33970</v>
      </c>
      <c r="B9344" t="s">
        <v>33971</v>
      </c>
      <c r="C9344" s="1" t="str">
        <f t="shared" si="331"/>
        <v>21:0154</v>
      </c>
      <c r="D9344" s="1" t="str">
        <f t="shared" si="332"/>
        <v>21:0064</v>
      </c>
      <c r="E9344" t="s">
        <v>33968</v>
      </c>
      <c r="F9344" t="s">
        <v>33972</v>
      </c>
      <c r="H9344">
        <v>53.825893800000003</v>
      </c>
      <c r="I9344">
        <v>-125.20229</v>
      </c>
      <c r="J9344" t="s">
        <v>46</v>
      </c>
      <c r="K9344" t="s">
        <v>1032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x14ac:dyDescent="0.25">
      <c r="A9345" t="s">
        <v>33973</v>
      </c>
      <c r="B9345" t="s">
        <v>33974</v>
      </c>
      <c r="C9345" s="1" t="str">
        <f t="shared" si="331"/>
        <v>21:0154</v>
      </c>
      <c r="D9345" s="1" t="str">
        <f t="shared" si="332"/>
        <v>21:0064</v>
      </c>
      <c r="E9345" t="s">
        <v>33975</v>
      </c>
      <c r="F9345" t="s">
        <v>33976</v>
      </c>
      <c r="H9345">
        <v>53.8230814</v>
      </c>
      <c r="I9345">
        <v>-125.2568437</v>
      </c>
      <c r="J9345" t="s">
        <v>46</v>
      </c>
      <c r="K9345" t="s">
        <v>1032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x14ac:dyDescent="0.25">
      <c r="A9346" t="s">
        <v>33977</v>
      </c>
      <c r="B9346" t="s">
        <v>33978</v>
      </c>
      <c r="C9346" s="1" t="str">
        <f t="shared" si="331"/>
        <v>21:0154</v>
      </c>
      <c r="D9346" s="1" t="str">
        <f t="shared" si="332"/>
        <v>21:0064</v>
      </c>
      <c r="E9346" t="s">
        <v>33979</v>
      </c>
      <c r="F9346" t="s">
        <v>33980</v>
      </c>
      <c r="H9346">
        <v>53.834071600000001</v>
      </c>
      <c r="I9346">
        <v>-125.30531139999999</v>
      </c>
      <c r="J9346" t="s">
        <v>46</v>
      </c>
      <c r="K9346" t="s">
        <v>1032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x14ac:dyDescent="0.25">
      <c r="A9347" t="s">
        <v>33981</v>
      </c>
      <c r="B9347" t="s">
        <v>33982</v>
      </c>
      <c r="C9347" s="1" t="str">
        <f t="shared" si="331"/>
        <v>21:0154</v>
      </c>
      <c r="D9347" s="1" t="str">
        <f t="shared" si="332"/>
        <v>21:0064</v>
      </c>
      <c r="E9347" t="s">
        <v>33983</v>
      </c>
      <c r="F9347" t="s">
        <v>33984</v>
      </c>
      <c r="H9347">
        <v>53.858004800000003</v>
      </c>
      <c r="I9347">
        <v>-125.32297560000001</v>
      </c>
      <c r="J9347" t="s">
        <v>46</v>
      </c>
      <c r="K9347" t="s">
        <v>1032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x14ac:dyDescent="0.25">
      <c r="A9348" t="s">
        <v>33985</v>
      </c>
      <c r="B9348" t="s">
        <v>33986</v>
      </c>
      <c r="C9348" s="1" t="str">
        <f t="shared" si="331"/>
        <v>21:0154</v>
      </c>
      <c r="D9348" s="1" t="str">
        <f t="shared" si="332"/>
        <v>21:0064</v>
      </c>
      <c r="E9348" t="s">
        <v>33987</v>
      </c>
      <c r="F9348" t="s">
        <v>33988</v>
      </c>
      <c r="H9348">
        <v>53.882121499999997</v>
      </c>
      <c r="I9348">
        <v>-125.38822279999999</v>
      </c>
      <c r="J9348" t="s">
        <v>46</v>
      </c>
      <c r="K9348" t="s">
        <v>1032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x14ac:dyDescent="0.25">
      <c r="A9349" t="s">
        <v>33989</v>
      </c>
      <c r="B9349" t="s">
        <v>33990</v>
      </c>
      <c r="C9349" s="1" t="str">
        <f t="shared" si="331"/>
        <v>21:0154</v>
      </c>
      <c r="D9349" s="1" t="str">
        <f t="shared" si="332"/>
        <v>21:0064</v>
      </c>
      <c r="E9349" t="s">
        <v>33991</v>
      </c>
      <c r="F9349" t="s">
        <v>33992</v>
      </c>
      <c r="H9349">
        <v>53.893628</v>
      </c>
      <c r="I9349">
        <v>-125.5604982</v>
      </c>
      <c r="J9349" t="s">
        <v>46</v>
      </c>
      <c r="K9349" t="s">
        <v>1032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x14ac:dyDescent="0.25">
      <c r="A9350" t="s">
        <v>33993</v>
      </c>
      <c r="B9350" t="s">
        <v>33994</v>
      </c>
      <c r="C9350" s="1" t="str">
        <f t="shared" si="331"/>
        <v>21:0154</v>
      </c>
      <c r="D9350" s="1" t="str">
        <f t="shared" si="332"/>
        <v>21:0064</v>
      </c>
      <c r="E9350" t="s">
        <v>33995</v>
      </c>
      <c r="F9350" t="s">
        <v>33996</v>
      </c>
      <c r="H9350">
        <v>53.870890000000003</v>
      </c>
      <c r="I9350">
        <v>-125.4982558</v>
      </c>
      <c r="J9350" t="s">
        <v>46</v>
      </c>
      <c r="K9350" t="s">
        <v>1032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x14ac:dyDescent="0.25">
      <c r="A9351" t="s">
        <v>33997</v>
      </c>
      <c r="B9351" t="s">
        <v>33998</v>
      </c>
      <c r="C9351" s="1" t="str">
        <f t="shared" si="331"/>
        <v>21:0154</v>
      </c>
      <c r="D9351" s="1" t="str">
        <f t="shared" si="332"/>
        <v>21:0064</v>
      </c>
      <c r="E9351" t="s">
        <v>33999</v>
      </c>
      <c r="F9351" t="s">
        <v>34000</v>
      </c>
      <c r="H9351">
        <v>53.835747900000001</v>
      </c>
      <c r="I9351">
        <v>-125.4585421</v>
      </c>
      <c r="J9351" t="s">
        <v>46</v>
      </c>
      <c r="K9351" t="s">
        <v>1032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x14ac:dyDescent="0.25">
      <c r="A9352" t="s">
        <v>34001</v>
      </c>
      <c r="B9352" t="s">
        <v>34002</v>
      </c>
      <c r="C9352" s="1" t="str">
        <f t="shared" si="331"/>
        <v>21:0154</v>
      </c>
      <c r="D9352" s="1" t="str">
        <f t="shared" si="332"/>
        <v>21:0064</v>
      </c>
      <c r="E9352" t="s">
        <v>34003</v>
      </c>
      <c r="F9352" t="s">
        <v>34004</v>
      </c>
      <c r="H9352">
        <v>53.865779199999999</v>
      </c>
      <c r="I9352">
        <v>-125.4074457</v>
      </c>
      <c r="J9352" t="s">
        <v>46</v>
      </c>
      <c r="K9352" t="s">
        <v>1032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x14ac:dyDescent="0.25">
      <c r="A9353" t="s">
        <v>34005</v>
      </c>
      <c r="B9353" t="s">
        <v>34006</v>
      </c>
      <c r="C9353" s="1" t="str">
        <f t="shared" si="331"/>
        <v>21:0154</v>
      </c>
      <c r="D9353" s="1" t="str">
        <f t="shared" si="332"/>
        <v>21:0064</v>
      </c>
      <c r="E9353" t="s">
        <v>34003</v>
      </c>
      <c r="F9353" t="s">
        <v>34007</v>
      </c>
      <c r="H9353">
        <v>53.865779199999999</v>
      </c>
      <c r="I9353">
        <v>-125.4074457</v>
      </c>
      <c r="J9353" t="s">
        <v>46</v>
      </c>
      <c r="K9353" t="s">
        <v>1032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x14ac:dyDescent="0.25">
      <c r="A9354" t="s">
        <v>34008</v>
      </c>
      <c r="B9354" t="s">
        <v>34009</v>
      </c>
      <c r="C9354" s="1" t="str">
        <f t="shared" si="331"/>
        <v>21:0154</v>
      </c>
      <c r="D9354" s="1" t="str">
        <f t="shared" si="332"/>
        <v>21:0064</v>
      </c>
      <c r="E9354" t="s">
        <v>34003</v>
      </c>
      <c r="F9354" t="s">
        <v>34010</v>
      </c>
      <c r="H9354">
        <v>53.865779199999999</v>
      </c>
      <c r="I9354">
        <v>-125.4074457</v>
      </c>
      <c r="J9354" t="s">
        <v>46</v>
      </c>
      <c r="K9354" t="s">
        <v>1032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x14ac:dyDescent="0.25">
      <c r="A9355" t="s">
        <v>34011</v>
      </c>
      <c r="B9355" t="s">
        <v>34012</v>
      </c>
      <c r="C9355" s="1" t="str">
        <f t="shared" si="331"/>
        <v>21:0154</v>
      </c>
      <c r="D9355" s="1" t="str">
        <f t="shared" si="332"/>
        <v>21:0064</v>
      </c>
      <c r="E9355" t="s">
        <v>34013</v>
      </c>
      <c r="F9355" t="s">
        <v>34014</v>
      </c>
      <c r="H9355">
        <v>53.832460900000001</v>
      </c>
      <c r="I9355">
        <v>-125.41009320000001</v>
      </c>
      <c r="J9355" t="s">
        <v>46</v>
      </c>
      <c r="K9355" t="s">
        <v>1032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x14ac:dyDescent="0.25">
      <c r="A9356" t="s">
        <v>34015</v>
      </c>
      <c r="B9356" t="s">
        <v>34016</v>
      </c>
      <c r="C9356" s="1" t="str">
        <f t="shared" si="331"/>
        <v>21:0154</v>
      </c>
      <c r="D9356" s="1" t="str">
        <f t="shared" si="332"/>
        <v>21:0064</v>
      </c>
      <c r="E9356" t="s">
        <v>34017</v>
      </c>
      <c r="F9356" t="s">
        <v>34018</v>
      </c>
      <c r="H9356">
        <v>53.782236300000001</v>
      </c>
      <c r="I9356">
        <v>-125.2891851</v>
      </c>
      <c r="J9356" t="s">
        <v>46</v>
      </c>
      <c r="K9356" t="s">
        <v>1032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x14ac:dyDescent="0.25">
      <c r="A9357" t="s">
        <v>34019</v>
      </c>
      <c r="B9357" t="s">
        <v>34020</v>
      </c>
      <c r="C9357" s="1" t="str">
        <f t="shared" si="331"/>
        <v>21:0154</v>
      </c>
      <c r="D9357" s="1" t="str">
        <f t="shared" si="332"/>
        <v>21:0064</v>
      </c>
      <c r="E9357" t="s">
        <v>34021</v>
      </c>
      <c r="F9357" t="s">
        <v>34022</v>
      </c>
      <c r="H9357">
        <v>53.803879700000003</v>
      </c>
      <c r="I9357">
        <v>-125.34390260000001</v>
      </c>
      <c r="J9357" t="s">
        <v>46</v>
      </c>
      <c r="K9357" t="s">
        <v>1032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x14ac:dyDescent="0.25">
      <c r="A9358" t="s">
        <v>34023</v>
      </c>
      <c r="B9358" t="s">
        <v>34024</v>
      </c>
      <c r="C9358" s="1" t="str">
        <f t="shared" si="331"/>
        <v>21:0154</v>
      </c>
      <c r="D9358" s="1" t="str">
        <f t="shared" si="332"/>
        <v>21:0064</v>
      </c>
      <c r="E9358" t="s">
        <v>34025</v>
      </c>
      <c r="F9358" t="s">
        <v>34026</v>
      </c>
      <c r="H9358">
        <v>53.777586100000001</v>
      </c>
      <c r="I9358">
        <v>-125.4004953</v>
      </c>
      <c r="J9358" t="s">
        <v>46</v>
      </c>
      <c r="K9358" t="s">
        <v>1032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x14ac:dyDescent="0.25">
      <c r="A9359" t="s">
        <v>34027</v>
      </c>
      <c r="B9359" t="s">
        <v>34028</v>
      </c>
      <c r="C9359" s="1" t="str">
        <f t="shared" si="331"/>
        <v>21:0154</v>
      </c>
      <c r="D9359" s="1" t="str">
        <f t="shared" si="332"/>
        <v>21:0064</v>
      </c>
      <c r="E9359" t="s">
        <v>34029</v>
      </c>
      <c r="F9359" t="s">
        <v>34030</v>
      </c>
      <c r="H9359">
        <v>53.7706588</v>
      </c>
      <c r="I9359">
        <v>-125.45397629999999</v>
      </c>
      <c r="J9359" t="s">
        <v>46</v>
      </c>
      <c r="K9359" t="s">
        <v>1032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x14ac:dyDescent="0.25">
      <c r="A9360" t="s">
        <v>34031</v>
      </c>
      <c r="B9360" t="s">
        <v>34032</v>
      </c>
      <c r="C9360" s="1" t="str">
        <f t="shared" si="331"/>
        <v>21:0154</v>
      </c>
      <c r="D9360" s="1" t="str">
        <f t="shared" si="332"/>
        <v>21:0064</v>
      </c>
      <c r="E9360" t="s">
        <v>34033</v>
      </c>
      <c r="F9360" t="s">
        <v>34034</v>
      </c>
      <c r="H9360">
        <v>53.799973899999998</v>
      </c>
      <c r="I9360">
        <v>-125.3824111</v>
      </c>
      <c r="J9360" t="s">
        <v>46</v>
      </c>
      <c r="K9360" t="s">
        <v>1032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x14ac:dyDescent="0.25">
      <c r="A9361" t="s">
        <v>34035</v>
      </c>
      <c r="B9361" t="s">
        <v>34036</v>
      </c>
      <c r="C9361" s="1" t="str">
        <f t="shared" si="331"/>
        <v>21:0154</v>
      </c>
      <c r="D9361" s="1" t="str">
        <f t="shared" si="332"/>
        <v>21:0064</v>
      </c>
      <c r="E9361" t="s">
        <v>34037</v>
      </c>
      <c r="F9361" t="s">
        <v>34038</v>
      </c>
      <c r="H9361">
        <v>53.894226199999999</v>
      </c>
      <c r="I9361">
        <v>-125.4345769</v>
      </c>
      <c r="J9361" t="s">
        <v>46</v>
      </c>
      <c r="K9361" t="s">
        <v>1032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x14ac:dyDescent="0.25">
      <c r="A9362" t="s">
        <v>34039</v>
      </c>
      <c r="B9362" t="s">
        <v>34040</v>
      </c>
      <c r="C9362" s="1" t="str">
        <f t="shared" si="331"/>
        <v>21:0154</v>
      </c>
      <c r="D9362" s="1" t="str">
        <f t="shared" si="332"/>
        <v>21:0064</v>
      </c>
      <c r="E9362" t="s">
        <v>34041</v>
      </c>
      <c r="F9362" t="s">
        <v>34042</v>
      </c>
      <c r="H9362">
        <v>53.915371200000003</v>
      </c>
      <c r="I9362">
        <v>-125.38897849999999</v>
      </c>
      <c r="J9362" t="s">
        <v>46</v>
      </c>
      <c r="K9362" t="s">
        <v>1032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x14ac:dyDescent="0.25">
      <c r="A9363" t="s">
        <v>34043</v>
      </c>
      <c r="B9363" t="s">
        <v>34044</v>
      </c>
      <c r="C9363" s="1" t="str">
        <f t="shared" si="331"/>
        <v>21:0154</v>
      </c>
      <c r="D9363" s="1" t="str">
        <f t="shared" si="332"/>
        <v>21:0064</v>
      </c>
      <c r="E9363" t="s">
        <v>34041</v>
      </c>
      <c r="F9363" t="s">
        <v>34045</v>
      </c>
      <c r="H9363">
        <v>53.915371200000003</v>
      </c>
      <c r="I9363">
        <v>-125.38897849999999</v>
      </c>
      <c r="J9363" t="s">
        <v>46</v>
      </c>
      <c r="K9363" t="s">
        <v>1032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x14ac:dyDescent="0.25">
      <c r="A9364" t="s">
        <v>34046</v>
      </c>
      <c r="B9364" t="s">
        <v>34047</v>
      </c>
      <c r="C9364" s="1" t="str">
        <f t="shared" si="331"/>
        <v>21:0154</v>
      </c>
      <c r="D9364" s="1" t="str">
        <f t="shared" si="332"/>
        <v>21:0064</v>
      </c>
      <c r="E9364" t="s">
        <v>34048</v>
      </c>
      <c r="F9364" t="s">
        <v>34049</v>
      </c>
      <c r="H9364">
        <v>53.887006399999997</v>
      </c>
      <c r="I9364">
        <v>-125.4798133</v>
      </c>
      <c r="J9364" t="s">
        <v>46</v>
      </c>
      <c r="K9364" t="s">
        <v>1032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x14ac:dyDescent="0.25">
      <c r="A9365" t="s">
        <v>34050</v>
      </c>
      <c r="B9365" t="s">
        <v>34051</v>
      </c>
      <c r="C9365" s="1" t="str">
        <f t="shared" si="331"/>
        <v>21:0154</v>
      </c>
      <c r="D9365" s="1" t="str">
        <f t="shared" si="332"/>
        <v>21:0064</v>
      </c>
      <c r="E9365" t="s">
        <v>34052</v>
      </c>
      <c r="F9365" t="s">
        <v>34053</v>
      </c>
      <c r="H9365">
        <v>53.903700800000003</v>
      </c>
      <c r="I9365">
        <v>-125.5200067</v>
      </c>
      <c r="J9365" t="s">
        <v>46</v>
      </c>
      <c r="K9365" t="s">
        <v>1032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x14ac:dyDescent="0.25">
      <c r="A9366" t="s">
        <v>34054</v>
      </c>
      <c r="B9366" t="s">
        <v>34055</v>
      </c>
      <c r="C9366" s="1" t="str">
        <f t="shared" si="331"/>
        <v>21:0154</v>
      </c>
      <c r="D9366" s="1" t="str">
        <f t="shared" si="332"/>
        <v>21:0064</v>
      </c>
      <c r="E9366" t="s">
        <v>34056</v>
      </c>
      <c r="F9366" t="s">
        <v>34057</v>
      </c>
      <c r="H9366">
        <v>53.830295800000002</v>
      </c>
      <c r="I9366">
        <v>-125.472281</v>
      </c>
      <c r="J9366" t="s">
        <v>46</v>
      </c>
      <c r="K9366" t="s">
        <v>1032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x14ac:dyDescent="0.25">
      <c r="A9367" t="s">
        <v>34058</v>
      </c>
      <c r="B9367" t="s">
        <v>34059</v>
      </c>
      <c r="C9367" s="1" t="str">
        <f t="shared" si="331"/>
        <v>21:0154</v>
      </c>
      <c r="D9367" s="1" t="str">
        <f t="shared" si="332"/>
        <v>21:0064</v>
      </c>
      <c r="E9367" t="s">
        <v>34056</v>
      </c>
      <c r="F9367" t="s">
        <v>34060</v>
      </c>
      <c r="H9367">
        <v>53.830295800000002</v>
      </c>
      <c r="I9367">
        <v>-125.472281</v>
      </c>
      <c r="J9367" t="s">
        <v>46</v>
      </c>
      <c r="K9367" t="s">
        <v>1032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x14ac:dyDescent="0.25">
      <c r="A9368" t="s">
        <v>34061</v>
      </c>
      <c r="B9368" t="s">
        <v>34062</v>
      </c>
      <c r="C9368" s="1" t="str">
        <f t="shared" si="331"/>
        <v>21:0154</v>
      </c>
      <c r="D9368" s="1" t="str">
        <f t="shared" si="332"/>
        <v>21:0064</v>
      </c>
      <c r="E9368" t="s">
        <v>34063</v>
      </c>
      <c r="F9368" t="s">
        <v>34064</v>
      </c>
      <c r="H9368">
        <v>53.941982000000003</v>
      </c>
      <c r="I9368">
        <v>-125.45145410000001</v>
      </c>
      <c r="J9368" t="s">
        <v>46</v>
      </c>
      <c r="K9368" t="s">
        <v>1032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x14ac:dyDescent="0.25">
      <c r="A9369" t="s">
        <v>34065</v>
      </c>
      <c r="B9369" t="s">
        <v>34066</v>
      </c>
      <c r="C9369" s="1" t="str">
        <f t="shared" si="331"/>
        <v>21:0154</v>
      </c>
      <c r="D9369" s="1" t="str">
        <f t="shared" si="332"/>
        <v>21:0064</v>
      </c>
      <c r="E9369" t="s">
        <v>34067</v>
      </c>
      <c r="F9369" t="s">
        <v>34068</v>
      </c>
      <c r="H9369">
        <v>53.945542699999997</v>
      </c>
      <c r="I9369">
        <v>-125.3975611</v>
      </c>
      <c r="J9369" t="s">
        <v>46</v>
      </c>
      <c r="K9369" t="s">
        <v>1032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x14ac:dyDescent="0.25">
      <c r="A9370" t="s">
        <v>34069</v>
      </c>
      <c r="B9370" t="s">
        <v>34070</v>
      </c>
      <c r="C9370" s="1" t="str">
        <f t="shared" si="331"/>
        <v>21:0154</v>
      </c>
      <c r="D9370" s="1" t="str">
        <f t="shared" si="332"/>
        <v>21:0064</v>
      </c>
      <c r="E9370" t="s">
        <v>34071</v>
      </c>
      <c r="F9370" t="s">
        <v>34072</v>
      </c>
      <c r="H9370">
        <v>53.903521099999999</v>
      </c>
      <c r="I9370">
        <v>-125.61248860000001</v>
      </c>
      <c r="J9370" t="s">
        <v>46</v>
      </c>
      <c r="K9370" t="s">
        <v>1032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x14ac:dyDescent="0.25">
      <c r="A9371" t="s">
        <v>34073</v>
      </c>
      <c r="B9371" t="s">
        <v>34074</v>
      </c>
      <c r="C9371" s="1" t="str">
        <f t="shared" si="331"/>
        <v>21:0154</v>
      </c>
      <c r="D9371" s="1" t="str">
        <f t="shared" si="332"/>
        <v>21:0064</v>
      </c>
      <c r="E9371" t="s">
        <v>34075</v>
      </c>
      <c r="F9371" t="s">
        <v>34076</v>
      </c>
      <c r="H9371">
        <v>53.893584500000003</v>
      </c>
      <c r="I9371">
        <v>-125.6758</v>
      </c>
      <c r="J9371" t="s">
        <v>46</v>
      </c>
      <c r="K9371" t="s">
        <v>1032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x14ac:dyDescent="0.25">
      <c r="A9372" t="s">
        <v>34077</v>
      </c>
      <c r="B9372" t="s">
        <v>34078</v>
      </c>
      <c r="C9372" s="1" t="str">
        <f t="shared" si="331"/>
        <v>21:0154</v>
      </c>
      <c r="D9372" s="1" t="str">
        <f t="shared" si="332"/>
        <v>21:0064</v>
      </c>
      <c r="E9372" t="s">
        <v>34079</v>
      </c>
      <c r="F9372" t="s">
        <v>34080</v>
      </c>
      <c r="H9372">
        <v>53.883316600000001</v>
      </c>
      <c r="I9372">
        <v>-125.7618884</v>
      </c>
      <c r="J9372" t="s">
        <v>46</v>
      </c>
      <c r="K9372" t="s">
        <v>1032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x14ac:dyDescent="0.25">
      <c r="A9373" t="s">
        <v>34081</v>
      </c>
      <c r="B9373" t="s">
        <v>34082</v>
      </c>
      <c r="C9373" s="1" t="str">
        <f t="shared" si="331"/>
        <v>21:0154</v>
      </c>
      <c r="D9373" s="1" t="str">
        <f t="shared" si="332"/>
        <v>21:0064</v>
      </c>
      <c r="E9373" t="s">
        <v>34083</v>
      </c>
      <c r="F9373" t="s">
        <v>34084</v>
      </c>
      <c r="H9373">
        <v>53.898705200000002</v>
      </c>
      <c r="I9373">
        <v>-125.7278886</v>
      </c>
      <c r="J9373" t="s">
        <v>46</v>
      </c>
      <c r="K9373" t="s">
        <v>1032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x14ac:dyDescent="0.25">
      <c r="A9374" t="s">
        <v>34085</v>
      </c>
      <c r="B9374" t="s">
        <v>34086</v>
      </c>
      <c r="C9374" s="1" t="str">
        <f t="shared" ref="C9374:C9437" si="333">HYPERLINK("http://geochem.nrcan.gc.ca/cdogs/content/bdl/bdl210154_e.htm", "21:0154")</f>
        <v>21:0154</v>
      </c>
      <c r="D9374" s="1" t="str">
        <f t="shared" ref="D9374:D9437" si="334">HYPERLINK("http://geochem.nrcan.gc.ca/cdogs/content/svy/svy210064_e.htm", "21:0064")</f>
        <v>21:0064</v>
      </c>
      <c r="E9374" t="s">
        <v>34087</v>
      </c>
      <c r="F9374" t="s">
        <v>34088</v>
      </c>
      <c r="H9374">
        <v>53.848819399999996</v>
      </c>
      <c r="I9374">
        <v>-125.68738759999999</v>
      </c>
      <c r="J9374" t="s">
        <v>46</v>
      </c>
      <c r="K9374" t="s">
        <v>1032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x14ac:dyDescent="0.25">
      <c r="A9375" t="s">
        <v>34089</v>
      </c>
      <c r="B9375" t="s">
        <v>34090</v>
      </c>
      <c r="C9375" s="1" t="str">
        <f t="shared" si="333"/>
        <v>21:0154</v>
      </c>
      <c r="D9375" s="1" t="str">
        <f t="shared" si="334"/>
        <v>21:0064</v>
      </c>
      <c r="E9375" t="s">
        <v>34091</v>
      </c>
      <c r="F9375" t="s">
        <v>34092</v>
      </c>
      <c r="H9375">
        <v>53.870491700000002</v>
      </c>
      <c r="I9375">
        <v>-125.7032305</v>
      </c>
      <c r="J9375" t="s">
        <v>46</v>
      </c>
      <c r="K9375" t="s">
        <v>1032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x14ac:dyDescent="0.25">
      <c r="A9376" t="s">
        <v>34093</v>
      </c>
      <c r="B9376" t="s">
        <v>34094</v>
      </c>
      <c r="C9376" s="1" t="str">
        <f t="shared" si="333"/>
        <v>21:0154</v>
      </c>
      <c r="D9376" s="1" t="str">
        <f t="shared" si="334"/>
        <v>21:0064</v>
      </c>
      <c r="E9376" t="s">
        <v>34091</v>
      </c>
      <c r="F9376" t="s">
        <v>34095</v>
      </c>
      <c r="H9376">
        <v>53.870491700000002</v>
      </c>
      <c r="I9376">
        <v>-125.7032305</v>
      </c>
      <c r="J9376" t="s">
        <v>46</v>
      </c>
      <c r="K9376" t="s">
        <v>1032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x14ac:dyDescent="0.25">
      <c r="A9377" t="s">
        <v>34096</v>
      </c>
      <c r="B9377" t="s">
        <v>34097</v>
      </c>
      <c r="C9377" s="1" t="str">
        <f t="shared" si="333"/>
        <v>21:0154</v>
      </c>
      <c r="D9377" s="1" t="str">
        <f t="shared" si="334"/>
        <v>21:0064</v>
      </c>
      <c r="E9377" t="s">
        <v>34098</v>
      </c>
      <c r="F9377" t="s">
        <v>34099</v>
      </c>
      <c r="H9377">
        <v>53.867870799999999</v>
      </c>
      <c r="I9377">
        <v>-125.6494371</v>
      </c>
      <c r="J9377" t="s">
        <v>46</v>
      </c>
      <c r="K9377" t="s">
        <v>1032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x14ac:dyDescent="0.25">
      <c r="A9378" t="s">
        <v>34100</v>
      </c>
      <c r="B9378" t="s">
        <v>34101</v>
      </c>
      <c r="C9378" s="1" t="str">
        <f t="shared" si="333"/>
        <v>21:0154</v>
      </c>
      <c r="D9378" s="1" t="str">
        <f t="shared" si="334"/>
        <v>21:0064</v>
      </c>
      <c r="E9378" t="s">
        <v>34098</v>
      </c>
      <c r="F9378" t="s">
        <v>34102</v>
      </c>
      <c r="H9378">
        <v>53.867870799999999</v>
      </c>
      <c r="I9378">
        <v>-125.6494371</v>
      </c>
      <c r="J9378" t="s">
        <v>46</v>
      </c>
      <c r="K9378" t="s">
        <v>1032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x14ac:dyDescent="0.25">
      <c r="A9379" t="s">
        <v>34103</v>
      </c>
      <c r="B9379" t="s">
        <v>34104</v>
      </c>
      <c r="C9379" s="1" t="str">
        <f t="shared" si="333"/>
        <v>21:0154</v>
      </c>
      <c r="D9379" s="1" t="str">
        <f t="shared" si="334"/>
        <v>21:0064</v>
      </c>
      <c r="E9379" t="s">
        <v>34098</v>
      </c>
      <c r="F9379" t="s">
        <v>34105</v>
      </c>
      <c r="H9379">
        <v>53.867870799999999</v>
      </c>
      <c r="I9379">
        <v>-125.6494371</v>
      </c>
      <c r="J9379" t="s">
        <v>46</v>
      </c>
      <c r="K9379" t="s">
        <v>1032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x14ac:dyDescent="0.25">
      <c r="A9380" t="s">
        <v>34106</v>
      </c>
      <c r="B9380" t="s">
        <v>34107</v>
      </c>
      <c r="C9380" s="1" t="str">
        <f t="shared" si="333"/>
        <v>21:0154</v>
      </c>
      <c r="D9380" s="1" t="str">
        <f t="shared" si="334"/>
        <v>21:0064</v>
      </c>
      <c r="E9380" t="s">
        <v>34108</v>
      </c>
      <c r="F9380" t="s">
        <v>34109</v>
      </c>
      <c r="H9380">
        <v>53.828358600000001</v>
      </c>
      <c r="I9380">
        <v>-125.6268041</v>
      </c>
      <c r="J9380" t="s">
        <v>46</v>
      </c>
      <c r="K9380" t="s">
        <v>1032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x14ac:dyDescent="0.25">
      <c r="A9381" t="s">
        <v>34110</v>
      </c>
      <c r="B9381" t="s">
        <v>34111</v>
      </c>
      <c r="C9381" s="1" t="str">
        <f t="shared" si="333"/>
        <v>21:0154</v>
      </c>
      <c r="D9381" s="1" t="str">
        <f t="shared" si="334"/>
        <v>21:0064</v>
      </c>
      <c r="E9381" t="s">
        <v>34112</v>
      </c>
      <c r="F9381" t="s">
        <v>34113</v>
      </c>
      <c r="H9381">
        <v>53.847338499999999</v>
      </c>
      <c r="I9381">
        <v>-125.6222911</v>
      </c>
      <c r="J9381" t="s">
        <v>46</v>
      </c>
      <c r="K9381" t="s">
        <v>1032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x14ac:dyDescent="0.25">
      <c r="A9382" t="s">
        <v>34114</v>
      </c>
      <c r="B9382" t="s">
        <v>34115</v>
      </c>
      <c r="C9382" s="1" t="str">
        <f t="shared" si="333"/>
        <v>21:0154</v>
      </c>
      <c r="D9382" s="1" t="str">
        <f t="shared" si="334"/>
        <v>21:0064</v>
      </c>
      <c r="E9382" t="s">
        <v>34112</v>
      </c>
      <c r="F9382" t="s">
        <v>34116</v>
      </c>
      <c r="H9382">
        <v>53.847338499999999</v>
      </c>
      <c r="I9382">
        <v>-125.6222911</v>
      </c>
      <c r="J9382" t="s">
        <v>46</v>
      </c>
      <c r="K9382" t="s">
        <v>1032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x14ac:dyDescent="0.25">
      <c r="A9383" t="s">
        <v>34117</v>
      </c>
      <c r="B9383" t="s">
        <v>34118</v>
      </c>
      <c r="C9383" s="1" t="str">
        <f t="shared" si="333"/>
        <v>21:0154</v>
      </c>
      <c r="D9383" s="1" t="str">
        <f t="shared" si="334"/>
        <v>21:0064</v>
      </c>
      <c r="E9383" t="s">
        <v>34119</v>
      </c>
      <c r="F9383" t="s">
        <v>34120</v>
      </c>
      <c r="H9383">
        <v>53.871329699999997</v>
      </c>
      <c r="I9383">
        <v>-125.60439529999999</v>
      </c>
      <c r="J9383" t="s">
        <v>46</v>
      </c>
      <c r="K9383" t="s">
        <v>1032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x14ac:dyDescent="0.25">
      <c r="A9384" t="s">
        <v>34121</v>
      </c>
      <c r="B9384" t="s">
        <v>34122</v>
      </c>
      <c r="C9384" s="1" t="str">
        <f t="shared" si="333"/>
        <v>21:0154</v>
      </c>
      <c r="D9384" s="1" t="str">
        <f t="shared" si="334"/>
        <v>21:0064</v>
      </c>
      <c r="E9384" t="s">
        <v>34123</v>
      </c>
      <c r="F9384" t="s">
        <v>34124</v>
      </c>
      <c r="H9384">
        <v>53.878001099999999</v>
      </c>
      <c r="I9384">
        <v>-125.56600950000001</v>
      </c>
      <c r="J9384" t="s">
        <v>46</v>
      </c>
      <c r="K9384" t="s">
        <v>1032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x14ac:dyDescent="0.25">
      <c r="A9385" t="s">
        <v>34125</v>
      </c>
      <c r="B9385" t="s">
        <v>34126</v>
      </c>
      <c r="C9385" s="1" t="str">
        <f t="shared" si="333"/>
        <v>21:0154</v>
      </c>
      <c r="D9385" s="1" t="str">
        <f t="shared" si="334"/>
        <v>21:0064</v>
      </c>
      <c r="E9385" t="s">
        <v>34127</v>
      </c>
      <c r="F9385" t="s">
        <v>34128</v>
      </c>
      <c r="H9385">
        <v>53.8103397</v>
      </c>
      <c r="I9385">
        <v>-125.42591299999999</v>
      </c>
      <c r="J9385" t="s">
        <v>46</v>
      </c>
      <c r="K9385" t="s">
        <v>1032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x14ac:dyDescent="0.25">
      <c r="A9386" t="s">
        <v>34129</v>
      </c>
      <c r="B9386" t="s">
        <v>34130</v>
      </c>
      <c r="C9386" s="1" t="str">
        <f t="shared" si="333"/>
        <v>21:0154</v>
      </c>
      <c r="D9386" s="1" t="str">
        <f t="shared" si="334"/>
        <v>21:0064</v>
      </c>
      <c r="E9386" t="s">
        <v>34127</v>
      </c>
      <c r="F9386" t="s">
        <v>34131</v>
      </c>
      <c r="H9386">
        <v>53.8103397</v>
      </c>
      <c r="I9386">
        <v>-125.42591299999999</v>
      </c>
      <c r="J9386" t="s">
        <v>46</v>
      </c>
      <c r="K9386" t="s">
        <v>1032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x14ac:dyDescent="0.25">
      <c r="A9387" t="s">
        <v>34132</v>
      </c>
      <c r="B9387" t="s">
        <v>34133</v>
      </c>
      <c r="C9387" s="1" t="str">
        <f t="shared" si="333"/>
        <v>21:0154</v>
      </c>
      <c r="D9387" s="1" t="str">
        <f t="shared" si="334"/>
        <v>21:0064</v>
      </c>
      <c r="E9387" t="s">
        <v>34127</v>
      </c>
      <c r="F9387" t="s">
        <v>34134</v>
      </c>
      <c r="H9387">
        <v>53.8103397</v>
      </c>
      <c r="I9387">
        <v>-125.42591299999999</v>
      </c>
      <c r="J9387" t="s">
        <v>46</v>
      </c>
      <c r="K9387" t="s">
        <v>1032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x14ac:dyDescent="0.25">
      <c r="A9388" t="s">
        <v>34135</v>
      </c>
      <c r="B9388" t="s">
        <v>34136</v>
      </c>
      <c r="C9388" s="1" t="str">
        <f t="shared" si="333"/>
        <v>21:0154</v>
      </c>
      <c r="D9388" s="1" t="str">
        <f t="shared" si="334"/>
        <v>21:0064</v>
      </c>
      <c r="E9388" t="s">
        <v>34137</v>
      </c>
      <c r="F9388" t="s">
        <v>34138</v>
      </c>
      <c r="H9388">
        <v>53.800891999999997</v>
      </c>
      <c r="I9388">
        <v>-125.4811813</v>
      </c>
      <c r="J9388" t="s">
        <v>46</v>
      </c>
      <c r="K9388" t="s">
        <v>1032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x14ac:dyDescent="0.25">
      <c r="A9389" t="s">
        <v>34139</v>
      </c>
      <c r="B9389" t="s">
        <v>34140</v>
      </c>
      <c r="C9389" s="1" t="str">
        <f t="shared" si="333"/>
        <v>21:0154</v>
      </c>
      <c r="D9389" s="1" t="str">
        <f t="shared" si="334"/>
        <v>21:0064</v>
      </c>
      <c r="E9389" t="s">
        <v>34141</v>
      </c>
      <c r="F9389" t="s">
        <v>34142</v>
      </c>
      <c r="H9389">
        <v>53.823929399999997</v>
      </c>
      <c r="I9389">
        <v>-125.5296507</v>
      </c>
      <c r="J9389" t="s">
        <v>46</v>
      </c>
      <c r="K9389" t="s">
        <v>1032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x14ac:dyDescent="0.25">
      <c r="A9390" t="s">
        <v>34143</v>
      </c>
      <c r="B9390" t="s">
        <v>34144</v>
      </c>
      <c r="C9390" s="1" t="str">
        <f t="shared" si="333"/>
        <v>21:0154</v>
      </c>
      <c r="D9390" s="1" t="str">
        <f t="shared" si="334"/>
        <v>21:0064</v>
      </c>
      <c r="E9390" t="s">
        <v>34145</v>
      </c>
      <c r="F9390" t="s">
        <v>34146</v>
      </c>
      <c r="H9390">
        <v>53.854546499999998</v>
      </c>
      <c r="I9390">
        <v>-125.5166708</v>
      </c>
      <c r="J9390" t="s">
        <v>46</v>
      </c>
      <c r="K9390" t="s">
        <v>1032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x14ac:dyDescent="0.25">
      <c r="A9391" t="s">
        <v>34147</v>
      </c>
      <c r="B9391" t="s">
        <v>34148</v>
      </c>
      <c r="C9391" s="1" t="str">
        <f t="shared" si="333"/>
        <v>21:0154</v>
      </c>
      <c r="D9391" s="1" t="str">
        <f t="shared" si="334"/>
        <v>21:0064</v>
      </c>
      <c r="E9391" t="s">
        <v>34149</v>
      </c>
      <c r="F9391" t="s">
        <v>34150</v>
      </c>
      <c r="H9391">
        <v>53.859709500000001</v>
      </c>
      <c r="I9391">
        <v>-125.5489199</v>
      </c>
      <c r="J9391" t="s">
        <v>46</v>
      </c>
      <c r="K9391" t="s">
        <v>1032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x14ac:dyDescent="0.25">
      <c r="A9392" t="s">
        <v>34151</v>
      </c>
      <c r="B9392" t="s">
        <v>34152</v>
      </c>
      <c r="C9392" s="1" t="str">
        <f t="shared" si="333"/>
        <v>21:0154</v>
      </c>
      <c r="D9392" s="1" t="str">
        <f t="shared" si="334"/>
        <v>21:0064</v>
      </c>
      <c r="E9392" t="s">
        <v>34153</v>
      </c>
      <c r="F9392" t="s">
        <v>34154</v>
      </c>
      <c r="H9392">
        <v>53.917515700000003</v>
      </c>
      <c r="I9392">
        <v>-125.7702389</v>
      </c>
      <c r="J9392" t="s">
        <v>46</v>
      </c>
      <c r="K9392" t="s">
        <v>1032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x14ac:dyDescent="0.25">
      <c r="A9393" t="s">
        <v>34155</v>
      </c>
      <c r="B9393" t="s">
        <v>34156</v>
      </c>
      <c r="C9393" s="1" t="str">
        <f t="shared" si="333"/>
        <v>21:0154</v>
      </c>
      <c r="D9393" s="1" t="str">
        <f t="shared" si="334"/>
        <v>21:0064</v>
      </c>
      <c r="E9393" t="s">
        <v>34157</v>
      </c>
      <c r="F9393" t="s">
        <v>34158</v>
      </c>
      <c r="H9393">
        <v>53.933137299999999</v>
      </c>
      <c r="I9393">
        <v>-125.69623420000001</v>
      </c>
      <c r="J9393" t="s">
        <v>46</v>
      </c>
      <c r="K9393" t="s">
        <v>1032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x14ac:dyDescent="0.25">
      <c r="A9394" t="s">
        <v>34159</v>
      </c>
      <c r="B9394" t="s">
        <v>34160</v>
      </c>
      <c r="C9394" s="1" t="str">
        <f t="shared" si="333"/>
        <v>21:0154</v>
      </c>
      <c r="D9394" s="1" t="str">
        <f t="shared" si="334"/>
        <v>21:0064</v>
      </c>
      <c r="E9394" t="s">
        <v>34161</v>
      </c>
      <c r="F9394" t="s">
        <v>34162</v>
      </c>
      <c r="H9394">
        <v>53.9334585</v>
      </c>
      <c r="I9394">
        <v>-125.63111929999999</v>
      </c>
      <c r="J9394" t="s">
        <v>46</v>
      </c>
      <c r="K9394" t="s">
        <v>1032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x14ac:dyDescent="0.25">
      <c r="A9395" t="s">
        <v>34163</v>
      </c>
      <c r="B9395" t="s">
        <v>34164</v>
      </c>
      <c r="C9395" s="1" t="str">
        <f t="shared" si="333"/>
        <v>21:0154</v>
      </c>
      <c r="D9395" s="1" t="str">
        <f t="shared" si="334"/>
        <v>21:0064</v>
      </c>
      <c r="E9395" t="s">
        <v>34165</v>
      </c>
      <c r="F9395" t="s">
        <v>34166</v>
      </c>
      <c r="H9395">
        <v>53.961890099999998</v>
      </c>
      <c r="I9395">
        <v>-125.6870366</v>
      </c>
      <c r="J9395" t="s">
        <v>46</v>
      </c>
      <c r="K9395" t="s">
        <v>1032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x14ac:dyDescent="0.25">
      <c r="A9396" t="s">
        <v>34167</v>
      </c>
      <c r="B9396" t="s">
        <v>34168</v>
      </c>
      <c r="C9396" s="1" t="str">
        <f t="shared" si="333"/>
        <v>21:0154</v>
      </c>
      <c r="D9396" s="1" t="str">
        <f t="shared" si="334"/>
        <v>21:0064</v>
      </c>
      <c r="E9396" t="s">
        <v>34169</v>
      </c>
      <c r="F9396" t="s">
        <v>34170</v>
      </c>
      <c r="H9396">
        <v>53.969106699999998</v>
      </c>
      <c r="I9396">
        <v>-125.6146854</v>
      </c>
      <c r="J9396" t="s">
        <v>46</v>
      </c>
      <c r="K9396" t="s">
        <v>1032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x14ac:dyDescent="0.25">
      <c r="A9397" t="s">
        <v>34171</v>
      </c>
      <c r="B9397" t="s">
        <v>34172</v>
      </c>
      <c r="C9397" s="1" t="str">
        <f t="shared" si="333"/>
        <v>21:0154</v>
      </c>
      <c r="D9397" s="1" t="str">
        <f t="shared" si="334"/>
        <v>21:0064</v>
      </c>
      <c r="E9397" t="s">
        <v>34173</v>
      </c>
      <c r="F9397" t="s">
        <v>34174</v>
      </c>
      <c r="H9397">
        <v>53.990228999999999</v>
      </c>
      <c r="I9397">
        <v>-125.64576049999999</v>
      </c>
      <c r="J9397" t="s">
        <v>46</v>
      </c>
      <c r="K9397" t="s">
        <v>1032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x14ac:dyDescent="0.25">
      <c r="A9398" t="s">
        <v>34175</v>
      </c>
      <c r="B9398" t="s">
        <v>34176</v>
      </c>
      <c r="C9398" s="1" t="str">
        <f t="shared" si="333"/>
        <v>21:0154</v>
      </c>
      <c r="D9398" s="1" t="str">
        <f t="shared" si="334"/>
        <v>21:0064</v>
      </c>
      <c r="E9398" t="s">
        <v>34177</v>
      </c>
      <c r="F9398" t="s">
        <v>34178</v>
      </c>
      <c r="H9398">
        <v>53.990157699999997</v>
      </c>
      <c r="I9398">
        <v>-125.70945469999999</v>
      </c>
      <c r="J9398" t="s">
        <v>46</v>
      </c>
      <c r="K9398" t="s">
        <v>1032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x14ac:dyDescent="0.25">
      <c r="A9399" t="s">
        <v>34179</v>
      </c>
      <c r="B9399" t="s">
        <v>34180</v>
      </c>
      <c r="C9399" s="1" t="str">
        <f t="shared" si="333"/>
        <v>21:0154</v>
      </c>
      <c r="D9399" s="1" t="str">
        <f t="shared" si="334"/>
        <v>21:0064</v>
      </c>
      <c r="E9399" t="s">
        <v>34181</v>
      </c>
      <c r="F9399" t="s">
        <v>34182</v>
      </c>
      <c r="H9399">
        <v>53.949749599999997</v>
      </c>
      <c r="I9399">
        <v>-125.7270293</v>
      </c>
      <c r="J9399" t="s">
        <v>46</v>
      </c>
      <c r="K9399" t="s">
        <v>1032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x14ac:dyDescent="0.25">
      <c r="A9400" t="s">
        <v>34183</v>
      </c>
      <c r="B9400" t="s">
        <v>34184</v>
      </c>
      <c r="C9400" s="1" t="str">
        <f t="shared" si="333"/>
        <v>21:0154</v>
      </c>
      <c r="D9400" s="1" t="str">
        <f t="shared" si="334"/>
        <v>21:0064</v>
      </c>
      <c r="E9400" t="s">
        <v>34185</v>
      </c>
      <c r="F9400" t="s">
        <v>34186</v>
      </c>
      <c r="H9400">
        <v>54.018269699999998</v>
      </c>
      <c r="I9400">
        <v>-125.7776971</v>
      </c>
      <c r="J9400" t="s">
        <v>46</v>
      </c>
      <c r="K9400" t="s">
        <v>1032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x14ac:dyDescent="0.25">
      <c r="A9401" t="s">
        <v>34187</v>
      </c>
      <c r="B9401" t="s">
        <v>34188</v>
      </c>
      <c r="C9401" s="1" t="str">
        <f t="shared" si="333"/>
        <v>21:0154</v>
      </c>
      <c r="D9401" s="1" t="str">
        <f t="shared" si="334"/>
        <v>21:0064</v>
      </c>
      <c r="E9401" t="s">
        <v>34189</v>
      </c>
      <c r="F9401" t="s">
        <v>34190</v>
      </c>
      <c r="H9401">
        <v>53.980203000000003</v>
      </c>
      <c r="I9401">
        <v>-125.7907974</v>
      </c>
      <c r="J9401" t="s">
        <v>46</v>
      </c>
      <c r="K9401" t="s">
        <v>1032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x14ac:dyDescent="0.25">
      <c r="A9402" t="s">
        <v>34191</v>
      </c>
      <c r="B9402" t="s">
        <v>34192</v>
      </c>
      <c r="C9402" s="1" t="str">
        <f t="shared" si="333"/>
        <v>21:0154</v>
      </c>
      <c r="D9402" s="1" t="str">
        <f t="shared" si="334"/>
        <v>21:0064</v>
      </c>
      <c r="E9402" t="s">
        <v>34193</v>
      </c>
      <c r="F9402" t="s">
        <v>34194</v>
      </c>
      <c r="H9402">
        <v>53.980016399999997</v>
      </c>
      <c r="I9402">
        <v>-125.8655299</v>
      </c>
      <c r="J9402" t="s">
        <v>46</v>
      </c>
      <c r="K9402" t="s">
        <v>1032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x14ac:dyDescent="0.25">
      <c r="A9403" t="s">
        <v>34195</v>
      </c>
      <c r="B9403" t="s">
        <v>34196</v>
      </c>
      <c r="C9403" s="1" t="str">
        <f t="shared" si="333"/>
        <v>21:0154</v>
      </c>
      <c r="D9403" s="1" t="str">
        <f t="shared" si="334"/>
        <v>21:0064</v>
      </c>
      <c r="E9403" t="s">
        <v>34197</v>
      </c>
      <c r="F9403" t="s">
        <v>34198</v>
      </c>
      <c r="H9403">
        <v>54.004671000000002</v>
      </c>
      <c r="I9403">
        <v>-125.9244621</v>
      </c>
      <c r="J9403" t="s">
        <v>46</v>
      </c>
      <c r="K9403" t="s">
        <v>1032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x14ac:dyDescent="0.25">
      <c r="A9404" t="s">
        <v>34199</v>
      </c>
      <c r="B9404" t="s">
        <v>34200</v>
      </c>
      <c r="C9404" s="1" t="str">
        <f t="shared" si="333"/>
        <v>21:0154</v>
      </c>
      <c r="D9404" s="1" t="str">
        <f t="shared" si="334"/>
        <v>21:0064</v>
      </c>
      <c r="E9404" t="s">
        <v>34201</v>
      </c>
      <c r="F9404" t="s">
        <v>34202</v>
      </c>
      <c r="H9404">
        <v>53.979708799999997</v>
      </c>
      <c r="I9404">
        <v>-125.9524581</v>
      </c>
      <c r="J9404" t="s">
        <v>46</v>
      </c>
      <c r="K9404" t="s">
        <v>1032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x14ac:dyDescent="0.25">
      <c r="A9405" t="s">
        <v>34203</v>
      </c>
      <c r="B9405" t="s">
        <v>34204</v>
      </c>
      <c r="C9405" s="1" t="str">
        <f t="shared" si="333"/>
        <v>21:0154</v>
      </c>
      <c r="D9405" s="1" t="str">
        <f t="shared" si="334"/>
        <v>21:0064</v>
      </c>
      <c r="E9405" t="s">
        <v>34201</v>
      </c>
      <c r="F9405" t="s">
        <v>34205</v>
      </c>
      <c r="H9405">
        <v>53.979708799999997</v>
      </c>
      <c r="I9405">
        <v>-125.9524581</v>
      </c>
      <c r="J9405" t="s">
        <v>46</v>
      </c>
      <c r="K9405" t="s">
        <v>1032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x14ac:dyDescent="0.25">
      <c r="A9406" t="s">
        <v>34206</v>
      </c>
      <c r="B9406" t="s">
        <v>34207</v>
      </c>
      <c r="C9406" s="1" t="str">
        <f t="shared" si="333"/>
        <v>21:0154</v>
      </c>
      <c r="D9406" s="1" t="str">
        <f t="shared" si="334"/>
        <v>21:0064</v>
      </c>
      <c r="E9406" t="s">
        <v>34208</v>
      </c>
      <c r="F9406" t="s">
        <v>34209</v>
      </c>
      <c r="H9406">
        <v>53.9432744</v>
      </c>
      <c r="I9406">
        <v>-125.8885375</v>
      </c>
      <c r="J9406" t="s">
        <v>46</v>
      </c>
      <c r="K9406" t="s">
        <v>1032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x14ac:dyDescent="0.25">
      <c r="A9407" t="s">
        <v>34210</v>
      </c>
      <c r="B9407" t="s">
        <v>34211</v>
      </c>
      <c r="C9407" s="1" t="str">
        <f t="shared" si="333"/>
        <v>21:0154</v>
      </c>
      <c r="D9407" s="1" t="str">
        <f t="shared" si="334"/>
        <v>21:0064</v>
      </c>
      <c r="E9407" t="s">
        <v>34208</v>
      </c>
      <c r="F9407" t="s">
        <v>34212</v>
      </c>
      <c r="H9407">
        <v>53.9432744</v>
      </c>
      <c r="I9407">
        <v>-125.8885375</v>
      </c>
      <c r="J9407" t="s">
        <v>46</v>
      </c>
      <c r="K9407" t="s">
        <v>1032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x14ac:dyDescent="0.25">
      <c r="A9408" t="s">
        <v>34213</v>
      </c>
      <c r="B9408" t="s">
        <v>34214</v>
      </c>
      <c r="C9408" s="1" t="str">
        <f t="shared" si="333"/>
        <v>21:0154</v>
      </c>
      <c r="D9408" s="1" t="str">
        <f t="shared" si="334"/>
        <v>21:0064</v>
      </c>
      <c r="E9408" t="s">
        <v>34215</v>
      </c>
      <c r="F9408" t="s">
        <v>34216</v>
      </c>
      <c r="H9408">
        <v>53.8992577</v>
      </c>
      <c r="I9408">
        <v>-125.9787513</v>
      </c>
      <c r="J9408" t="s">
        <v>46</v>
      </c>
      <c r="K9408" t="s">
        <v>1032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x14ac:dyDescent="0.25">
      <c r="A9409" t="s">
        <v>34217</v>
      </c>
      <c r="B9409" t="s">
        <v>34218</v>
      </c>
      <c r="C9409" s="1" t="str">
        <f t="shared" si="333"/>
        <v>21:0154</v>
      </c>
      <c r="D9409" s="1" t="str">
        <f t="shared" si="334"/>
        <v>21:0064</v>
      </c>
      <c r="E9409" t="s">
        <v>34219</v>
      </c>
      <c r="F9409" t="s">
        <v>34220</v>
      </c>
      <c r="H9409">
        <v>53.8959209</v>
      </c>
      <c r="I9409">
        <v>-125.9317003</v>
      </c>
      <c r="J9409" t="s">
        <v>46</v>
      </c>
      <c r="K9409" t="s">
        <v>1032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x14ac:dyDescent="0.25">
      <c r="A9410" t="s">
        <v>34221</v>
      </c>
      <c r="B9410" t="s">
        <v>34222</v>
      </c>
      <c r="C9410" s="1" t="str">
        <f t="shared" si="333"/>
        <v>21:0154</v>
      </c>
      <c r="D9410" s="1" t="str">
        <f t="shared" si="334"/>
        <v>21:0064</v>
      </c>
      <c r="E9410" t="s">
        <v>34219</v>
      </c>
      <c r="F9410" t="s">
        <v>34223</v>
      </c>
      <c r="H9410">
        <v>53.8959209</v>
      </c>
      <c r="I9410">
        <v>-125.9317003</v>
      </c>
      <c r="J9410" t="s">
        <v>46</v>
      </c>
      <c r="K9410" t="s">
        <v>1032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x14ac:dyDescent="0.25">
      <c r="A9411" t="s">
        <v>34224</v>
      </c>
      <c r="B9411" t="s">
        <v>34225</v>
      </c>
      <c r="C9411" s="1" t="str">
        <f t="shared" si="333"/>
        <v>21:0154</v>
      </c>
      <c r="D9411" s="1" t="str">
        <f t="shared" si="334"/>
        <v>21:0064</v>
      </c>
      <c r="E9411" t="s">
        <v>34226</v>
      </c>
      <c r="F9411" t="s">
        <v>34227</v>
      </c>
      <c r="H9411">
        <v>53.915675200000003</v>
      </c>
      <c r="I9411">
        <v>-125.87711160000001</v>
      </c>
      <c r="J9411" t="s">
        <v>46</v>
      </c>
      <c r="K9411" t="s">
        <v>1032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x14ac:dyDescent="0.25">
      <c r="A9412" t="s">
        <v>34228</v>
      </c>
      <c r="B9412" t="s">
        <v>34229</v>
      </c>
      <c r="C9412" s="1" t="str">
        <f t="shared" si="333"/>
        <v>21:0154</v>
      </c>
      <c r="D9412" s="1" t="str">
        <f t="shared" si="334"/>
        <v>21:0064</v>
      </c>
      <c r="E9412" t="s">
        <v>34230</v>
      </c>
      <c r="F9412" t="s">
        <v>34231</v>
      </c>
      <c r="H9412">
        <v>53.920995900000001</v>
      </c>
      <c r="I9412">
        <v>-125.8138817</v>
      </c>
      <c r="J9412" t="s">
        <v>46</v>
      </c>
      <c r="K9412" t="s">
        <v>1032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x14ac:dyDescent="0.25">
      <c r="A9413" t="s">
        <v>34232</v>
      </c>
      <c r="B9413" t="s">
        <v>34233</v>
      </c>
      <c r="C9413" s="1" t="str">
        <f t="shared" si="333"/>
        <v>21:0154</v>
      </c>
      <c r="D9413" s="1" t="str">
        <f t="shared" si="334"/>
        <v>21:0064</v>
      </c>
      <c r="E9413" t="s">
        <v>34234</v>
      </c>
      <c r="F9413" t="s">
        <v>34235</v>
      </c>
      <c r="H9413">
        <v>53.878087899999997</v>
      </c>
      <c r="I9413">
        <v>-125.8790937</v>
      </c>
      <c r="J9413" t="s">
        <v>46</v>
      </c>
      <c r="K9413" t="s">
        <v>1032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x14ac:dyDescent="0.25">
      <c r="A9414" t="s">
        <v>34236</v>
      </c>
      <c r="B9414" t="s">
        <v>34237</v>
      </c>
      <c r="C9414" s="1" t="str">
        <f t="shared" si="333"/>
        <v>21:0154</v>
      </c>
      <c r="D9414" s="1" t="str">
        <f t="shared" si="334"/>
        <v>21:0064</v>
      </c>
      <c r="E9414" t="s">
        <v>34238</v>
      </c>
      <c r="F9414" t="s">
        <v>34239</v>
      </c>
      <c r="H9414">
        <v>53.823405000000001</v>
      </c>
      <c r="I9414">
        <v>-125.76706179999999</v>
      </c>
      <c r="J9414" t="s">
        <v>46</v>
      </c>
      <c r="K9414" t="s">
        <v>1032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x14ac:dyDescent="0.25">
      <c r="A9415" t="s">
        <v>34240</v>
      </c>
      <c r="B9415" t="s">
        <v>34241</v>
      </c>
      <c r="C9415" s="1" t="str">
        <f t="shared" si="333"/>
        <v>21:0154</v>
      </c>
      <c r="D9415" s="1" t="str">
        <f t="shared" si="334"/>
        <v>21:0064</v>
      </c>
      <c r="E9415" t="s">
        <v>34242</v>
      </c>
      <c r="F9415" t="s">
        <v>34243</v>
      </c>
      <c r="H9415">
        <v>53.8577686</v>
      </c>
      <c r="I9415">
        <v>-125.86400879999999</v>
      </c>
      <c r="J9415" t="s">
        <v>46</v>
      </c>
      <c r="K9415" t="s">
        <v>1032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x14ac:dyDescent="0.25">
      <c r="A9416" t="s">
        <v>34244</v>
      </c>
      <c r="B9416" t="s">
        <v>34245</v>
      </c>
      <c r="C9416" s="1" t="str">
        <f t="shared" si="333"/>
        <v>21:0154</v>
      </c>
      <c r="D9416" s="1" t="str">
        <f t="shared" si="334"/>
        <v>21:0064</v>
      </c>
      <c r="E9416" t="s">
        <v>34242</v>
      </c>
      <c r="F9416" t="s">
        <v>34246</v>
      </c>
      <c r="H9416">
        <v>53.8577686</v>
      </c>
      <c r="I9416">
        <v>-125.86400879999999</v>
      </c>
      <c r="J9416" t="s">
        <v>46</v>
      </c>
      <c r="K9416" t="s">
        <v>1032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x14ac:dyDescent="0.25">
      <c r="A9417" t="s">
        <v>34247</v>
      </c>
      <c r="B9417" t="s">
        <v>34248</v>
      </c>
      <c r="C9417" s="1" t="str">
        <f t="shared" si="333"/>
        <v>21:0154</v>
      </c>
      <c r="D9417" s="1" t="str">
        <f t="shared" si="334"/>
        <v>21:0064</v>
      </c>
      <c r="E9417" t="s">
        <v>34242</v>
      </c>
      <c r="F9417" t="s">
        <v>34249</v>
      </c>
      <c r="H9417">
        <v>53.8577686</v>
      </c>
      <c r="I9417">
        <v>-125.86400879999999</v>
      </c>
      <c r="J9417" t="s">
        <v>46</v>
      </c>
      <c r="K9417" t="s">
        <v>1032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x14ac:dyDescent="0.25">
      <c r="A9418" t="s">
        <v>34250</v>
      </c>
      <c r="B9418" t="s">
        <v>34251</v>
      </c>
      <c r="C9418" s="1" t="str">
        <f t="shared" si="333"/>
        <v>21:0154</v>
      </c>
      <c r="D9418" s="1" t="str">
        <f t="shared" si="334"/>
        <v>21:0064</v>
      </c>
      <c r="E9418" t="s">
        <v>34252</v>
      </c>
      <c r="F9418" t="s">
        <v>34253</v>
      </c>
      <c r="H9418">
        <v>53.832687399999998</v>
      </c>
      <c r="I9418">
        <v>-125.81251469999999</v>
      </c>
      <c r="J9418" t="s">
        <v>46</v>
      </c>
      <c r="K9418" t="s">
        <v>1032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x14ac:dyDescent="0.25">
      <c r="A9419" t="s">
        <v>34254</v>
      </c>
      <c r="B9419" t="s">
        <v>34255</v>
      </c>
      <c r="C9419" s="1" t="str">
        <f t="shared" si="333"/>
        <v>21:0154</v>
      </c>
      <c r="D9419" s="1" t="str">
        <f t="shared" si="334"/>
        <v>21:0064</v>
      </c>
      <c r="E9419" t="s">
        <v>34256</v>
      </c>
      <c r="F9419" t="s">
        <v>34257</v>
      </c>
      <c r="H9419">
        <v>53.804348099999999</v>
      </c>
      <c r="I9419">
        <v>-125.8512499</v>
      </c>
      <c r="J9419" t="s">
        <v>46</v>
      </c>
      <c r="K9419" t="s">
        <v>1032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x14ac:dyDescent="0.25">
      <c r="A9420" t="s">
        <v>34258</v>
      </c>
      <c r="B9420" t="s">
        <v>34259</v>
      </c>
      <c r="C9420" s="1" t="str">
        <f t="shared" si="333"/>
        <v>21:0154</v>
      </c>
      <c r="D9420" s="1" t="str">
        <f t="shared" si="334"/>
        <v>21:0064</v>
      </c>
      <c r="E9420" t="s">
        <v>34260</v>
      </c>
      <c r="F9420" t="s">
        <v>34261</v>
      </c>
      <c r="H9420">
        <v>53.813304700000003</v>
      </c>
      <c r="I9420">
        <v>-125.90883410000001</v>
      </c>
      <c r="J9420" t="s">
        <v>46</v>
      </c>
      <c r="K9420" t="s">
        <v>1032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x14ac:dyDescent="0.25">
      <c r="A9421" t="s">
        <v>34262</v>
      </c>
      <c r="B9421" t="s">
        <v>34263</v>
      </c>
      <c r="C9421" s="1" t="str">
        <f t="shared" si="333"/>
        <v>21:0154</v>
      </c>
      <c r="D9421" s="1" t="str">
        <f t="shared" si="334"/>
        <v>21:0064</v>
      </c>
      <c r="E9421" t="s">
        <v>34264</v>
      </c>
      <c r="F9421" t="s">
        <v>34265</v>
      </c>
      <c r="H9421">
        <v>53.798183399999999</v>
      </c>
      <c r="I9421">
        <v>-125.97537490000001</v>
      </c>
      <c r="J9421" t="s">
        <v>46</v>
      </c>
      <c r="K9421" t="s">
        <v>1032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x14ac:dyDescent="0.25">
      <c r="A9422" t="s">
        <v>34266</v>
      </c>
      <c r="B9422" t="s">
        <v>34267</v>
      </c>
      <c r="C9422" s="1" t="str">
        <f t="shared" si="333"/>
        <v>21:0154</v>
      </c>
      <c r="D9422" s="1" t="str">
        <f t="shared" si="334"/>
        <v>21:0064</v>
      </c>
      <c r="E9422" t="s">
        <v>34268</v>
      </c>
      <c r="F9422" t="s">
        <v>34269</v>
      </c>
      <c r="H9422">
        <v>53.857679500000003</v>
      </c>
      <c r="I9422">
        <v>-125.96933079999999</v>
      </c>
      <c r="J9422" t="s">
        <v>46</v>
      </c>
      <c r="K9422" t="s">
        <v>1032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x14ac:dyDescent="0.25">
      <c r="A9423" t="s">
        <v>34270</v>
      </c>
      <c r="B9423" t="s">
        <v>34271</v>
      </c>
      <c r="C9423" s="1" t="str">
        <f t="shared" si="333"/>
        <v>21:0154</v>
      </c>
      <c r="D9423" s="1" t="str">
        <f t="shared" si="334"/>
        <v>21:0064</v>
      </c>
      <c r="E9423" t="s">
        <v>34272</v>
      </c>
      <c r="F9423" t="s">
        <v>34273</v>
      </c>
      <c r="H9423">
        <v>53.854544300000001</v>
      </c>
      <c r="I9423">
        <v>-125.923102</v>
      </c>
      <c r="J9423" t="s">
        <v>46</v>
      </c>
      <c r="K9423" t="s">
        <v>1032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x14ac:dyDescent="0.25">
      <c r="A9424" t="s">
        <v>34274</v>
      </c>
      <c r="B9424" t="s">
        <v>34275</v>
      </c>
      <c r="C9424" s="1" t="str">
        <f t="shared" si="333"/>
        <v>21:0154</v>
      </c>
      <c r="D9424" s="1" t="str">
        <f t="shared" si="334"/>
        <v>21:0064</v>
      </c>
      <c r="E9424" t="s">
        <v>34276</v>
      </c>
      <c r="F9424" t="s">
        <v>34277</v>
      </c>
      <c r="H9424">
        <v>53.776282500000001</v>
      </c>
      <c r="I9424">
        <v>-125.9882459</v>
      </c>
      <c r="J9424" t="s">
        <v>46</v>
      </c>
      <c r="K9424" t="s">
        <v>1032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x14ac:dyDescent="0.25">
      <c r="A9425" t="s">
        <v>34278</v>
      </c>
      <c r="B9425" t="s">
        <v>34279</v>
      </c>
      <c r="C9425" s="1" t="str">
        <f t="shared" si="333"/>
        <v>21:0154</v>
      </c>
      <c r="D9425" s="1" t="str">
        <f t="shared" si="334"/>
        <v>21:0064</v>
      </c>
      <c r="E9425" t="s">
        <v>34276</v>
      </c>
      <c r="F9425" t="s">
        <v>34280</v>
      </c>
      <c r="H9425">
        <v>53.776282500000001</v>
      </c>
      <c r="I9425">
        <v>-125.9882459</v>
      </c>
      <c r="J9425" t="s">
        <v>46</v>
      </c>
      <c r="K9425" t="s">
        <v>1032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x14ac:dyDescent="0.25">
      <c r="A9426" t="s">
        <v>34281</v>
      </c>
      <c r="B9426" t="s">
        <v>34282</v>
      </c>
      <c r="C9426" s="1" t="str">
        <f t="shared" si="333"/>
        <v>21:0154</v>
      </c>
      <c r="D9426" s="1" t="str">
        <f t="shared" si="334"/>
        <v>21:0064</v>
      </c>
      <c r="E9426" t="s">
        <v>34283</v>
      </c>
      <c r="F9426" t="s">
        <v>34284</v>
      </c>
      <c r="H9426">
        <v>53.7696714</v>
      </c>
      <c r="I9426">
        <v>-125.7479677</v>
      </c>
      <c r="J9426" t="s">
        <v>46</v>
      </c>
      <c r="K9426" t="s">
        <v>1032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x14ac:dyDescent="0.25">
      <c r="A9427" t="s">
        <v>34285</v>
      </c>
      <c r="B9427" t="s">
        <v>34286</v>
      </c>
      <c r="C9427" s="1" t="str">
        <f t="shared" si="333"/>
        <v>21:0154</v>
      </c>
      <c r="D9427" s="1" t="str">
        <f t="shared" si="334"/>
        <v>21:0064</v>
      </c>
      <c r="E9427" t="s">
        <v>34287</v>
      </c>
      <c r="F9427" t="s">
        <v>34288</v>
      </c>
      <c r="H9427">
        <v>53.760762900000003</v>
      </c>
      <c r="I9427">
        <v>-125.74435080000001</v>
      </c>
      <c r="J9427" t="s">
        <v>46</v>
      </c>
      <c r="K9427" t="s">
        <v>1032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x14ac:dyDescent="0.25">
      <c r="A9428" t="s">
        <v>34289</v>
      </c>
      <c r="B9428" t="s">
        <v>34290</v>
      </c>
      <c r="C9428" s="1" t="str">
        <f t="shared" si="333"/>
        <v>21:0154</v>
      </c>
      <c r="D9428" s="1" t="str">
        <f t="shared" si="334"/>
        <v>21:0064</v>
      </c>
      <c r="E9428" t="s">
        <v>34287</v>
      </c>
      <c r="F9428" t="s">
        <v>34291</v>
      </c>
      <c r="H9428">
        <v>53.760762900000003</v>
      </c>
      <c r="I9428">
        <v>-125.74435080000001</v>
      </c>
      <c r="J9428" t="s">
        <v>46</v>
      </c>
      <c r="K9428" t="s">
        <v>1032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x14ac:dyDescent="0.25">
      <c r="A9429" t="s">
        <v>34292</v>
      </c>
      <c r="B9429" t="s">
        <v>34293</v>
      </c>
      <c r="C9429" s="1" t="str">
        <f t="shared" si="333"/>
        <v>21:0154</v>
      </c>
      <c r="D9429" s="1" t="str">
        <f t="shared" si="334"/>
        <v>21:0064</v>
      </c>
      <c r="E9429" t="s">
        <v>34287</v>
      </c>
      <c r="F9429" t="s">
        <v>34294</v>
      </c>
      <c r="H9429">
        <v>53.760762900000003</v>
      </c>
      <c r="I9429">
        <v>-125.74435080000001</v>
      </c>
      <c r="J9429" t="s">
        <v>46</v>
      </c>
      <c r="K9429" t="s">
        <v>1032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x14ac:dyDescent="0.25">
      <c r="A9430" t="s">
        <v>34295</v>
      </c>
      <c r="B9430" t="s">
        <v>34296</v>
      </c>
      <c r="C9430" s="1" t="str">
        <f t="shared" si="333"/>
        <v>21:0154</v>
      </c>
      <c r="D9430" s="1" t="str">
        <f t="shared" si="334"/>
        <v>21:0064</v>
      </c>
      <c r="E9430" t="s">
        <v>34287</v>
      </c>
      <c r="F9430" t="s">
        <v>34297</v>
      </c>
      <c r="H9430">
        <v>53.760762900000003</v>
      </c>
      <c r="I9430">
        <v>-125.74435080000001</v>
      </c>
      <c r="J9430" t="s">
        <v>46</v>
      </c>
      <c r="K9430" t="s">
        <v>1032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x14ac:dyDescent="0.25">
      <c r="A9431" t="s">
        <v>34298</v>
      </c>
      <c r="B9431" t="s">
        <v>34299</v>
      </c>
      <c r="C9431" s="1" t="str">
        <f t="shared" si="333"/>
        <v>21:0154</v>
      </c>
      <c r="D9431" s="1" t="str">
        <f t="shared" si="334"/>
        <v>21:0064</v>
      </c>
      <c r="E9431" t="s">
        <v>34287</v>
      </c>
      <c r="F9431" t="s">
        <v>34300</v>
      </c>
      <c r="H9431">
        <v>53.760762900000003</v>
      </c>
      <c r="I9431">
        <v>-125.74435080000001</v>
      </c>
      <c r="J9431" t="s">
        <v>46</v>
      </c>
      <c r="K9431" t="s">
        <v>1032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x14ac:dyDescent="0.25">
      <c r="A9432" t="s">
        <v>34301</v>
      </c>
      <c r="B9432" t="s">
        <v>34302</v>
      </c>
      <c r="C9432" s="1" t="str">
        <f t="shared" si="333"/>
        <v>21:0154</v>
      </c>
      <c r="D9432" s="1" t="str">
        <f t="shared" si="334"/>
        <v>21:0064</v>
      </c>
      <c r="E9432" t="s">
        <v>34287</v>
      </c>
      <c r="F9432" t="s">
        <v>34303</v>
      </c>
      <c r="H9432">
        <v>53.760762900000003</v>
      </c>
      <c r="I9432">
        <v>-125.74435080000001</v>
      </c>
      <c r="J9432" t="s">
        <v>46</v>
      </c>
      <c r="K9432" t="s">
        <v>1032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x14ac:dyDescent="0.25">
      <c r="A9433" t="s">
        <v>34304</v>
      </c>
      <c r="B9433" t="s">
        <v>34305</v>
      </c>
      <c r="C9433" s="1" t="str">
        <f t="shared" si="333"/>
        <v>21:0154</v>
      </c>
      <c r="D9433" s="1" t="str">
        <f t="shared" si="334"/>
        <v>21:0064</v>
      </c>
      <c r="E9433" t="s">
        <v>34306</v>
      </c>
      <c r="F9433" t="s">
        <v>34307</v>
      </c>
      <c r="H9433">
        <v>53.737417600000001</v>
      </c>
      <c r="I9433">
        <v>-125.7033983</v>
      </c>
      <c r="J9433" t="s">
        <v>46</v>
      </c>
      <c r="K9433" t="s">
        <v>1032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x14ac:dyDescent="0.25">
      <c r="A9434" t="s">
        <v>34308</v>
      </c>
      <c r="B9434" t="s">
        <v>34309</v>
      </c>
      <c r="C9434" s="1" t="str">
        <f t="shared" si="333"/>
        <v>21:0154</v>
      </c>
      <c r="D9434" s="1" t="str">
        <f t="shared" si="334"/>
        <v>21:0064</v>
      </c>
      <c r="E9434" t="s">
        <v>34306</v>
      </c>
      <c r="F9434" t="s">
        <v>34310</v>
      </c>
      <c r="H9434">
        <v>53.737417600000001</v>
      </c>
      <c r="I9434">
        <v>-125.7033983</v>
      </c>
      <c r="J9434" t="s">
        <v>46</v>
      </c>
      <c r="K9434" t="s">
        <v>1032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x14ac:dyDescent="0.25">
      <c r="A9435" t="s">
        <v>34311</v>
      </c>
      <c r="B9435" t="s">
        <v>34312</v>
      </c>
      <c r="C9435" s="1" t="str">
        <f t="shared" si="333"/>
        <v>21:0154</v>
      </c>
      <c r="D9435" s="1" t="str">
        <f t="shared" si="334"/>
        <v>21:0064</v>
      </c>
      <c r="E9435" t="s">
        <v>34306</v>
      </c>
      <c r="F9435" t="s">
        <v>34313</v>
      </c>
      <c r="H9435">
        <v>53.737417600000001</v>
      </c>
      <c r="I9435">
        <v>-125.7033983</v>
      </c>
      <c r="J9435" t="s">
        <v>46</v>
      </c>
      <c r="K9435" t="s">
        <v>1032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x14ac:dyDescent="0.25">
      <c r="A9436" t="s">
        <v>34314</v>
      </c>
      <c r="B9436" t="s">
        <v>34315</v>
      </c>
      <c r="C9436" s="1" t="str">
        <f t="shared" si="333"/>
        <v>21:0154</v>
      </c>
      <c r="D9436" s="1" t="str">
        <f t="shared" si="334"/>
        <v>21:0064</v>
      </c>
      <c r="E9436" t="s">
        <v>34306</v>
      </c>
      <c r="F9436" t="s">
        <v>34316</v>
      </c>
      <c r="H9436">
        <v>53.737417600000001</v>
      </c>
      <c r="I9436">
        <v>-125.7033983</v>
      </c>
      <c r="J9436" t="s">
        <v>46</v>
      </c>
      <c r="K9436" t="s">
        <v>1032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x14ac:dyDescent="0.25">
      <c r="A9437" t="s">
        <v>34317</v>
      </c>
      <c r="B9437" t="s">
        <v>34318</v>
      </c>
      <c r="C9437" s="1" t="str">
        <f t="shared" si="333"/>
        <v>21:0154</v>
      </c>
      <c r="D9437" s="1" t="str">
        <f t="shared" si="334"/>
        <v>21:0064</v>
      </c>
      <c r="E9437" t="s">
        <v>34319</v>
      </c>
      <c r="F9437" t="s">
        <v>34320</v>
      </c>
      <c r="H9437">
        <v>53.803764899999997</v>
      </c>
      <c r="I9437">
        <v>-125.790071</v>
      </c>
      <c r="J9437" t="s">
        <v>46</v>
      </c>
      <c r="K9437" t="s">
        <v>1032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x14ac:dyDescent="0.25">
      <c r="A9438" t="s">
        <v>34321</v>
      </c>
      <c r="B9438" t="s">
        <v>34322</v>
      </c>
      <c r="C9438" s="1" t="str">
        <f t="shared" ref="C9438:C9501" si="335">HYPERLINK("http://geochem.nrcan.gc.ca/cdogs/content/bdl/bdl210154_e.htm", "21:0154")</f>
        <v>21:0154</v>
      </c>
      <c r="D9438" s="1" t="str">
        <f t="shared" ref="D9438:D9501" si="336">HYPERLINK("http://geochem.nrcan.gc.ca/cdogs/content/svy/svy210064_e.htm", "21:0064")</f>
        <v>21:0064</v>
      </c>
      <c r="E9438" t="s">
        <v>34323</v>
      </c>
      <c r="F9438" t="s">
        <v>34324</v>
      </c>
      <c r="H9438">
        <v>53.760408200000001</v>
      </c>
      <c r="I9438">
        <v>-125.6805978</v>
      </c>
      <c r="J9438" t="s">
        <v>46</v>
      </c>
      <c r="K9438" t="s">
        <v>1032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x14ac:dyDescent="0.25">
      <c r="A9439" t="s">
        <v>34325</v>
      </c>
      <c r="B9439" t="s">
        <v>34326</v>
      </c>
      <c r="C9439" s="1" t="str">
        <f t="shared" si="335"/>
        <v>21:0154</v>
      </c>
      <c r="D9439" s="1" t="str">
        <f t="shared" si="336"/>
        <v>21:0064</v>
      </c>
      <c r="E9439" t="s">
        <v>34327</v>
      </c>
      <c r="F9439" t="s">
        <v>34328</v>
      </c>
      <c r="H9439">
        <v>53.7779022</v>
      </c>
      <c r="I9439">
        <v>-125.6418659</v>
      </c>
      <c r="J9439" t="s">
        <v>46</v>
      </c>
      <c r="K9439" t="s">
        <v>1032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x14ac:dyDescent="0.25">
      <c r="A9440" t="s">
        <v>34329</v>
      </c>
      <c r="B9440" t="s">
        <v>34330</v>
      </c>
      <c r="C9440" s="1" t="str">
        <f t="shared" si="335"/>
        <v>21:0154</v>
      </c>
      <c r="D9440" s="1" t="str">
        <f t="shared" si="336"/>
        <v>21:0064</v>
      </c>
      <c r="E9440" t="s">
        <v>34331</v>
      </c>
      <c r="F9440" t="s">
        <v>34332</v>
      </c>
      <c r="H9440">
        <v>53.768901499999998</v>
      </c>
      <c r="I9440">
        <v>-125.5908386</v>
      </c>
      <c r="J9440" t="s">
        <v>46</v>
      </c>
      <c r="K9440" t="s">
        <v>1032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x14ac:dyDescent="0.25">
      <c r="A9441" t="s">
        <v>34333</v>
      </c>
      <c r="B9441" t="s">
        <v>34334</v>
      </c>
      <c r="C9441" s="1" t="str">
        <f t="shared" si="335"/>
        <v>21:0154</v>
      </c>
      <c r="D9441" s="1" t="str">
        <f t="shared" si="336"/>
        <v>21:0064</v>
      </c>
      <c r="E9441" t="s">
        <v>34335</v>
      </c>
      <c r="F9441" t="s">
        <v>34336</v>
      </c>
      <c r="H9441">
        <v>53.746019500000003</v>
      </c>
      <c r="I9441">
        <v>-125.6197662</v>
      </c>
      <c r="J9441" t="s">
        <v>46</v>
      </c>
      <c r="K9441" t="s">
        <v>1032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x14ac:dyDescent="0.25">
      <c r="A9442" t="s">
        <v>34337</v>
      </c>
      <c r="B9442" t="s">
        <v>34338</v>
      </c>
      <c r="C9442" s="1" t="str">
        <f t="shared" si="335"/>
        <v>21:0154</v>
      </c>
      <c r="D9442" s="1" t="str">
        <f t="shared" si="336"/>
        <v>21:0064</v>
      </c>
      <c r="E9442" t="s">
        <v>34339</v>
      </c>
      <c r="F9442" t="s">
        <v>34340</v>
      </c>
      <c r="H9442">
        <v>53.761307500000001</v>
      </c>
      <c r="I9442">
        <v>-125.9575902</v>
      </c>
      <c r="J9442" t="s">
        <v>46</v>
      </c>
      <c r="K9442" t="s">
        <v>1032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x14ac:dyDescent="0.25">
      <c r="A9443" t="s">
        <v>34341</v>
      </c>
      <c r="B9443" t="s">
        <v>34342</v>
      </c>
      <c r="C9443" s="1" t="str">
        <f t="shared" si="335"/>
        <v>21:0154</v>
      </c>
      <c r="D9443" s="1" t="str">
        <f t="shared" si="336"/>
        <v>21:0064</v>
      </c>
      <c r="E9443" t="s">
        <v>34343</v>
      </c>
      <c r="F9443" t="s">
        <v>34344</v>
      </c>
      <c r="H9443">
        <v>53.741174999999998</v>
      </c>
      <c r="I9443">
        <v>-125.9076385</v>
      </c>
      <c r="J9443" t="s">
        <v>46</v>
      </c>
      <c r="K9443" t="s">
        <v>1032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x14ac:dyDescent="0.25">
      <c r="A9444" t="s">
        <v>34345</v>
      </c>
      <c r="B9444" t="s">
        <v>34346</v>
      </c>
      <c r="C9444" s="1" t="str">
        <f t="shared" si="335"/>
        <v>21:0154</v>
      </c>
      <c r="D9444" s="1" t="str">
        <f t="shared" si="336"/>
        <v>21:0064</v>
      </c>
      <c r="E9444" t="s">
        <v>34347</v>
      </c>
      <c r="F9444" t="s">
        <v>34348</v>
      </c>
      <c r="H9444">
        <v>53.722664199999997</v>
      </c>
      <c r="I9444">
        <v>-125.8548136</v>
      </c>
      <c r="J9444" t="s">
        <v>46</v>
      </c>
      <c r="K9444" t="s">
        <v>1032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x14ac:dyDescent="0.25">
      <c r="A9445" t="s">
        <v>34349</v>
      </c>
      <c r="B9445" t="s">
        <v>34350</v>
      </c>
      <c r="C9445" s="1" t="str">
        <f t="shared" si="335"/>
        <v>21:0154</v>
      </c>
      <c r="D9445" s="1" t="str">
        <f t="shared" si="336"/>
        <v>21:0064</v>
      </c>
      <c r="E9445" t="s">
        <v>34351</v>
      </c>
      <c r="F9445" t="s">
        <v>34352</v>
      </c>
      <c r="H9445">
        <v>53.712668299999997</v>
      </c>
      <c r="I9445">
        <v>-125.78289839999999</v>
      </c>
      <c r="J9445" t="s">
        <v>46</v>
      </c>
      <c r="K9445" t="s">
        <v>1032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x14ac:dyDescent="0.25">
      <c r="A9446" t="s">
        <v>34353</v>
      </c>
      <c r="B9446" t="s">
        <v>34354</v>
      </c>
      <c r="C9446" s="1" t="str">
        <f t="shared" si="335"/>
        <v>21:0154</v>
      </c>
      <c r="D9446" s="1" t="str">
        <f t="shared" si="336"/>
        <v>21:0064</v>
      </c>
      <c r="E9446" t="s">
        <v>34355</v>
      </c>
      <c r="F9446" t="s">
        <v>34356</v>
      </c>
      <c r="H9446">
        <v>53.739416300000002</v>
      </c>
      <c r="I9446">
        <v>-125.7926289</v>
      </c>
      <c r="J9446" t="s">
        <v>46</v>
      </c>
      <c r="K9446" t="s">
        <v>1032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x14ac:dyDescent="0.25">
      <c r="A9447" t="s">
        <v>34357</v>
      </c>
      <c r="B9447" t="s">
        <v>34358</v>
      </c>
      <c r="C9447" s="1" t="str">
        <f t="shared" si="335"/>
        <v>21:0154</v>
      </c>
      <c r="D9447" s="1" t="str">
        <f t="shared" si="336"/>
        <v>21:0064</v>
      </c>
      <c r="E9447" t="s">
        <v>34359</v>
      </c>
      <c r="F9447" t="s">
        <v>34360</v>
      </c>
      <c r="H9447">
        <v>53.630753499999997</v>
      </c>
      <c r="I9447">
        <v>-125.43677080000001</v>
      </c>
      <c r="J9447" t="s">
        <v>46</v>
      </c>
      <c r="K9447" t="s">
        <v>1032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x14ac:dyDescent="0.25">
      <c r="A9448" t="s">
        <v>34361</v>
      </c>
      <c r="B9448" t="s">
        <v>34362</v>
      </c>
      <c r="C9448" s="1" t="str">
        <f t="shared" si="335"/>
        <v>21:0154</v>
      </c>
      <c r="D9448" s="1" t="str">
        <f t="shared" si="336"/>
        <v>21:0064</v>
      </c>
      <c r="E9448" t="s">
        <v>34363</v>
      </c>
      <c r="F9448" t="s">
        <v>34364</v>
      </c>
      <c r="H9448">
        <v>53.634041500000002</v>
      </c>
      <c r="I9448">
        <v>-125.3851494</v>
      </c>
      <c r="J9448" t="s">
        <v>46</v>
      </c>
      <c r="K9448" t="s">
        <v>1032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x14ac:dyDescent="0.25">
      <c r="A9449" t="s">
        <v>34365</v>
      </c>
      <c r="B9449" t="s">
        <v>34366</v>
      </c>
      <c r="C9449" s="1" t="str">
        <f t="shared" si="335"/>
        <v>21:0154</v>
      </c>
      <c r="D9449" s="1" t="str">
        <f t="shared" si="336"/>
        <v>21:0064</v>
      </c>
      <c r="E9449" t="s">
        <v>34367</v>
      </c>
      <c r="F9449" t="s">
        <v>34368</v>
      </c>
      <c r="H9449">
        <v>53.608472300000003</v>
      </c>
      <c r="I9449">
        <v>-125.4048729</v>
      </c>
      <c r="J9449" t="s">
        <v>46</v>
      </c>
      <c r="K9449" t="s">
        <v>1032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x14ac:dyDescent="0.25">
      <c r="A9450" t="s">
        <v>34369</v>
      </c>
      <c r="B9450" t="s">
        <v>34370</v>
      </c>
      <c r="C9450" s="1" t="str">
        <f t="shared" si="335"/>
        <v>21:0154</v>
      </c>
      <c r="D9450" s="1" t="str">
        <f t="shared" si="336"/>
        <v>21:0064</v>
      </c>
      <c r="E9450" t="s">
        <v>34371</v>
      </c>
      <c r="F9450" t="s">
        <v>34372</v>
      </c>
      <c r="H9450">
        <v>53.609425399999999</v>
      </c>
      <c r="I9450">
        <v>-125.468425</v>
      </c>
      <c r="J9450" t="s">
        <v>46</v>
      </c>
      <c r="K9450" t="s">
        <v>1032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x14ac:dyDescent="0.25">
      <c r="A9451" t="s">
        <v>34373</v>
      </c>
      <c r="B9451" t="s">
        <v>34374</v>
      </c>
      <c r="C9451" s="1" t="str">
        <f t="shared" si="335"/>
        <v>21:0154</v>
      </c>
      <c r="D9451" s="1" t="str">
        <f t="shared" si="336"/>
        <v>21:0064</v>
      </c>
      <c r="E9451" t="s">
        <v>34375</v>
      </c>
      <c r="F9451" t="s">
        <v>34376</v>
      </c>
      <c r="H9451">
        <v>53.485708600000002</v>
      </c>
      <c r="I9451">
        <v>-125.2807183</v>
      </c>
      <c r="J9451" t="s">
        <v>46</v>
      </c>
      <c r="K9451" t="s">
        <v>1032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x14ac:dyDescent="0.25">
      <c r="A9452" t="s">
        <v>34377</v>
      </c>
      <c r="B9452" t="s">
        <v>34378</v>
      </c>
      <c r="C9452" s="1" t="str">
        <f t="shared" si="335"/>
        <v>21:0154</v>
      </c>
      <c r="D9452" s="1" t="str">
        <f t="shared" si="336"/>
        <v>21:0064</v>
      </c>
      <c r="E9452" t="s">
        <v>34379</v>
      </c>
      <c r="F9452" t="s">
        <v>34380</v>
      </c>
      <c r="H9452">
        <v>53.500952499999997</v>
      </c>
      <c r="I9452">
        <v>-125.32941409999999</v>
      </c>
      <c r="J9452" t="s">
        <v>46</v>
      </c>
      <c r="K9452" t="s">
        <v>1032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x14ac:dyDescent="0.25">
      <c r="A9453" t="s">
        <v>34381</v>
      </c>
      <c r="B9453" t="s">
        <v>34382</v>
      </c>
      <c r="C9453" s="1" t="str">
        <f t="shared" si="335"/>
        <v>21:0154</v>
      </c>
      <c r="D9453" s="1" t="str">
        <f t="shared" si="336"/>
        <v>21:0064</v>
      </c>
      <c r="E9453" t="s">
        <v>34383</v>
      </c>
      <c r="F9453" t="s">
        <v>34384</v>
      </c>
      <c r="H9453">
        <v>53.506723700000002</v>
      </c>
      <c r="I9453">
        <v>-125.3787461</v>
      </c>
      <c r="J9453" t="s">
        <v>46</v>
      </c>
      <c r="K9453" t="s">
        <v>1032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x14ac:dyDescent="0.25">
      <c r="A9454" t="s">
        <v>34385</v>
      </c>
      <c r="B9454" t="s">
        <v>34386</v>
      </c>
      <c r="C9454" s="1" t="str">
        <f t="shared" si="335"/>
        <v>21:0154</v>
      </c>
      <c r="D9454" s="1" t="str">
        <f t="shared" si="336"/>
        <v>21:0064</v>
      </c>
      <c r="E9454" t="s">
        <v>34383</v>
      </c>
      <c r="F9454" t="s">
        <v>34387</v>
      </c>
      <c r="H9454">
        <v>53.506723700000002</v>
      </c>
      <c r="I9454">
        <v>-125.3787461</v>
      </c>
      <c r="J9454" t="s">
        <v>46</v>
      </c>
      <c r="K9454" t="s">
        <v>1032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x14ac:dyDescent="0.25">
      <c r="A9455" t="s">
        <v>34388</v>
      </c>
      <c r="B9455" t="s">
        <v>34389</v>
      </c>
      <c r="C9455" s="1" t="str">
        <f t="shared" si="335"/>
        <v>21:0154</v>
      </c>
      <c r="D9455" s="1" t="str">
        <f t="shared" si="336"/>
        <v>21:0064</v>
      </c>
      <c r="E9455" t="s">
        <v>34390</v>
      </c>
      <c r="F9455" t="s">
        <v>34391</v>
      </c>
      <c r="H9455">
        <v>53.5421063</v>
      </c>
      <c r="I9455">
        <v>-125.39657939999999</v>
      </c>
      <c r="J9455" t="s">
        <v>46</v>
      </c>
      <c r="K9455" t="s">
        <v>1032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x14ac:dyDescent="0.25">
      <c r="A9456" t="s">
        <v>34392</v>
      </c>
      <c r="B9456" t="s">
        <v>34393</v>
      </c>
      <c r="C9456" s="1" t="str">
        <f t="shared" si="335"/>
        <v>21:0154</v>
      </c>
      <c r="D9456" s="1" t="str">
        <f t="shared" si="336"/>
        <v>21:0064</v>
      </c>
      <c r="E9456" t="s">
        <v>34394</v>
      </c>
      <c r="F9456" t="s">
        <v>34395</v>
      </c>
      <c r="H9456">
        <v>53.570151199999998</v>
      </c>
      <c r="I9456">
        <v>-125.4325283</v>
      </c>
      <c r="J9456" t="s">
        <v>46</v>
      </c>
      <c r="K9456" t="s">
        <v>1032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x14ac:dyDescent="0.25">
      <c r="A9457" t="s">
        <v>34396</v>
      </c>
      <c r="B9457" t="s">
        <v>34397</v>
      </c>
      <c r="C9457" s="1" t="str">
        <f t="shared" si="335"/>
        <v>21:0154</v>
      </c>
      <c r="D9457" s="1" t="str">
        <f t="shared" si="336"/>
        <v>21:0064</v>
      </c>
      <c r="E9457" t="s">
        <v>34398</v>
      </c>
      <c r="F9457" t="s">
        <v>34399</v>
      </c>
      <c r="H9457">
        <v>53.584668600000001</v>
      </c>
      <c r="I9457">
        <v>-125.4480942</v>
      </c>
      <c r="J9457" t="s">
        <v>46</v>
      </c>
      <c r="K9457" t="s">
        <v>1032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x14ac:dyDescent="0.25">
      <c r="A9458" t="s">
        <v>34400</v>
      </c>
      <c r="B9458" t="s">
        <v>34401</v>
      </c>
      <c r="C9458" s="1" t="str">
        <f t="shared" si="335"/>
        <v>21:0154</v>
      </c>
      <c r="D9458" s="1" t="str">
        <f t="shared" si="336"/>
        <v>21:0064</v>
      </c>
      <c r="E9458" t="s">
        <v>34402</v>
      </c>
      <c r="F9458" t="s">
        <v>34403</v>
      </c>
      <c r="H9458">
        <v>53.684186400000002</v>
      </c>
      <c r="I9458">
        <v>-125.4943798</v>
      </c>
      <c r="J9458" t="s">
        <v>46</v>
      </c>
      <c r="K9458" t="s">
        <v>1032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x14ac:dyDescent="0.25">
      <c r="A9459" t="s">
        <v>34404</v>
      </c>
      <c r="B9459" t="s">
        <v>34405</v>
      </c>
      <c r="C9459" s="1" t="str">
        <f t="shared" si="335"/>
        <v>21:0154</v>
      </c>
      <c r="D9459" s="1" t="str">
        <f t="shared" si="336"/>
        <v>21:0064</v>
      </c>
      <c r="E9459" t="s">
        <v>34402</v>
      </c>
      <c r="F9459" t="s">
        <v>34406</v>
      </c>
      <c r="H9459">
        <v>53.684186400000002</v>
      </c>
      <c r="I9459">
        <v>-125.4943798</v>
      </c>
      <c r="J9459" t="s">
        <v>46</v>
      </c>
      <c r="K9459" t="s">
        <v>1032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x14ac:dyDescent="0.25">
      <c r="A9460" t="s">
        <v>34407</v>
      </c>
      <c r="B9460" t="s">
        <v>34408</v>
      </c>
      <c r="C9460" s="1" t="str">
        <f t="shared" si="335"/>
        <v>21:0154</v>
      </c>
      <c r="D9460" s="1" t="str">
        <f t="shared" si="336"/>
        <v>21:0064</v>
      </c>
      <c r="E9460" t="s">
        <v>34402</v>
      </c>
      <c r="F9460" t="s">
        <v>34409</v>
      </c>
      <c r="H9460">
        <v>53.684186400000002</v>
      </c>
      <c r="I9460">
        <v>-125.4943798</v>
      </c>
      <c r="J9460" t="s">
        <v>46</v>
      </c>
      <c r="K9460" t="s">
        <v>1032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x14ac:dyDescent="0.25">
      <c r="A9461" t="s">
        <v>34410</v>
      </c>
      <c r="B9461" t="s">
        <v>34411</v>
      </c>
      <c r="C9461" s="1" t="str">
        <f t="shared" si="335"/>
        <v>21:0154</v>
      </c>
      <c r="D9461" s="1" t="str">
        <f t="shared" si="336"/>
        <v>21:0064</v>
      </c>
      <c r="E9461" t="s">
        <v>34412</v>
      </c>
      <c r="F9461" t="s">
        <v>34413</v>
      </c>
      <c r="H9461">
        <v>53.625592400000002</v>
      </c>
      <c r="I9461">
        <v>-125.4909213</v>
      </c>
      <c r="J9461" t="s">
        <v>46</v>
      </c>
      <c r="K9461" t="s">
        <v>1032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x14ac:dyDescent="0.25">
      <c r="A9462" t="s">
        <v>34414</v>
      </c>
      <c r="B9462" t="s">
        <v>34415</v>
      </c>
      <c r="C9462" s="1" t="str">
        <f t="shared" si="335"/>
        <v>21:0154</v>
      </c>
      <c r="D9462" s="1" t="str">
        <f t="shared" si="336"/>
        <v>21:0064</v>
      </c>
      <c r="E9462" t="s">
        <v>34416</v>
      </c>
      <c r="F9462" t="s">
        <v>34417</v>
      </c>
      <c r="H9462">
        <v>53.706830600000004</v>
      </c>
      <c r="I9462">
        <v>-125.4536683</v>
      </c>
      <c r="J9462" t="s">
        <v>46</v>
      </c>
      <c r="K9462" t="s">
        <v>1032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x14ac:dyDescent="0.25">
      <c r="A9463" t="s">
        <v>34418</v>
      </c>
      <c r="B9463" t="s">
        <v>34419</v>
      </c>
      <c r="C9463" s="1" t="str">
        <f t="shared" si="335"/>
        <v>21:0154</v>
      </c>
      <c r="D9463" s="1" t="str">
        <f t="shared" si="336"/>
        <v>21:0064</v>
      </c>
      <c r="E9463" t="s">
        <v>34420</v>
      </c>
      <c r="F9463" t="s">
        <v>34421</v>
      </c>
      <c r="H9463">
        <v>53.701678700000002</v>
      </c>
      <c r="I9463">
        <v>-125.3973076</v>
      </c>
      <c r="J9463" t="s">
        <v>46</v>
      </c>
      <c r="K9463" t="s">
        <v>1032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x14ac:dyDescent="0.25">
      <c r="A9464" t="s">
        <v>34422</v>
      </c>
      <c r="B9464" t="s">
        <v>34423</v>
      </c>
      <c r="C9464" s="1" t="str">
        <f t="shared" si="335"/>
        <v>21:0154</v>
      </c>
      <c r="D9464" s="1" t="str">
        <f t="shared" si="336"/>
        <v>21:0064</v>
      </c>
      <c r="E9464" t="s">
        <v>34424</v>
      </c>
      <c r="F9464" t="s">
        <v>34425</v>
      </c>
      <c r="H9464">
        <v>53.694008199999999</v>
      </c>
      <c r="I9464">
        <v>-125.3419576</v>
      </c>
      <c r="J9464" t="s">
        <v>46</v>
      </c>
      <c r="K9464" t="s">
        <v>1032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x14ac:dyDescent="0.25">
      <c r="A9465" t="s">
        <v>34426</v>
      </c>
      <c r="B9465" t="s">
        <v>34427</v>
      </c>
      <c r="C9465" s="1" t="str">
        <f t="shared" si="335"/>
        <v>21:0154</v>
      </c>
      <c r="D9465" s="1" t="str">
        <f t="shared" si="336"/>
        <v>21:0064</v>
      </c>
      <c r="E9465" t="s">
        <v>34428</v>
      </c>
      <c r="F9465" t="s">
        <v>34429</v>
      </c>
      <c r="H9465">
        <v>53.700442899999999</v>
      </c>
      <c r="I9465">
        <v>-125.28815090000001</v>
      </c>
      <c r="J9465" t="s">
        <v>46</v>
      </c>
      <c r="K9465" t="s">
        <v>1032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x14ac:dyDescent="0.25">
      <c r="A9466" t="s">
        <v>34430</v>
      </c>
      <c r="B9466" t="s">
        <v>34431</v>
      </c>
      <c r="C9466" s="1" t="str">
        <f t="shared" si="335"/>
        <v>21:0154</v>
      </c>
      <c r="D9466" s="1" t="str">
        <f t="shared" si="336"/>
        <v>21:0064</v>
      </c>
      <c r="E9466" t="s">
        <v>34432</v>
      </c>
      <c r="F9466" t="s">
        <v>34433</v>
      </c>
      <c r="H9466">
        <v>53.707518100000001</v>
      </c>
      <c r="I9466">
        <v>-125.24686370000001</v>
      </c>
      <c r="J9466" t="s">
        <v>46</v>
      </c>
      <c r="K9466" t="s">
        <v>1032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x14ac:dyDescent="0.25">
      <c r="A9467" t="s">
        <v>34434</v>
      </c>
      <c r="B9467" t="s">
        <v>34435</v>
      </c>
      <c r="C9467" s="1" t="str">
        <f t="shared" si="335"/>
        <v>21:0154</v>
      </c>
      <c r="D9467" s="1" t="str">
        <f t="shared" si="336"/>
        <v>21:0064</v>
      </c>
      <c r="E9467" t="s">
        <v>34436</v>
      </c>
      <c r="F9467" t="s">
        <v>34437</v>
      </c>
      <c r="H9467">
        <v>53.706523400000002</v>
      </c>
      <c r="I9467">
        <v>-125.2036255</v>
      </c>
      <c r="J9467" t="s">
        <v>46</v>
      </c>
      <c r="K9467" t="s">
        <v>1032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x14ac:dyDescent="0.25">
      <c r="A9468" t="s">
        <v>34438</v>
      </c>
      <c r="B9468" t="s">
        <v>34439</v>
      </c>
      <c r="C9468" s="1" t="str">
        <f t="shared" si="335"/>
        <v>21:0154</v>
      </c>
      <c r="D9468" s="1" t="str">
        <f t="shared" si="336"/>
        <v>21:0064</v>
      </c>
      <c r="E9468" t="s">
        <v>34436</v>
      </c>
      <c r="F9468" t="s">
        <v>34440</v>
      </c>
      <c r="H9468">
        <v>53.706523400000002</v>
      </c>
      <c r="I9468">
        <v>-125.2036255</v>
      </c>
      <c r="J9468" t="s">
        <v>46</v>
      </c>
      <c r="K9468" t="s">
        <v>1032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x14ac:dyDescent="0.25">
      <c r="A9469" t="s">
        <v>34441</v>
      </c>
      <c r="B9469" t="s">
        <v>34442</v>
      </c>
      <c r="C9469" s="1" t="str">
        <f t="shared" si="335"/>
        <v>21:0154</v>
      </c>
      <c r="D9469" s="1" t="str">
        <f t="shared" si="336"/>
        <v>21:0064</v>
      </c>
      <c r="E9469" t="s">
        <v>34443</v>
      </c>
      <c r="F9469" t="s">
        <v>34444</v>
      </c>
      <c r="H9469">
        <v>53.676558200000002</v>
      </c>
      <c r="I9469">
        <v>-125.1331656</v>
      </c>
      <c r="J9469" t="s">
        <v>46</v>
      </c>
      <c r="K9469" t="s">
        <v>1032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x14ac:dyDescent="0.25">
      <c r="A9470" t="s">
        <v>34445</v>
      </c>
      <c r="B9470" t="s">
        <v>34446</v>
      </c>
      <c r="C9470" s="1" t="str">
        <f t="shared" si="335"/>
        <v>21:0154</v>
      </c>
      <c r="D9470" s="1" t="str">
        <f t="shared" si="336"/>
        <v>21:0064</v>
      </c>
      <c r="E9470" t="s">
        <v>34447</v>
      </c>
      <c r="F9470" t="s">
        <v>34448</v>
      </c>
      <c r="H9470">
        <v>53.653325500000001</v>
      </c>
      <c r="I9470">
        <v>-125.1251821</v>
      </c>
      <c r="J9470" t="s">
        <v>46</v>
      </c>
      <c r="K9470" t="s">
        <v>1032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x14ac:dyDescent="0.25">
      <c r="A9471" t="s">
        <v>34449</v>
      </c>
      <c r="B9471" t="s">
        <v>34450</v>
      </c>
      <c r="C9471" s="1" t="str">
        <f t="shared" si="335"/>
        <v>21:0154</v>
      </c>
      <c r="D9471" s="1" t="str">
        <f t="shared" si="336"/>
        <v>21:0064</v>
      </c>
      <c r="E9471" t="s">
        <v>34447</v>
      </c>
      <c r="F9471" t="s">
        <v>34451</v>
      </c>
      <c r="H9471">
        <v>53.653325500000001</v>
      </c>
      <c r="I9471">
        <v>-125.1251821</v>
      </c>
      <c r="J9471" t="s">
        <v>46</v>
      </c>
      <c r="K9471" t="s">
        <v>1032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x14ac:dyDescent="0.25">
      <c r="A9472" t="s">
        <v>34452</v>
      </c>
      <c r="B9472" t="s">
        <v>34453</v>
      </c>
      <c r="C9472" s="1" t="str">
        <f t="shared" si="335"/>
        <v>21:0154</v>
      </c>
      <c r="D9472" s="1" t="str">
        <f t="shared" si="336"/>
        <v>21:0064</v>
      </c>
      <c r="E9472" t="s">
        <v>34447</v>
      </c>
      <c r="F9472" t="s">
        <v>34454</v>
      </c>
      <c r="H9472">
        <v>53.653325500000001</v>
      </c>
      <c r="I9472">
        <v>-125.1251821</v>
      </c>
      <c r="J9472" t="s">
        <v>46</v>
      </c>
      <c r="K9472" t="s">
        <v>1032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x14ac:dyDescent="0.25">
      <c r="A9473" t="s">
        <v>34455</v>
      </c>
      <c r="B9473" t="s">
        <v>34456</v>
      </c>
      <c r="C9473" s="1" t="str">
        <f t="shared" si="335"/>
        <v>21:0154</v>
      </c>
      <c r="D9473" s="1" t="str">
        <f t="shared" si="336"/>
        <v>21:0064</v>
      </c>
      <c r="E9473" t="s">
        <v>34457</v>
      </c>
      <c r="F9473" t="s">
        <v>34458</v>
      </c>
      <c r="H9473">
        <v>53.635120899999997</v>
      </c>
      <c r="I9473">
        <v>-125.08682810000001</v>
      </c>
      <c r="J9473" t="s">
        <v>46</v>
      </c>
      <c r="K9473" t="s">
        <v>1032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x14ac:dyDescent="0.25">
      <c r="A9474" t="s">
        <v>34459</v>
      </c>
      <c r="B9474" t="s">
        <v>34460</v>
      </c>
      <c r="C9474" s="1" t="str">
        <f t="shared" si="335"/>
        <v>21:0154</v>
      </c>
      <c r="D9474" s="1" t="str">
        <f t="shared" si="336"/>
        <v>21:0064</v>
      </c>
      <c r="E9474" t="s">
        <v>34461</v>
      </c>
      <c r="F9474" t="s">
        <v>34462</v>
      </c>
      <c r="H9474">
        <v>53.6322835</v>
      </c>
      <c r="I9474">
        <v>-125.01635419999999</v>
      </c>
      <c r="J9474" t="s">
        <v>46</v>
      </c>
      <c r="K9474" t="s">
        <v>1032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x14ac:dyDescent="0.25">
      <c r="A9475" t="s">
        <v>34463</v>
      </c>
      <c r="B9475" t="s">
        <v>34464</v>
      </c>
      <c r="C9475" s="1" t="str">
        <f t="shared" si="335"/>
        <v>21:0154</v>
      </c>
      <c r="D9475" s="1" t="str">
        <f t="shared" si="336"/>
        <v>21:0064</v>
      </c>
      <c r="E9475" t="s">
        <v>34465</v>
      </c>
      <c r="F9475" t="s">
        <v>34466</v>
      </c>
      <c r="H9475">
        <v>53.5996381</v>
      </c>
      <c r="I9475">
        <v>-124.99288369999999</v>
      </c>
      <c r="J9475" t="s">
        <v>46</v>
      </c>
      <c r="K9475" t="s">
        <v>1032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x14ac:dyDescent="0.25">
      <c r="A9476" t="s">
        <v>34467</v>
      </c>
      <c r="B9476" t="s">
        <v>34468</v>
      </c>
      <c r="C9476" s="1" t="str">
        <f t="shared" si="335"/>
        <v>21:0154</v>
      </c>
      <c r="D9476" s="1" t="str">
        <f t="shared" si="336"/>
        <v>21:0064</v>
      </c>
      <c r="E9476" t="s">
        <v>34469</v>
      </c>
      <c r="F9476" t="s">
        <v>34470</v>
      </c>
      <c r="H9476">
        <v>53.588228399999998</v>
      </c>
      <c r="I9476">
        <v>-124.9625053</v>
      </c>
      <c r="J9476" t="s">
        <v>46</v>
      </c>
      <c r="K9476" t="s">
        <v>1032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x14ac:dyDescent="0.25">
      <c r="A9477" t="s">
        <v>34471</v>
      </c>
      <c r="B9477" t="s">
        <v>34472</v>
      </c>
      <c r="C9477" s="1" t="str">
        <f t="shared" si="335"/>
        <v>21:0154</v>
      </c>
      <c r="D9477" s="1" t="str">
        <f t="shared" si="336"/>
        <v>21:0064</v>
      </c>
      <c r="E9477" t="s">
        <v>34473</v>
      </c>
      <c r="F9477" t="s">
        <v>34474</v>
      </c>
      <c r="H9477">
        <v>53.623286800000002</v>
      </c>
      <c r="I9477">
        <v>-125.1955047</v>
      </c>
      <c r="J9477" t="s">
        <v>46</v>
      </c>
      <c r="K9477" t="s">
        <v>1032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x14ac:dyDescent="0.25">
      <c r="A9478" t="s">
        <v>34475</v>
      </c>
      <c r="B9478" t="s">
        <v>34476</v>
      </c>
      <c r="C9478" s="1" t="str">
        <f t="shared" si="335"/>
        <v>21:0154</v>
      </c>
      <c r="D9478" s="1" t="str">
        <f t="shared" si="336"/>
        <v>21:0064</v>
      </c>
      <c r="E9478" t="s">
        <v>34477</v>
      </c>
      <c r="F9478" t="s">
        <v>34478</v>
      </c>
      <c r="H9478">
        <v>53.621571099999997</v>
      </c>
      <c r="I9478">
        <v>-125.1413543</v>
      </c>
      <c r="J9478" t="s">
        <v>46</v>
      </c>
      <c r="K9478" t="s">
        <v>1032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x14ac:dyDescent="0.25">
      <c r="A9479" t="s">
        <v>34479</v>
      </c>
      <c r="B9479" t="s">
        <v>34480</v>
      </c>
      <c r="C9479" s="1" t="str">
        <f t="shared" si="335"/>
        <v>21:0154</v>
      </c>
      <c r="D9479" s="1" t="str">
        <f t="shared" si="336"/>
        <v>21:0064</v>
      </c>
      <c r="E9479" t="s">
        <v>34481</v>
      </c>
      <c r="F9479" t="s">
        <v>34482</v>
      </c>
      <c r="H9479">
        <v>53.670676800000003</v>
      </c>
      <c r="I9479">
        <v>-125.2577711</v>
      </c>
      <c r="J9479" t="s">
        <v>46</v>
      </c>
      <c r="K9479" t="s">
        <v>1032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x14ac:dyDescent="0.25">
      <c r="A9480" t="s">
        <v>34483</v>
      </c>
      <c r="B9480" t="s">
        <v>34484</v>
      </c>
      <c r="C9480" s="1" t="str">
        <f t="shared" si="335"/>
        <v>21:0154</v>
      </c>
      <c r="D9480" s="1" t="str">
        <f t="shared" si="336"/>
        <v>21:0064</v>
      </c>
      <c r="E9480" t="s">
        <v>34485</v>
      </c>
      <c r="F9480" t="s">
        <v>34486</v>
      </c>
      <c r="H9480">
        <v>53.677396999999999</v>
      </c>
      <c r="I9480">
        <v>-125.2108111</v>
      </c>
      <c r="J9480" t="s">
        <v>46</v>
      </c>
      <c r="K9480" t="s">
        <v>1032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x14ac:dyDescent="0.25">
      <c r="A9481" t="s">
        <v>34487</v>
      </c>
      <c r="B9481" t="s">
        <v>34488</v>
      </c>
      <c r="C9481" s="1" t="str">
        <f t="shared" si="335"/>
        <v>21:0154</v>
      </c>
      <c r="D9481" s="1" t="str">
        <f t="shared" si="336"/>
        <v>21:0064</v>
      </c>
      <c r="E9481" t="s">
        <v>34489</v>
      </c>
      <c r="F9481" t="s">
        <v>34490</v>
      </c>
      <c r="H9481">
        <v>53.661616700000003</v>
      </c>
      <c r="I9481">
        <v>-125.164197</v>
      </c>
      <c r="J9481" t="s">
        <v>46</v>
      </c>
      <c r="K9481" t="s">
        <v>1032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x14ac:dyDescent="0.25">
      <c r="A9482" t="s">
        <v>34491</v>
      </c>
      <c r="B9482" t="s">
        <v>34492</v>
      </c>
      <c r="C9482" s="1" t="str">
        <f t="shared" si="335"/>
        <v>21:0154</v>
      </c>
      <c r="D9482" s="1" t="str">
        <f t="shared" si="336"/>
        <v>21:0064</v>
      </c>
      <c r="E9482" t="s">
        <v>34493</v>
      </c>
      <c r="F9482" t="s">
        <v>34494</v>
      </c>
      <c r="H9482">
        <v>53.713541999999997</v>
      </c>
      <c r="I9482">
        <v>-125.31993079999999</v>
      </c>
      <c r="J9482" t="s">
        <v>46</v>
      </c>
      <c r="K9482" t="s">
        <v>1032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x14ac:dyDescent="0.25">
      <c r="A9483" t="s">
        <v>34495</v>
      </c>
      <c r="B9483" t="s">
        <v>34496</v>
      </c>
      <c r="C9483" s="1" t="str">
        <f t="shared" si="335"/>
        <v>21:0154</v>
      </c>
      <c r="D9483" s="1" t="str">
        <f t="shared" si="336"/>
        <v>21:0064</v>
      </c>
      <c r="E9483" t="s">
        <v>34497</v>
      </c>
      <c r="F9483" t="s">
        <v>34498</v>
      </c>
      <c r="H9483">
        <v>53.590609399999998</v>
      </c>
      <c r="I9483">
        <v>-125.13827689999999</v>
      </c>
      <c r="J9483" t="s">
        <v>46</v>
      </c>
      <c r="K9483" t="s">
        <v>1032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x14ac:dyDescent="0.25">
      <c r="A9484" t="s">
        <v>34499</v>
      </c>
      <c r="B9484" t="s">
        <v>34500</v>
      </c>
      <c r="C9484" s="1" t="str">
        <f t="shared" si="335"/>
        <v>21:0154</v>
      </c>
      <c r="D9484" s="1" t="str">
        <f t="shared" si="336"/>
        <v>21:0064</v>
      </c>
      <c r="E9484" t="s">
        <v>34497</v>
      </c>
      <c r="F9484" t="s">
        <v>34501</v>
      </c>
      <c r="H9484">
        <v>53.590609399999998</v>
      </c>
      <c r="I9484">
        <v>-125.13827689999999</v>
      </c>
      <c r="J9484" t="s">
        <v>46</v>
      </c>
      <c r="K9484" t="s">
        <v>1032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x14ac:dyDescent="0.25">
      <c r="A9485" t="s">
        <v>34502</v>
      </c>
      <c r="B9485" t="s">
        <v>34503</v>
      </c>
      <c r="C9485" s="1" t="str">
        <f t="shared" si="335"/>
        <v>21:0154</v>
      </c>
      <c r="D9485" s="1" t="str">
        <f t="shared" si="336"/>
        <v>21:0064</v>
      </c>
      <c r="E9485" t="s">
        <v>34504</v>
      </c>
      <c r="F9485" t="s">
        <v>34505</v>
      </c>
      <c r="H9485">
        <v>53.634117699999997</v>
      </c>
      <c r="I9485">
        <v>-124.987324</v>
      </c>
      <c r="J9485" t="s">
        <v>46</v>
      </c>
      <c r="K9485" t="s">
        <v>1032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x14ac:dyDescent="0.25">
      <c r="A9486" t="s">
        <v>34506</v>
      </c>
      <c r="B9486" t="s">
        <v>34507</v>
      </c>
      <c r="C9486" s="1" t="str">
        <f t="shared" si="335"/>
        <v>21:0154</v>
      </c>
      <c r="D9486" s="1" t="str">
        <f t="shared" si="336"/>
        <v>21:0064</v>
      </c>
      <c r="E9486" t="s">
        <v>34508</v>
      </c>
      <c r="F9486" t="s">
        <v>34509</v>
      </c>
      <c r="H9486">
        <v>53.479180800000002</v>
      </c>
      <c r="I9486">
        <v>-125.2215889</v>
      </c>
      <c r="J9486" t="s">
        <v>46</v>
      </c>
      <c r="K9486" t="s">
        <v>1032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x14ac:dyDescent="0.25">
      <c r="A9487" t="s">
        <v>34510</v>
      </c>
      <c r="B9487" t="s">
        <v>34511</v>
      </c>
      <c r="C9487" s="1" t="str">
        <f t="shared" si="335"/>
        <v>21:0154</v>
      </c>
      <c r="D9487" s="1" t="str">
        <f t="shared" si="336"/>
        <v>21:0064</v>
      </c>
      <c r="E9487" t="s">
        <v>34512</v>
      </c>
      <c r="F9487" t="s">
        <v>34513</v>
      </c>
      <c r="H9487">
        <v>53.494959299999998</v>
      </c>
      <c r="I9487">
        <v>-125.10745249999999</v>
      </c>
      <c r="J9487" t="s">
        <v>46</v>
      </c>
      <c r="K9487" t="s">
        <v>1032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x14ac:dyDescent="0.25">
      <c r="A9488" t="s">
        <v>34514</v>
      </c>
      <c r="B9488" t="s">
        <v>34515</v>
      </c>
      <c r="C9488" s="1" t="str">
        <f t="shared" si="335"/>
        <v>21:0154</v>
      </c>
      <c r="D9488" s="1" t="str">
        <f t="shared" si="336"/>
        <v>21:0064</v>
      </c>
      <c r="E9488" t="s">
        <v>34512</v>
      </c>
      <c r="F9488" t="s">
        <v>34516</v>
      </c>
      <c r="H9488">
        <v>53.494959299999998</v>
      </c>
      <c r="I9488">
        <v>-125.10745249999999</v>
      </c>
      <c r="J9488" t="s">
        <v>46</v>
      </c>
      <c r="K9488" t="s">
        <v>1032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x14ac:dyDescent="0.25">
      <c r="A9489" t="s">
        <v>34517</v>
      </c>
      <c r="B9489" t="s">
        <v>34518</v>
      </c>
      <c r="C9489" s="1" t="str">
        <f t="shared" si="335"/>
        <v>21:0154</v>
      </c>
      <c r="D9489" s="1" t="str">
        <f t="shared" si="336"/>
        <v>21:0064</v>
      </c>
      <c r="E9489" t="s">
        <v>34519</v>
      </c>
      <c r="F9489" t="s">
        <v>34520</v>
      </c>
      <c r="H9489">
        <v>53.478938200000002</v>
      </c>
      <c r="I9489">
        <v>-125.1287524</v>
      </c>
      <c r="J9489" t="s">
        <v>46</v>
      </c>
      <c r="K9489" t="s">
        <v>1032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x14ac:dyDescent="0.25">
      <c r="A9490" t="s">
        <v>34521</v>
      </c>
      <c r="B9490" t="s">
        <v>34522</v>
      </c>
      <c r="C9490" s="1" t="str">
        <f t="shared" si="335"/>
        <v>21:0154</v>
      </c>
      <c r="D9490" s="1" t="str">
        <f t="shared" si="336"/>
        <v>21:0064</v>
      </c>
      <c r="E9490" t="s">
        <v>34523</v>
      </c>
      <c r="F9490" t="s">
        <v>34524</v>
      </c>
      <c r="H9490">
        <v>53.507265699999998</v>
      </c>
      <c r="I9490">
        <v>-125.1732894</v>
      </c>
      <c r="J9490" t="s">
        <v>46</v>
      </c>
      <c r="K9490" t="s">
        <v>1032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x14ac:dyDescent="0.25">
      <c r="A9491" t="s">
        <v>34525</v>
      </c>
      <c r="B9491" t="s">
        <v>34526</v>
      </c>
      <c r="C9491" s="1" t="str">
        <f t="shared" si="335"/>
        <v>21:0154</v>
      </c>
      <c r="D9491" s="1" t="str">
        <f t="shared" si="336"/>
        <v>21:0064</v>
      </c>
      <c r="E9491" t="s">
        <v>34527</v>
      </c>
      <c r="F9491" t="s">
        <v>34528</v>
      </c>
      <c r="H9491">
        <v>53.532566099999997</v>
      </c>
      <c r="I9491">
        <v>-125.1161105</v>
      </c>
      <c r="J9491" t="s">
        <v>46</v>
      </c>
      <c r="K9491" t="s">
        <v>1032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x14ac:dyDescent="0.25">
      <c r="A9492" t="s">
        <v>34529</v>
      </c>
      <c r="B9492" t="s">
        <v>34530</v>
      </c>
      <c r="C9492" s="1" t="str">
        <f t="shared" si="335"/>
        <v>21:0154</v>
      </c>
      <c r="D9492" s="1" t="str">
        <f t="shared" si="336"/>
        <v>21:0064</v>
      </c>
      <c r="E9492" t="s">
        <v>34531</v>
      </c>
      <c r="F9492" t="s">
        <v>34532</v>
      </c>
      <c r="H9492">
        <v>53.5559072</v>
      </c>
      <c r="I9492">
        <v>-125.11803039999999</v>
      </c>
      <c r="J9492" t="s">
        <v>46</v>
      </c>
      <c r="K9492" t="s">
        <v>1032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x14ac:dyDescent="0.25">
      <c r="A9493" t="s">
        <v>34533</v>
      </c>
      <c r="B9493" t="s">
        <v>34534</v>
      </c>
      <c r="C9493" s="1" t="str">
        <f t="shared" si="335"/>
        <v>21:0154</v>
      </c>
      <c r="D9493" s="1" t="str">
        <f t="shared" si="336"/>
        <v>21:0064</v>
      </c>
      <c r="E9493" t="s">
        <v>34535</v>
      </c>
      <c r="F9493" t="s">
        <v>34536</v>
      </c>
      <c r="H9493">
        <v>53.534748299999997</v>
      </c>
      <c r="I9493">
        <v>-125.01586570000001</v>
      </c>
      <c r="J9493" t="s">
        <v>46</v>
      </c>
      <c r="K9493" t="s">
        <v>1032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x14ac:dyDescent="0.25">
      <c r="A9494" t="s">
        <v>34537</v>
      </c>
      <c r="B9494" t="s">
        <v>34538</v>
      </c>
      <c r="C9494" s="1" t="str">
        <f t="shared" si="335"/>
        <v>21:0154</v>
      </c>
      <c r="D9494" s="1" t="str">
        <f t="shared" si="336"/>
        <v>21:0064</v>
      </c>
      <c r="E9494" t="s">
        <v>34539</v>
      </c>
      <c r="F9494" t="s">
        <v>34540</v>
      </c>
      <c r="H9494">
        <v>53.548733400000003</v>
      </c>
      <c r="I9494">
        <v>-125.0655915</v>
      </c>
      <c r="J9494" t="s">
        <v>46</v>
      </c>
      <c r="K9494" t="s">
        <v>1032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x14ac:dyDescent="0.25">
      <c r="A9495" t="s">
        <v>34541</v>
      </c>
      <c r="B9495" t="s">
        <v>34542</v>
      </c>
      <c r="C9495" s="1" t="str">
        <f t="shared" si="335"/>
        <v>21:0154</v>
      </c>
      <c r="D9495" s="1" t="str">
        <f t="shared" si="336"/>
        <v>21:0064</v>
      </c>
      <c r="E9495" t="s">
        <v>34543</v>
      </c>
      <c r="F9495" t="s">
        <v>34544</v>
      </c>
      <c r="H9495">
        <v>53.565676000000003</v>
      </c>
      <c r="I9495">
        <v>-125.021112</v>
      </c>
      <c r="J9495" t="s">
        <v>46</v>
      </c>
      <c r="K9495" t="s">
        <v>1032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x14ac:dyDescent="0.25">
      <c r="A9496" t="s">
        <v>34545</v>
      </c>
      <c r="B9496" t="s">
        <v>34546</v>
      </c>
      <c r="C9496" s="1" t="str">
        <f t="shared" si="335"/>
        <v>21:0154</v>
      </c>
      <c r="D9496" s="1" t="str">
        <f t="shared" si="336"/>
        <v>21:0064</v>
      </c>
      <c r="E9496" t="s">
        <v>34547</v>
      </c>
      <c r="F9496" t="s">
        <v>34548</v>
      </c>
      <c r="H9496">
        <v>53.560930200000001</v>
      </c>
      <c r="I9496">
        <v>-124.9823809</v>
      </c>
      <c r="J9496" t="s">
        <v>46</v>
      </c>
      <c r="K9496" t="s">
        <v>1032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x14ac:dyDescent="0.25">
      <c r="A9497" t="s">
        <v>34549</v>
      </c>
      <c r="B9497" t="s">
        <v>34550</v>
      </c>
      <c r="C9497" s="1" t="str">
        <f t="shared" si="335"/>
        <v>21:0154</v>
      </c>
      <c r="D9497" s="1" t="str">
        <f t="shared" si="336"/>
        <v>21:0064</v>
      </c>
      <c r="E9497" t="s">
        <v>34551</v>
      </c>
      <c r="F9497" t="s">
        <v>34552</v>
      </c>
      <c r="H9497">
        <v>53.576187599999997</v>
      </c>
      <c r="I9497">
        <v>-124.95666060000001</v>
      </c>
      <c r="J9497" t="s">
        <v>46</v>
      </c>
      <c r="K9497" t="s">
        <v>1032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x14ac:dyDescent="0.25">
      <c r="A9498" t="s">
        <v>34553</v>
      </c>
      <c r="B9498" t="s">
        <v>34554</v>
      </c>
      <c r="C9498" s="1" t="str">
        <f t="shared" si="335"/>
        <v>21:0154</v>
      </c>
      <c r="D9498" s="1" t="str">
        <f t="shared" si="336"/>
        <v>21:0064</v>
      </c>
      <c r="E9498" t="s">
        <v>34551</v>
      </c>
      <c r="F9498" t="s">
        <v>34555</v>
      </c>
      <c r="H9498">
        <v>53.576187599999997</v>
      </c>
      <c r="I9498">
        <v>-124.95666060000001</v>
      </c>
      <c r="J9498" t="s">
        <v>46</v>
      </c>
      <c r="K9498" t="s">
        <v>1032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x14ac:dyDescent="0.25">
      <c r="A9499" t="s">
        <v>34556</v>
      </c>
      <c r="B9499" t="s">
        <v>34557</v>
      </c>
      <c r="C9499" s="1" t="str">
        <f t="shared" si="335"/>
        <v>21:0154</v>
      </c>
      <c r="D9499" s="1" t="str">
        <f t="shared" si="336"/>
        <v>21:0064</v>
      </c>
      <c r="E9499" t="s">
        <v>34551</v>
      </c>
      <c r="F9499" t="s">
        <v>34558</v>
      </c>
      <c r="H9499">
        <v>53.576187599999997</v>
      </c>
      <c r="I9499">
        <v>-124.95666060000001</v>
      </c>
      <c r="J9499" t="s">
        <v>46</v>
      </c>
      <c r="K9499" t="s">
        <v>1032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x14ac:dyDescent="0.25">
      <c r="A9500" t="s">
        <v>34559</v>
      </c>
      <c r="B9500" t="s">
        <v>34560</v>
      </c>
      <c r="C9500" s="1" t="str">
        <f t="shared" si="335"/>
        <v>21:0154</v>
      </c>
      <c r="D9500" s="1" t="str">
        <f t="shared" si="336"/>
        <v>21:0064</v>
      </c>
      <c r="E9500" t="s">
        <v>34561</v>
      </c>
      <c r="F9500" t="s">
        <v>34562</v>
      </c>
      <c r="H9500">
        <v>53.5701581</v>
      </c>
      <c r="I9500">
        <v>-124.91258329999999</v>
      </c>
      <c r="J9500" t="s">
        <v>46</v>
      </c>
      <c r="K9500" t="s">
        <v>1032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x14ac:dyDescent="0.25">
      <c r="A9501" t="s">
        <v>34563</v>
      </c>
      <c r="B9501" t="s">
        <v>34564</v>
      </c>
      <c r="C9501" s="1" t="str">
        <f t="shared" si="335"/>
        <v>21:0154</v>
      </c>
      <c r="D9501" s="1" t="str">
        <f t="shared" si="336"/>
        <v>21:0064</v>
      </c>
      <c r="E9501" t="s">
        <v>34565</v>
      </c>
      <c r="F9501" t="s">
        <v>34566</v>
      </c>
      <c r="H9501">
        <v>53.573072099999997</v>
      </c>
      <c r="I9501">
        <v>-124.92706370000001</v>
      </c>
      <c r="J9501" t="s">
        <v>46</v>
      </c>
      <c r="K9501" t="s">
        <v>1032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x14ac:dyDescent="0.25">
      <c r="A9502" t="s">
        <v>34567</v>
      </c>
      <c r="B9502" t="s">
        <v>34568</v>
      </c>
      <c r="C9502" s="1" t="str">
        <f t="shared" ref="C9502:C9565" si="337">HYPERLINK("http://geochem.nrcan.gc.ca/cdogs/content/bdl/bdl210154_e.htm", "21:0154")</f>
        <v>21:0154</v>
      </c>
      <c r="D9502" s="1" t="str">
        <f t="shared" ref="D9502:D9565" si="338">HYPERLINK("http://geochem.nrcan.gc.ca/cdogs/content/svy/svy210064_e.htm", "21:0064")</f>
        <v>21:0064</v>
      </c>
      <c r="E9502" t="s">
        <v>34569</v>
      </c>
      <c r="F9502" t="s">
        <v>34570</v>
      </c>
      <c r="H9502">
        <v>53.572974700000003</v>
      </c>
      <c r="I9502">
        <v>-124.9331009</v>
      </c>
      <c r="J9502" t="s">
        <v>46</v>
      </c>
      <c r="K9502" t="s">
        <v>1032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x14ac:dyDescent="0.25">
      <c r="A9503" t="s">
        <v>34571</v>
      </c>
      <c r="B9503" t="s">
        <v>34572</v>
      </c>
      <c r="C9503" s="1" t="str">
        <f t="shared" si="337"/>
        <v>21:0154</v>
      </c>
      <c r="D9503" s="1" t="str">
        <f t="shared" si="338"/>
        <v>21:0064</v>
      </c>
      <c r="E9503" t="s">
        <v>34573</v>
      </c>
      <c r="F9503" t="s">
        <v>34574</v>
      </c>
      <c r="H9503">
        <v>53.572173800000002</v>
      </c>
      <c r="I9503">
        <v>-124.9270228</v>
      </c>
      <c r="J9503" t="s">
        <v>46</v>
      </c>
      <c r="K9503" t="s">
        <v>1032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x14ac:dyDescent="0.25">
      <c r="A9504" t="s">
        <v>34575</v>
      </c>
      <c r="B9504" t="s">
        <v>34576</v>
      </c>
      <c r="C9504" s="1" t="str">
        <f t="shared" si="337"/>
        <v>21:0154</v>
      </c>
      <c r="D9504" s="1" t="str">
        <f t="shared" si="338"/>
        <v>21:0064</v>
      </c>
      <c r="E9504" t="s">
        <v>34577</v>
      </c>
      <c r="F9504" t="s">
        <v>34578</v>
      </c>
      <c r="H9504">
        <v>53.530481000000002</v>
      </c>
      <c r="I9504">
        <v>-124.58262089999999</v>
      </c>
      <c r="J9504" t="s">
        <v>46</v>
      </c>
      <c r="K9504" t="s">
        <v>1032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x14ac:dyDescent="0.25">
      <c r="A9505" t="s">
        <v>34579</v>
      </c>
      <c r="B9505" t="s">
        <v>34580</v>
      </c>
      <c r="C9505" s="1" t="str">
        <f t="shared" si="337"/>
        <v>21:0154</v>
      </c>
      <c r="D9505" s="1" t="str">
        <f t="shared" si="338"/>
        <v>21:0064</v>
      </c>
      <c r="E9505" t="s">
        <v>34577</v>
      </c>
      <c r="F9505" t="s">
        <v>34581</v>
      </c>
      <c r="H9505">
        <v>53.530481000000002</v>
      </c>
      <c r="I9505">
        <v>-124.58262089999999</v>
      </c>
      <c r="J9505" t="s">
        <v>46</v>
      </c>
      <c r="K9505" t="s">
        <v>1032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x14ac:dyDescent="0.25">
      <c r="A9506" t="s">
        <v>34582</v>
      </c>
      <c r="B9506" t="s">
        <v>34583</v>
      </c>
      <c r="C9506" s="1" t="str">
        <f t="shared" si="337"/>
        <v>21:0154</v>
      </c>
      <c r="D9506" s="1" t="str">
        <f t="shared" si="338"/>
        <v>21:0064</v>
      </c>
      <c r="E9506" t="s">
        <v>34577</v>
      </c>
      <c r="F9506" t="s">
        <v>34584</v>
      </c>
      <c r="H9506">
        <v>53.530481000000002</v>
      </c>
      <c r="I9506">
        <v>-124.58262089999999</v>
      </c>
      <c r="J9506" t="s">
        <v>46</v>
      </c>
      <c r="K9506" t="s">
        <v>1032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x14ac:dyDescent="0.25">
      <c r="A9507" t="s">
        <v>34585</v>
      </c>
      <c r="B9507" t="s">
        <v>34586</v>
      </c>
      <c r="C9507" s="1" t="str">
        <f t="shared" si="337"/>
        <v>21:0154</v>
      </c>
      <c r="D9507" s="1" t="str">
        <f t="shared" si="338"/>
        <v>21:0064</v>
      </c>
      <c r="E9507" t="s">
        <v>34587</v>
      </c>
      <c r="F9507" t="s">
        <v>34588</v>
      </c>
      <c r="H9507">
        <v>53.528473300000002</v>
      </c>
      <c r="I9507">
        <v>-124.5983877</v>
      </c>
      <c r="J9507" t="s">
        <v>46</v>
      </c>
      <c r="K9507" t="s">
        <v>1032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x14ac:dyDescent="0.25">
      <c r="A9508" t="s">
        <v>34589</v>
      </c>
      <c r="B9508" t="s">
        <v>34590</v>
      </c>
      <c r="C9508" s="1" t="str">
        <f t="shared" si="337"/>
        <v>21:0154</v>
      </c>
      <c r="D9508" s="1" t="str">
        <f t="shared" si="338"/>
        <v>21:0064</v>
      </c>
      <c r="E9508" t="s">
        <v>34591</v>
      </c>
      <c r="F9508" t="s">
        <v>34592</v>
      </c>
      <c r="H9508">
        <v>53.5270765</v>
      </c>
      <c r="I9508">
        <v>-124.6677352</v>
      </c>
      <c r="J9508" t="s">
        <v>46</v>
      </c>
      <c r="K9508" t="s">
        <v>1032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x14ac:dyDescent="0.25">
      <c r="A9509" t="s">
        <v>34593</v>
      </c>
      <c r="B9509" t="s">
        <v>34594</v>
      </c>
      <c r="C9509" s="1" t="str">
        <f t="shared" si="337"/>
        <v>21:0154</v>
      </c>
      <c r="D9509" s="1" t="str">
        <f t="shared" si="338"/>
        <v>21:0064</v>
      </c>
      <c r="E9509" t="s">
        <v>34595</v>
      </c>
      <c r="F9509" t="s">
        <v>34596</v>
      </c>
      <c r="H9509">
        <v>53.548846099999999</v>
      </c>
      <c r="I9509">
        <v>-124.7017998</v>
      </c>
      <c r="J9509" t="s">
        <v>33106</v>
      </c>
      <c r="K9509" t="s">
        <v>1032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x14ac:dyDescent="0.25">
      <c r="A9510" t="s">
        <v>34597</v>
      </c>
      <c r="B9510" t="s">
        <v>34598</v>
      </c>
      <c r="C9510" s="1" t="str">
        <f t="shared" si="337"/>
        <v>21:0154</v>
      </c>
      <c r="D9510" s="1" t="str">
        <f t="shared" si="338"/>
        <v>21:0064</v>
      </c>
      <c r="E9510" t="s">
        <v>34599</v>
      </c>
      <c r="F9510" t="s">
        <v>34600</v>
      </c>
      <c r="H9510">
        <v>53.543866199999997</v>
      </c>
      <c r="I9510">
        <v>-124.6563208</v>
      </c>
      <c r="J9510" t="s">
        <v>33106</v>
      </c>
      <c r="K9510" t="s">
        <v>1032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x14ac:dyDescent="0.25">
      <c r="A9511" t="s">
        <v>34601</v>
      </c>
      <c r="B9511" t="s">
        <v>34602</v>
      </c>
      <c r="C9511" s="1" t="str">
        <f t="shared" si="337"/>
        <v>21:0154</v>
      </c>
      <c r="D9511" s="1" t="str">
        <f t="shared" si="338"/>
        <v>21:0064</v>
      </c>
      <c r="E9511" t="s">
        <v>34603</v>
      </c>
      <c r="F9511" t="s">
        <v>34604</v>
      </c>
      <c r="H9511">
        <v>53.535811199999998</v>
      </c>
      <c r="I9511">
        <v>-124.7174989</v>
      </c>
      <c r="J9511" t="s">
        <v>46</v>
      </c>
      <c r="K9511" t="s">
        <v>1032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x14ac:dyDescent="0.25">
      <c r="A9512" t="s">
        <v>34605</v>
      </c>
      <c r="B9512" t="s">
        <v>34606</v>
      </c>
      <c r="C9512" s="1" t="str">
        <f t="shared" si="337"/>
        <v>21:0154</v>
      </c>
      <c r="D9512" s="1" t="str">
        <f t="shared" si="338"/>
        <v>21:0064</v>
      </c>
      <c r="E9512" t="s">
        <v>34603</v>
      </c>
      <c r="F9512" t="s">
        <v>34607</v>
      </c>
      <c r="H9512">
        <v>53.535811199999998</v>
      </c>
      <c r="I9512">
        <v>-124.7174989</v>
      </c>
      <c r="J9512" t="s">
        <v>46</v>
      </c>
      <c r="K9512" t="s">
        <v>1032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x14ac:dyDescent="0.25">
      <c r="A9513" t="s">
        <v>34608</v>
      </c>
      <c r="B9513" t="s">
        <v>34609</v>
      </c>
      <c r="C9513" s="1" t="str">
        <f t="shared" si="337"/>
        <v>21:0154</v>
      </c>
      <c r="D9513" s="1" t="str">
        <f t="shared" si="338"/>
        <v>21:0064</v>
      </c>
      <c r="E9513" t="s">
        <v>34603</v>
      </c>
      <c r="F9513" t="s">
        <v>34610</v>
      </c>
      <c r="H9513">
        <v>53.535811199999998</v>
      </c>
      <c r="I9513">
        <v>-124.7174989</v>
      </c>
      <c r="J9513" t="s">
        <v>46</v>
      </c>
      <c r="K9513" t="s">
        <v>1032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x14ac:dyDescent="0.25">
      <c r="A9514" t="s">
        <v>34611</v>
      </c>
      <c r="B9514" t="s">
        <v>34612</v>
      </c>
      <c r="C9514" s="1" t="str">
        <f t="shared" si="337"/>
        <v>21:0154</v>
      </c>
      <c r="D9514" s="1" t="str">
        <f t="shared" si="338"/>
        <v>21:0064</v>
      </c>
      <c r="E9514" t="s">
        <v>34613</v>
      </c>
      <c r="F9514" t="s">
        <v>34614</v>
      </c>
      <c r="H9514">
        <v>53.512755800000001</v>
      </c>
      <c r="I9514">
        <v>-124.6305991</v>
      </c>
      <c r="J9514" t="s">
        <v>46</v>
      </c>
      <c r="K9514" t="s">
        <v>1032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x14ac:dyDescent="0.25">
      <c r="A9515" t="s">
        <v>34615</v>
      </c>
      <c r="B9515" t="s">
        <v>34616</v>
      </c>
      <c r="C9515" s="1" t="str">
        <f t="shared" si="337"/>
        <v>21:0154</v>
      </c>
      <c r="D9515" s="1" t="str">
        <f t="shared" si="338"/>
        <v>21:0064</v>
      </c>
      <c r="E9515" t="s">
        <v>34617</v>
      </c>
      <c r="F9515" t="s">
        <v>34618</v>
      </c>
      <c r="H9515">
        <v>53.501478800000001</v>
      </c>
      <c r="I9515">
        <v>-124.69801699999999</v>
      </c>
      <c r="J9515" t="s">
        <v>46</v>
      </c>
      <c r="K9515" t="s">
        <v>1032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x14ac:dyDescent="0.25">
      <c r="A9516" t="s">
        <v>34619</v>
      </c>
      <c r="B9516" t="s">
        <v>34620</v>
      </c>
      <c r="C9516" s="1" t="str">
        <f t="shared" si="337"/>
        <v>21:0154</v>
      </c>
      <c r="D9516" s="1" t="str">
        <f t="shared" si="338"/>
        <v>21:0064</v>
      </c>
      <c r="E9516" t="s">
        <v>34621</v>
      </c>
      <c r="F9516" t="s">
        <v>34622</v>
      </c>
      <c r="H9516">
        <v>53.521618400000001</v>
      </c>
      <c r="I9516">
        <v>-124.7354041</v>
      </c>
      <c r="J9516" t="s">
        <v>46</v>
      </c>
      <c r="K9516" t="s">
        <v>1032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x14ac:dyDescent="0.25">
      <c r="A9517" t="s">
        <v>34623</v>
      </c>
      <c r="B9517" t="s">
        <v>34624</v>
      </c>
      <c r="C9517" s="1" t="str">
        <f t="shared" si="337"/>
        <v>21:0154</v>
      </c>
      <c r="D9517" s="1" t="str">
        <f t="shared" si="338"/>
        <v>21:0064</v>
      </c>
      <c r="E9517" t="s">
        <v>34625</v>
      </c>
      <c r="F9517" t="s">
        <v>34626</v>
      </c>
      <c r="H9517">
        <v>53.509530499999997</v>
      </c>
      <c r="I9517">
        <v>-124.76281</v>
      </c>
      <c r="J9517" t="s">
        <v>46</v>
      </c>
      <c r="K9517" t="s">
        <v>1032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x14ac:dyDescent="0.25">
      <c r="A9518" t="s">
        <v>34627</v>
      </c>
      <c r="B9518" t="s">
        <v>34628</v>
      </c>
      <c r="C9518" s="1" t="str">
        <f t="shared" si="337"/>
        <v>21:0154</v>
      </c>
      <c r="D9518" s="1" t="str">
        <f t="shared" si="338"/>
        <v>21:0064</v>
      </c>
      <c r="E9518" t="s">
        <v>34629</v>
      </c>
      <c r="F9518" t="s">
        <v>34630</v>
      </c>
      <c r="H9518">
        <v>53.543986400000001</v>
      </c>
      <c r="I9518">
        <v>-124.77329760000001</v>
      </c>
      <c r="J9518" t="s">
        <v>46</v>
      </c>
      <c r="K9518" t="s">
        <v>1032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x14ac:dyDescent="0.25">
      <c r="A9519" t="s">
        <v>34631</v>
      </c>
      <c r="B9519" t="s">
        <v>34632</v>
      </c>
      <c r="C9519" s="1" t="str">
        <f t="shared" si="337"/>
        <v>21:0154</v>
      </c>
      <c r="D9519" s="1" t="str">
        <f t="shared" si="338"/>
        <v>21:0064</v>
      </c>
      <c r="E9519" t="s">
        <v>34633</v>
      </c>
      <c r="F9519" t="s">
        <v>34634</v>
      </c>
      <c r="H9519">
        <v>53.501317899999997</v>
      </c>
      <c r="I9519">
        <v>-124.830698</v>
      </c>
      <c r="J9519" t="s">
        <v>46</v>
      </c>
      <c r="K9519" t="s">
        <v>1032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x14ac:dyDescent="0.25">
      <c r="A9520" t="s">
        <v>34635</v>
      </c>
      <c r="B9520" t="s">
        <v>34636</v>
      </c>
      <c r="C9520" s="1" t="str">
        <f t="shared" si="337"/>
        <v>21:0154</v>
      </c>
      <c r="D9520" s="1" t="str">
        <f t="shared" si="338"/>
        <v>21:0064</v>
      </c>
      <c r="E9520" t="s">
        <v>34637</v>
      </c>
      <c r="F9520" t="s">
        <v>34638</v>
      </c>
      <c r="H9520">
        <v>55.576076200000003</v>
      </c>
      <c r="I9520">
        <v>-125.4277477</v>
      </c>
      <c r="J9520" t="s">
        <v>46</v>
      </c>
      <c r="K9520" t="s">
        <v>1032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x14ac:dyDescent="0.25">
      <c r="A9521" t="s">
        <v>34639</v>
      </c>
      <c r="B9521" t="s">
        <v>34640</v>
      </c>
      <c r="C9521" s="1" t="str">
        <f t="shared" si="337"/>
        <v>21:0154</v>
      </c>
      <c r="D9521" s="1" t="str">
        <f t="shared" si="338"/>
        <v>21:0064</v>
      </c>
      <c r="E9521" t="s">
        <v>34637</v>
      </c>
      <c r="F9521" t="s">
        <v>34641</v>
      </c>
      <c r="H9521">
        <v>55.576076200000003</v>
      </c>
      <c r="I9521">
        <v>-125.4277477</v>
      </c>
      <c r="J9521" t="s">
        <v>46</v>
      </c>
      <c r="K9521" t="s">
        <v>1032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x14ac:dyDescent="0.25">
      <c r="A9522" t="s">
        <v>34642</v>
      </c>
      <c r="B9522" t="s">
        <v>34643</v>
      </c>
      <c r="C9522" s="1" t="str">
        <f t="shared" si="337"/>
        <v>21:0154</v>
      </c>
      <c r="D9522" s="1" t="str">
        <f t="shared" si="338"/>
        <v>21:0064</v>
      </c>
      <c r="E9522" t="s">
        <v>34644</v>
      </c>
      <c r="F9522" t="s">
        <v>34645</v>
      </c>
      <c r="H9522">
        <v>55.573853800000002</v>
      </c>
      <c r="I9522">
        <v>-125.4264999</v>
      </c>
      <c r="J9522" t="s">
        <v>46</v>
      </c>
      <c r="K9522" t="s">
        <v>1032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x14ac:dyDescent="0.25">
      <c r="A9523" t="s">
        <v>34646</v>
      </c>
      <c r="B9523" t="s">
        <v>34647</v>
      </c>
      <c r="C9523" s="1" t="str">
        <f t="shared" si="337"/>
        <v>21:0154</v>
      </c>
      <c r="D9523" s="1" t="str">
        <f t="shared" si="338"/>
        <v>21:0064</v>
      </c>
      <c r="E9523" t="s">
        <v>34644</v>
      </c>
      <c r="F9523" t="s">
        <v>34648</v>
      </c>
      <c r="H9523">
        <v>55.573853800000002</v>
      </c>
      <c r="I9523">
        <v>-125.4264999</v>
      </c>
      <c r="J9523" t="s">
        <v>46</v>
      </c>
      <c r="K9523" t="s">
        <v>1032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x14ac:dyDescent="0.25">
      <c r="A9524" t="s">
        <v>34649</v>
      </c>
      <c r="B9524" t="s">
        <v>34650</v>
      </c>
      <c r="C9524" s="1" t="str">
        <f t="shared" si="337"/>
        <v>21:0154</v>
      </c>
      <c r="D9524" s="1" t="str">
        <f t="shared" si="338"/>
        <v>21:0064</v>
      </c>
      <c r="E9524" t="s">
        <v>34651</v>
      </c>
      <c r="F9524" t="s">
        <v>34652</v>
      </c>
      <c r="H9524">
        <v>55.559301599999998</v>
      </c>
      <c r="I9524">
        <v>-125.4009417</v>
      </c>
      <c r="J9524" t="s">
        <v>46</v>
      </c>
      <c r="K9524" t="s">
        <v>1032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x14ac:dyDescent="0.25">
      <c r="A9525" t="s">
        <v>34653</v>
      </c>
      <c r="B9525" t="s">
        <v>34654</v>
      </c>
      <c r="C9525" s="1" t="str">
        <f t="shared" si="337"/>
        <v>21:0154</v>
      </c>
      <c r="D9525" s="1" t="str">
        <f t="shared" si="338"/>
        <v>21:0064</v>
      </c>
      <c r="E9525" t="s">
        <v>34651</v>
      </c>
      <c r="F9525" t="s">
        <v>34655</v>
      </c>
      <c r="H9525">
        <v>55.559301599999998</v>
      </c>
      <c r="I9525">
        <v>-125.4009417</v>
      </c>
      <c r="J9525" t="s">
        <v>46</v>
      </c>
      <c r="K9525" t="s">
        <v>1032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x14ac:dyDescent="0.25">
      <c r="A9526" t="s">
        <v>34656</v>
      </c>
      <c r="B9526" t="s">
        <v>34657</v>
      </c>
      <c r="C9526" s="1" t="str">
        <f t="shared" si="337"/>
        <v>21:0154</v>
      </c>
      <c r="D9526" s="1" t="str">
        <f t="shared" si="338"/>
        <v>21:0064</v>
      </c>
      <c r="E9526" t="s">
        <v>34658</v>
      </c>
      <c r="F9526" t="s">
        <v>34659</v>
      </c>
      <c r="H9526">
        <v>55.560369799999997</v>
      </c>
      <c r="I9526">
        <v>-125.39228420000001</v>
      </c>
      <c r="J9526" t="s">
        <v>46</v>
      </c>
      <c r="K9526" t="s">
        <v>1032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x14ac:dyDescent="0.25">
      <c r="A9527" t="s">
        <v>34660</v>
      </c>
      <c r="B9527" t="s">
        <v>34661</v>
      </c>
      <c r="C9527" s="1" t="str">
        <f t="shared" si="337"/>
        <v>21:0154</v>
      </c>
      <c r="D9527" s="1" t="str">
        <f t="shared" si="338"/>
        <v>21:0064</v>
      </c>
      <c r="E9527" t="s">
        <v>34658</v>
      </c>
      <c r="F9527" t="s">
        <v>34662</v>
      </c>
      <c r="H9527">
        <v>55.560369799999997</v>
      </c>
      <c r="I9527">
        <v>-125.39228420000001</v>
      </c>
      <c r="J9527" t="s">
        <v>46</v>
      </c>
      <c r="K9527" t="s">
        <v>1032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x14ac:dyDescent="0.25">
      <c r="A9528" t="s">
        <v>34663</v>
      </c>
      <c r="B9528" t="s">
        <v>34664</v>
      </c>
      <c r="C9528" s="1" t="str">
        <f t="shared" si="337"/>
        <v>21:0154</v>
      </c>
      <c r="D9528" s="1" t="str">
        <f t="shared" si="338"/>
        <v>21:0064</v>
      </c>
      <c r="E9528" t="s">
        <v>34665</v>
      </c>
      <c r="F9528" t="s">
        <v>34666</v>
      </c>
      <c r="H9528">
        <v>55.565864699999999</v>
      </c>
      <c r="I9528">
        <v>-125.3870668</v>
      </c>
      <c r="J9528" t="s">
        <v>46</v>
      </c>
      <c r="K9528" t="s">
        <v>1032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x14ac:dyDescent="0.25">
      <c r="A9529" t="s">
        <v>34667</v>
      </c>
      <c r="B9529" t="s">
        <v>34668</v>
      </c>
      <c r="C9529" s="1" t="str">
        <f t="shared" si="337"/>
        <v>21:0154</v>
      </c>
      <c r="D9529" s="1" t="str">
        <f t="shared" si="338"/>
        <v>21:0064</v>
      </c>
      <c r="E9529" t="s">
        <v>34665</v>
      </c>
      <c r="F9529" t="s">
        <v>34669</v>
      </c>
      <c r="H9529">
        <v>55.565864699999999</v>
      </c>
      <c r="I9529">
        <v>-125.3870668</v>
      </c>
      <c r="J9529" t="s">
        <v>46</v>
      </c>
      <c r="K9529" t="s">
        <v>1032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x14ac:dyDescent="0.25">
      <c r="A9530" t="s">
        <v>34670</v>
      </c>
      <c r="B9530" t="s">
        <v>34671</v>
      </c>
      <c r="C9530" s="1" t="str">
        <f t="shared" si="337"/>
        <v>21:0154</v>
      </c>
      <c r="D9530" s="1" t="str">
        <f t="shared" si="338"/>
        <v>21:0064</v>
      </c>
      <c r="E9530" t="s">
        <v>34665</v>
      </c>
      <c r="F9530" t="s">
        <v>34672</v>
      </c>
      <c r="H9530">
        <v>55.565864699999999</v>
      </c>
      <c r="I9530">
        <v>-125.3870668</v>
      </c>
      <c r="J9530" t="s">
        <v>46</v>
      </c>
      <c r="K9530" t="s">
        <v>1032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x14ac:dyDescent="0.25">
      <c r="A9531" t="s">
        <v>34673</v>
      </c>
      <c r="B9531" t="s">
        <v>34674</v>
      </c>
      <c r="C9531" s="1" t="str">
        <f t="shared" si="337"/>
        <v>21:0154</v>
      </c>
      <c r="D9531" s="1" t="str">
        <f t="shared" si="338"/>
        <v>21:0064</v>
      </c>
      <c r="E9531" t="s">
        <v>34665</v>
      </c>
      <c r="F9531" t="s">
        <v>34675</v>
      </c>
      <c r="H9531">
        <v>55.565864699999999</v>
      </c>
      <c r="I9531">
        <v>-125.3870668</v>
      </c>
      <c r="J9531" t="s">
        <v>46</v>
      </c>
      <c r="K9531" t="s">
        <v>1032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x14ac:dyDescent="0.25">
      <c r="A9532" t="s">
        <v>34676</v>
      </c>
      <c r="B9532" t="s">
        <v>34677</v>
      </c>
      <c r="C9532" s="1" t="str">
        <f t="shared" si="337"/>
        <v>21:0154</v>
      </c>
      <c r="D9532" s="1" t="str">
        <f t="shared" si="338"/>
        <v>21:0064</v>
      </c>
      <c r="E9532" t="s">
        <v>34665</v>
      </c>
      <c r="F9532" t="s">
        <v>34678</v>
      </c>
      <c r="H9532">
        <v>55.565864699999999</v>
      </c>
      <c r="I9532">
        <v>-125.3870668</v>
      </c>
      <c r="J9532" t="s">
        <v>46</v>
      </c>
      <c r="K9532" t="s">
        <v>1032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x14ac:dyDescent="0.25">
      <c r="A9533" t="s">
        <v>34679</v>
      </c>
      <c r="B9533" t="s">
        <v>34680</v>
      </c>
      <c r="C9533" s="1" t="str">
        <f t="shared" si="337"/>
        <v>21:0154</v>
      </c>
      <c r="D9533" s="1" t="str">
        <f t="shared" si="338"/>
        <v>21:0064</v>
      </c>
      <c r="E9533" t="s">
        <v>34665</v>
      </c>
      <c r="F9533" t="s">
        <v>34681</v>
      </c>
      <c r="H9533">
        <v>55.565864699999999</v>
      </c>
      <c r="I9533">
        <v>-125.3870668</v>
      </c>
      <c r="J9533" t="s">
        <v>46</v>
      </c>
      <c r="K9533" t="s">
        <v>1032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x14ac:dyDescent="0.25">
      <c r="A9534" t="s">
        <v>34682</v>
      </c>
      <c r="B9534" t="s">
        <v>34683</v>
      </c>
      <c r="C9534" s="1" t="str">
        <f t="shared" si="337"/>
        <v>21:0154</v>
      </c>
      <c r="D9534" s="1" t="str">
        <f t="shared" si="338"/>
        <v>21:0064</v>
      </c>
      <c r="E9534" t="s">
        <v>34665</v>
      </c>
      <c r="F9534" t="s">
        <v>34684</v>
      </c>
      <c r="H9534">
        <v>55.565864699999999</v>
      </c>
      <c r="I9534">
        <v>-125.3870668</v>
      </c>
      <c r="J9534" t="s">
        <v>46</v>
      </c>
      <c r="K9534" t="s">
        <v>1032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x14ac:dyDescent="0.25">
      <c r="A9535" t="s">
        <v>34685</v>
      </c>
      <c r="B9535" t="s">
        <v>34686</v>
      </c>
      <c r="C9535" s="1" t="str">
        <f t="shared" si="337"/>
        <v>21:0154</v>
      </c>
      <c r="D9535" s="1" t="str">
        <f t="shared" si="338"/>
        <v>21:0064</v>
      </c>
      <c r="E9535" t="s">
        <v>34665</v>
      </c>
      <c r="F9535" t="s">
        <v>34687</v>
      </c>
      <c r="H9535">
        <v>55.565864699999999</v>
      </c>
      <c r="I9535">
        <v>-125.3870668</v>
      </c>
      <c r="J9535" t="s">
        <v>46</v>
      </c>
      <c r="K9535" t="s">
        <v>1032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x14ac:dyDescent="0.25">
      <c r="A9536" t="s">
        <v>34688</v>
      </c>
      <c r="B9536" t="s">
        <v>34689</v>
      </c>
      <c r="C9536" s="1" t="str">
        <f t="shared" si="337"/>
        <v>21:0154</v>
      </c>
      <c r="D9536" s="1" t="str">
        <f t="shared" si="338"/>
        <v>21:0064</v>
      </c>
      <c r="E9536" t="s">
        <v>34665</v>
      </c>
      <c r="F9536" t="s">
        <v>34690</v>
      </c>
      <c r="H9536">
        <v>55.565864699999999</v>
      </c>
      <c r="I9536">
        <v>-125.3870668</v>
      </c>
      <c r="J9536" t="s">
        <v>46</v>
      </c>
      <c r="K9536" t="s">
        <v>1032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x14ac:dyDescent="0.25">
      <c r="A9537" t="s">
        <v>34691</v>
      </c>
      <c r="B9537" t="s">
        <v>34692</v>
      </c>
      <c r="C9537" s="1" t="str">
        <f t="shared" si="337"/>
        <v>21:0154</v>
      </c>
      <c r="D9537" s="1" t="str">
        <f t="shared" si="338"/>
        <v>21:0064</v>
      </c>
      <c r="E9537" t="s">
        <v>34665</v>
      </c>
      <c r="F9537" t="s">
        <v>34693</v>
      </c>
      <c r="H9537">
        <v>55.565864699999999</v>
      </c>
      <c r="I9537">
        <v>-125.3870668</v>
      </c>
      <c r="J9537" t="s">
        <v>46</v>
      </c>
      <c r="K9537" t="s">
        <v>1032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x14ac:dyDescent="0.25">
      <c r="A9538" t="s">
        <v>34694</v>
      </c>
      <c r="B9538" t="s">
        <v>34695</v>
      </c>
      <c r="C9538" s="1" t="str">
        <f t="shared" si="337"/>
        <v>21:0154</v>
      </c>
      <c r="D9538" s="1" t="str">
        <f t="shared" si="338"/>
        <v>21:0064</v>
      </c>
      <c r="E9538" t="s">
        <v>34665</v>
      </c>
      <c r="F9538" t="s">
        <v>34696</v>
      </c>
      <c r="H9538">
        <v>55.565864699999999</v>
      </c>
      <c r="I9538">
        <v>-125.3870668</v>
      </c>
      <c r="J9538" t="s">
        <v>46</v>
      </c>
      <c r="K9538" t="s">
        <v>1032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x14ac:dyDescent="0.25">
      <c r="A9539" t="s">
        <v>34697</v>
      </c>
      <c r="B9539" t="s">
        <v>34698</v>
      </c>
      <c r="C9539" s="1" t="str">
        <f t="shared" si="337"/>
        <v>21:0154</v>
      </c>
      <c r="D9539" s="1" t="str">
        <f t="shared" si="338"/>
        <v>21:0064</v>
      </c>
      <c r="E9539" t="s">
        <v>34665</v>
      </c>
      <c r="F9539" t="s">
        <v>34699</v>
      </c>
      <c r="H9539">
        <v>55.565864699999999</v>
      </c>
      <c r="I9539">
        <v>-125.3870668</v>
      </c>
      <c r="J9539" t="s">
        <v>46</v>
      </c>
      <c r="K9539" t="s">
        <v>1032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x14ac:dyDescent="0.25">
      <c r="A9540" t="s">
        <v>34700</v>
      </c>
      <c r="B9540" t="s">
        <v>34701</v>
      </c>
      <c r="C9540" s="1" t="str">
        <f t="shared" si="337"/>
        <v>21:0154</v>
      </c>
      <c r="D9540" s="1" t="str">
        <f t="shared" si="338"/>
        <v>21:0064</v>
      </c>
      <c r="E9540" t="s">
        <v>34665</v>
      </c>
      <c r="F9540" t="s">
        <v>34702</v>
      </c>
      <c r="H9540">
        <v>55.565864699999999</v>
      </c>
      <c r="I9540">
        <v>-125.3870668</v>
      </c>
      <c r="J9540" t="s">
        <v>46</v>
      </c>
      <c r="K9540" t="s">
        <v>1032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x14ac:dyDescent="0.25">
      <c r="A9541" t="s">
        <v>34703</v>
      </c>
      <c r="B9541" t="s">
        <v>34704</v>
      </c>
      <c r="C9541" s="1" t="str">
        <f t="shared" si="337"/>
        <v>21:0154</v>
      </c>
      <c r="D9541" s="1" t="str">
        <f t="shared" si="338"/>
        <v>21:0064</v>
      </c>
      <c r="E9541" t="s">
        <v>34665</v>
      </c>
      <c r="F9541" t="s">
        <v>34705</v>
      </c>
      <c r="H9541">
        <v>55.565864699999999</v>
      </c>
      <c r="I9541">
        <v>-125.3870668</v>
      </c>
      <c r="J9541" t="s">
        <v>46</v>
      </c>
      <c r="K9541" t="s">
        <v>1032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x14ac:dyDescent="0.25">
      <c r="A9542" t="s">
        <v>34706</v>
      </c>
      <c r="B9542" t="s">
        <v>34707</v>
      </c>
      <c r="C9542" s="1" t="str">
        <f t="shared" si="337"/>
        <v>21:0154</v>
      </c>
      <c r="D9542" s="1" t="str">
        <f t="shared" si="338"/>
        <v>21:0064</v>
      </c>
      <c r="E9542" t="s">
        <v>34665</v>
      </c>
      <c r="F9542" t="s">
        <v>34708</v>
      </c>
      <c r="H9542">
        <v>55.565864699999999</v>
      </c>
      <c r="I9542">
        <v>-125.3870668</v>
      </c>
      <c r="J9542" t="s">
        <v>46</v>
      </c>
      <c r="K9542" t="s">
        <v>1032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x14ac:dyDescent="0.25">
      <c r="A9543" t="s">
        <v>34709</v>
      </c>
      <c r="B9543" t="s">
        <v>34710</v>
      </c>
      <c r="C9543" s="1" t="str">
        <f t="shared" si="337"/>
        <v>21:0154</v>
      </c>
      <c r="D9543" s="1" t="str">
        <f t="shared" si="338"/>
        <v>21:0064</v>
      </c>
      <c r="E9543" t="s">
        <v>34665</v>
      </c>
      <c r="F9543" t="s">
        <v>34711</v>
      </c>
      <c r="H9543">
        <v>55.565864699999999</v>
      </c>
      <c r="I9543">
        <v>-125.3870668</v>
      </c>
      <c r="J9543" t="s">
        <v>46</v>
      </c>
      <c r="K9543" t="s">
        <v>1032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x14ac:dyDescent="0.25">
      <c r="A9544" t="s">
        <v>34712</v>
      </c>
      <c r="B9544" t="s">
        <v>34713</v>
      </c>
      <c r="C9544" s="1" t="str">
        <f t="shared" si="337"/>
        <v>21:0154</v>
      </c>
      <c r="D9544" s="1" t="str">
        <f t="shared" si="338"/>
        <v>21:0064</v>
      </c>
      <c r="E9544" t="s">
        <v>34665</v>
      </c>
      <c r="F9544" t="s">
        <v>34714</v>
      </c>
      <c r="H9544">
        <v>55.565864699999999</v>
      </c>
      <c r="I9544">
        <v>-125.3870668</v>
      </c>
      <c r="J9544" t="s">
        <v>46</v>
      </c>
      <c r="K9544" t="s">
        <v>1032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x14ac:dyDescent="0.25">
      <c r="A9545" t="s">
        <v>34715</v>
      </c>
      <c r="B9545" t="s">
        <v>34716</v>
      </c>
      <c r="C9545" s="1" t="str">
        <f t="shared" si="337"/>
        <v>21:0154</v>
      </c>
      <c r="D9545" s="1" t="str">
        <f t="shared" si="338"/>
        <v>21:0064</v>
      </c>
      <c r="E9545" t="s">
        <v>34665</v>
      </c>
      <c r="F9545" t="s">
        <v>34717</v>
      </c>
      <c r="H9545">
        <v>55.565864699999999</v>
      </c>
      <c r="I9545">
        <v>-125.3870668</v>
      </c>
      <c r="J9545" t="s">
        <v>46</v>
      </c>
      <c r="K9545" t="s">
        <v>1032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x14ac:dyDescent="0.25">
      <c r="A9546" t="s">
        <v>34718</v>
      </c>
      <c r="B9546" t="s">
        <v>34719</v>
      </c>
      <c r="C9546" s="1" t="str">
        <f t="shared" si="337"/>
        <v>21:0154</v>
      </c>
      <c r="D9546" s="1" t="str">
        <f t="shared" si="338"/>
        <v>21:0064</v>
      </c>
      <c r="E9546" t="s">
        <v>34665</v>
      </c>
      <c r="F9546" t="s">
        <v>34720</v>
      </c>
      <c r="H9546">
        <v>55.565864699999999</v>
      </c>
      <c r="I9546">
        <v>-125.3870668</v>
      </c>
      <c r="J9546" t="s">
        <v>46</v>
      </c>
      <c r="K9546" t="s">
        <v>1032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x14ac:dyDescent="0.25">
      <c r="A9547" t="s">
        <v>34721</v>
      </c>
      <c r="B9547" t="s">
        <v>34722</v>
      </c>
      <c r="C9547" s="1" t="str">
        <f t="shared" si="337"/>
        <v>21:0154</v>
      </c>
      <c r="D9547" s="1" t="str">
        <f t="shared" si="338"/>
        <v>21:0064</v>
      </c>
      <c r="E9547" t="s">
        <v>34665</v>
      </c>
      <c r="F9547" t="s">
        <v>34723</v>
      </c>
      <c r="H9547">
        <v>55.565864699999999</v>
      </c>
      <c r="I9547">
        <v>-125.3870668</v>
      </c>
      <c r="J9547" t="s">
        <v>46</v>
      </c>
      <c r="K9547" t="s">
        <v>1032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x14ac:dyDescent="0.25">
      <c r="A9548" t="s">
        <v>34724</v>
      </c>
      <c r="B9548" t="s">
        <v>34725</v>
      </c>
      <c r="C9548" s="1" t="str">
        <f t="shared" si="337"/>
        <v>21:0154</v>
      </c>
      <c r="D9548" s="1" t="str">
        <f t="shared" si="338"/>
        <v>21:0064</v>
      </c>
      <c r="E9548" t="s">
        <v>34665</v>
      </c>
      <c r="F9548" t="s">
        <v>34726</v>
      </c>
      <c r="H9548">
        <v>55.565864699999999</v>
      </c>
      <c r="I9548">
        <v>-125.3870668</v>
      </c>
      <c r="J9548" t="s">
        <v>46</v>
      </c>
      <c r="K9548" t="s">
        <v>1032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x14ac:dyDescent="0.25">
      <c r="A9549" t="s">
        <v>34727</v>
      </c>
      <c r="B9549" t="s">
        <v>34728</v>
      </c>
      <c r="C9549" s="1" t="str">
        <f t="shared" si="337"/>
        <v>21:0154</v>
      </c>
      <c r="D9549" s="1" t="str">
        <f t="shared" si="338"/>
        <v>21:0064</v>
      </c>
      <c r="E9549" t="s">
        <v>34665</v>
      </c>
      <c r="F9549" t="s">
        <v>34729</v>
      </c>
      <c r="H9549">
        <v>55.565864699999999</v>
      </c>
      <c r="I9549">
        <v>-125.3870668</v>
      </c>
      <c r="J9549" t="s">
        <v>46</v>
      </c>
      <c r="K9549" t="s">
        <v>1032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x14ac:dyDescent="0.25">
      <c r="A9550" t="s">
        <v>34730</v>
      </c>
      <c r="B9550" t="s">
        <v>34731</v>
      </c>
      <c r="C9550" s="1" t="str">
        <f t="shared" si="337"/>
        <v>21:0154</v>
      </c>
      <c r="D9550" s="1" t="str">
        <f t="shared" si="338"/>
        <v>21:0064</v>
      </c>
      <c r="E9550" t="s">
        <v>34665</v>
      </c>
      <c r="F9550" t="s">
        <v>34732</v>
      </c>
      <c r="H9550">
        <v>55.565864699999999</v>
      </c>
      <c r="I9550">
        <v>-125.3870668</v>
      </c>
      <c r="J9550" t="s">
        <v>46</v>
      </c>
      <c r="K9550" t="s">
        <v>1032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x14ac:dyDescent="0.25">
      <c r="A9551" t="s">
        <v>34733</v>
      </c>
      <c r="B9551" t="s">
        <v>34734</v>
      </c>
      <c r="C9551" s="1" t="str">
        <f t="shared" si="337"/>
        <v>21:0154</v>
      </c>
      <c r="D9551" s="1" t="str">
        <f t="shared" si="338"/>
        <v>21:0064</v>
      </c>
      <c r="E9551" t="s">
        <v>34735</v>
      </c>
      <c r="F9551" t="s">
        <v>34736</v>
      </c>
      <c r="H9551">
        <v>55.5753299</v>
      </c>
      <c r="I9551">
        <v>-125.3856581</v>
      </c>
      <c r="J9551" t="s">
        <v>46</v>
      </c>
      <c r="K9551" t="s">
        <v>1032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x14ac:dyDescent="0.25">
      <c r="A9552" t="s">
        <v>34737</v>
      </c>
      <c r="B9552" t="s">
        <v>34738</v>
      </c>
      <c r="C9552" s="1" t="str">
        <f t="shared" si="337"/>
        <v>21:0154</v>
      </c>
      <c r="D9552" s="1" t="str">
        <f t="shared" si="338"/>
        <v>21:0064</v>
      </c>
      <c r="E9552" t="s">
        <v>34735</v>
      </c>
      <c r="F9552" t="s">
        <v>34739</v>
      </c>
      <c r="H9552">
        <v>55.5753299</v>
      </c>
      <c r="I9552">
        <v>-125.3856581</v>
      </c>
      <c r="J9552" t="s">
        <v>46</v>
      </c>
      <c r="K9552" t="s">
        <v>1032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x14ac:dyDescent="0.25">
      <c r="A9553" t="s">
        <v>34740</v>
      </c>
      <c r="B9553" t="s">
        <v>34741</v>
      </c>
      <c r="C9553" s="1" t="str">
        <f t="shared" si="337"/>
        <v>21:0154</v>
      </c>
      <c r="D9553" s="1" t="str">
        <f t="shared" si="338"/>
        <v>21:0064</v>
      </c>
      <c r="E9553" t="s">
        <v>34742</v>
      </c>
      <c r="F9553" t="s">
        <v>34743</v>
      </c>
      <c r="H9553">
        <v>55.5873572</v>
      </c>
      <c r="I9553">
        <v>-125.391149</v>
      </c>
      <c r="J9553" t="s">
        <v>46</v>
      </c>
      <c r="K9553" t="s">
        <v>1032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x14ac:dyDescent="0.25">
      <c r="A9554" t="s">
        <v>34744</v>
      </c>
      <c r="B9554" t="s">
        <v>34745</v>
      </c>
      <c r="C9554" s="1" t="str">
        <f t="shared" si="337"/>
        <v>21:0154</v>
      </c>
      <c r="D9554" s="1" t="str">
        <f t="shared" si="338"/>
        <v>21:0064</v>
      </c>
      <c r="E9554" t="s">
        <v>34742</v>
      </c>
      <c r="F9554" t="s">
        <v>34746</v>
      </c>
      <c r="H9554">
        <v>55.5873572</v>
      </c>
      <c r="I9554">
        <v>-125.391149</v>
      </c>
      <c r="J9554" t="s">
        <v>46</v>
      </c>
      <c r="K9554" t="s">
        <v>1032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x14ac:dyDescent="0.25">
      <c r="A9555" t="s">
        <v>34747</v>
      </c>
      <c r="B9555" t="s">
        <v>34748</v>
      </c>
      <c r="C9555" s="1" t="str">
        <f t="shared" si="337"/>
        <v>21:0154</v>
      </c>
      <c r="D9555" s="1" t="str">
        <f t="shared" si="338"/>
        <v>21:0064</v>
      </c>
      <c r="E9555" t="s">
        <v>34749</v>
      </c>
      <c r="F9555" t="s">
        <v>34750</v>
      </c>
      <c r="H9555">
        <v>55.602223100000003</v>
      </c>
      <c r="I9555">
        <v>-125.412296</v>
      </c>
      <c r="J9555" t="s">
        <v>46</v>
      </c>
      <c r="K9555" t="s">
        <v>1032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x14ac:dyDescent="0.25">
      <c r="A9556" t="s">
        <v>34751</v>
      </c>
      <c r="B9556" t="s">
        <v>34752</v>
      </c>
      <c r="C9556" s="1" t="str">
        <f t="shared" si="337"/>
        <v>21:0154</v>
      </c>
      <c r="D9556" s="1" t="str">
        <f t="shared" si="338"/>
        <v>21:0064</v>
      </c>
      <c r="E9556" t="s">
        <v>34749</v>
      </c>
      <c r="F9556" t="s">
        <v>34753</v>
      </c>
      <c r="H9556">
        <v>55.602223100000003</v>
      </c>
      <c r="I9556">
        <v>-125.412296</v>
      </c>
      <c r="J9556" t="s">
        <v>46</v>
      </c>
      <c r="K9556" t="s">
        <v>1032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x14ac:dyDescent="0.25">
      <c r="A9557" t="s">
        <v>34754</v>
      </c>
      <c r="B9557" t="s">
        <v>34755</v>
      </c>
      <c r="C9557" s="1" t="str">
        <f t="shared" si="337"/>
        <v>21:0154</v>
      </c>
      <c r="D9557" s="1" t="str">
        <f t="shared" si="338"/>
        <v>21:0064</v>
      </c>
      <c r="E9557" t="s">
        <v>34756</v>
      </c>
      <c r="F9557" t="s">
        <v>34757</v>
      </c>
      <c r="H9557">
        <v>55.612737899999999</v>
      </c>
      <c r="I9557">
        <v>-125.4260433</v>
      </c>
      <c r="J9557" t="s">
        <v>46</v>
      </c>
      <c r="K9557" t="s">
        <v>1032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x14ac:dyDescent="0.25">
      <c r="A9558" t="s">
        <v>34758</v>
      </c>
      <c r="B9558" t="s">
        <v>34759</v>
      </c>
      <c r="C9558" s="1" t="str">
        <f t="shared" si="337"/>
        <v>21:0154</v>
      </c>
      <c r="D9558" s="1" t="str">
        <f t="shared" si="338"/>
        <v>21:0064</v>
      </c>
      <c r="E9558" t="s">
        <v>34756</v>
      </c>
      <c r="F9558" t="s">
        <v>34760</v>
      </c>
      <c r="H9558">
        <v>55.612737899999999</v>
      </c>
      <c r="I9558">
        <v>-125.4260433</v>
      </c>
      <c r="J9558" t="s">
        <v>46</v>
      </c>
      <c r="K9558" t="s">
        <v>1032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x14ac:dyDescent="0.25">
      <c r="A9559" t="s">
        <v>34761</v>
      </c>
      <c r="B9559" t="s">
        <v>34762</v>
      </c>
      <c r="C9559" s="1" t="str">
        <f t="shared" si="337"/>
        <v>21:0154</v>
      </c>
      <c r="D9559" s="1" t="str">
        <f t="shared" si="338"/>
        <v>21:0064</v>
      </c>
      <c r="E9559" t="s">
        <v>34756</v>
      </c>
      <c r="F9559" t="s">
        <v>34763</v>
      </c>
      <c r="H9559">
        <v>55.612737899999999</v>
      </c>
      <c r="I9559">
        <v>-125.4260433</v>
      </c>
      <c r="J9559" t="s">
        <v>46</v>
      </c>
      <c r="K9559" t="s">
        <v>1032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x14ac:dyDescent="0.25">
      <c r="A9560" t="s">
        <v>34764</v>
      </c>
      <c r="B9560" t="s">
        <v>34765</v>
      </c>
      <c r="C9560" s="1" t="str">
        <f t="shared" si="337"/>
        <v>21:0154</v>
      </c>
      <c r="D9560" s="1" t="str">
        <f t="shared" si="338"/>
        <v>21:0064</v>
      </c>
      <c r="E9560" t="s">
        <v>34766</v>
      </c>
      <c r="F9560" t="s">
        <v>34767</v>
      </c>
      <c r="H9560">
        <v>55.551769399999998</v>
      </c>
      <c r="I9560">
        <v>-125.37233809999999</v>
      </c>
      <c r="J9560" t="s">
        <v>46</v>
      </c>
      <c r="K9560" t="s">
        <v>1032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x14ac:dyDescent="0.25">
      <c r="A9561" t="s">
        <v>34768</v>
      </c>
      <c r="B9561" t="s">
        <v>34769</v>
      </c>
      <c r="C9561" s="1" t="str">
        <f t="shared" si="337"/>
        <v>21:0154</v>
      </c>
      <c r="D9561" s="1" t="str">
        <f t="shared" si="338"/>
        <v>21:0064</v>
      </c>
      <c r="E9561" t="s">
        <v>34766</v>
      </c>
      <c r="F9561" t="s">
        <v>34770</v>
      </c>
      <c r="H9561">
        <v>55.551769399999998</v>
      </c>
      <c r="I9561">
        <v>-125.37233809999999</v>
      </c>
      <c r="J9561" t="s">
        <v>46</v>
      </c>
      <c r="K9561" t="s">
        <v>1032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x14ac:dyDescent="0.25">
      <c r="A9562" t="s">
        <v>34771</v>
      </c>
      <c r="B9562" t="s">
        <v>34772</v>
      </c>
      <c r="C9562" s="1" t="str">
        <f t="shared" si="337"/>
        <v>21:0154</v>
      </c>
      <c r="D9562" s="1" t="str">
        <f t="shared" si="338"/>
        <v>21:0064</v>
      </c>
      <c r="E9562" t="s">
        <v>34766</v>
      </c>
      <c r="F9562" t="s">
        <v>34773</v>
      </c>
      <c r="H9562">
        <v>55.551769399999998</v>
      </c>
      <c r="I9562">
        <v>-125.37233809999999</v>
      </c>
      <c r="J9562" t="s">
        <v>46</v>
      </c>
      <c r="K9562" t="s">
        <v>1032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x14ac:dyDescent="0.25">
      <c r="A9563" t="s">
        <v>34774</v>
      </c>
      <c r="B9563" t="s">
        <v>34775</v>
      </c>
      <c r="C9563" s="1" t="str">
        <f t="shared" si="337"/>
        <v>21:0154</v>
      </c>
      <c r="D9563" s="1" t="str">
        <f t="shared" si="338"/>
        <v>21:0064</v>
      </c>
      <c r="E9563" t="s">
        <v>34766</v>
      </c>
      <c r="F9563" t="s">
        <v>34776</v>
      </c>
      <c r="H9563">
        <v>55.551769399999998</v>
      </c>
      <c r="I9563">
        <v>-125.37233809999999</v>
      </c>
      <c r="J9563" t="s">
        <v>46</v>
      </c>
      <c r="K9563" t="s">
        <v>1032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x14ac:dyDescent="0.25">
      <c r="A9564" t="s">
        <v>34777</v>
      </c>
      <c r="B9564" t="s">
        <v>34778</v>
      </c>
      <c r="C9564" s="1" t="str">
        <f t="shared" si="337"/>
        <v>21:0154</v>
      </c>
      <c r="D9564" s="1" t="str">
        <f t="shared" si="338"/>
        <v>21:0064</v>
      </c>
      <c r="E9564" t="s">
        <v>34766</v>
      </c>
      <c r="F9564" t="s">
        <v>34779</v>
      </c>
      <c r="H9564">
        <v>55.551769399999998</v>
      </c>
      <c r="I9564">
        <v>-125.37233809999999</v>
      </c>
      <c r="J9564" t="s">
        <v>46</v>
      </c>
      <c r="K9564" t="s">
        <v>1032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x14ac:dyDescent="0.25">
      <c r="A9565" t="s">
        <v>34780</v>
      </c>
      <c r="B9565" t="s">
        <v>34781</v>
      </c>
      <c r="C9565" s="1" t="str">
        <f t="shared" si="337"/>
        <v>21:0154</v>
      </c>
      <c r="D9565" s="1" t="str">
        <f t="shared" si="338"/>
        <v>21:0064</v>
      </c>
      <c r="E9565" t="s">
        <v>34766</v>
      </c>
      <c r="F9565" t="s">
        <v>34782</v>
      </c>
      <c r="H9565">
        <v>55.551769399999998</v>
      </c>
      <c r="I9565">
        <v>-125.37233809999999</v>
      </c>
      <c r="J9565" t="s">
        <v>46</v>
      </c>
      <c r="K9565" t="s">
        <v>1032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x14ac:dyDescent="0.25">
      <c r="A9566" t="s">
        <v>34783</v>
      </c>
      <c r="B9566" t="s">
        <v>34784</v>
      </c>
      <c r="C9566" s="1" t="str">
        <f t="shared" ref="C9566:C9629" si="339">HYPERLINK("http://geochem.nrcan.gc.ca/cdogs/content/bdl/bdl210154_e.htm", "21:0154")</f>
        <v>21:0154</v>
      </c>
      <c r="D9566" s="1" t="str">
        <f t="shared" ref="D9566:D9629" si="340">HYPERLINK("http://geochem.nrcan.gc.ca/cdogs/content/svy/svy210064_e.htm", "21:0064")</f>
        <v>21:0064</v>
      </c>
      <c r="E9566" t="s">
        <v>34766</v>
      </c>
      <c r="F9566" t="s">
        <v>34785</v>
      </c>
      <c r="H9566">
        <v>55.551769399999998</v>
      </c>
      <c r="I9566">
        <v>-125.37233809999999</v>
      </c>
      <c r="J9566" t="s">
        <v>46</v>
      </c>
      <c r="K9566" t="s">
        <v>1032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x14ac:dyDescent="0.25">
      <c r="A9567" t="s">
        <v>34786</v>
      </c>
      <c r="B9567" t="s">
        <v>34787</v>
      </c>
      <c r="C9567" s="1" t="str">
        <f t="shared" si="339"/>
        <v>21:0154</v>
      </c>
      <c r="D9567" s="1" t="str">
        <f t="shared" si="340"/>
        <v>21:0064</v>
      </c>
      <c r="E9567" t="s">
        <v>34766</v>
      </c>
      <c r="F9567" t="s">
        <v>34788</v>
      </c>
      <c r="H9567">
        <v>55.551769399999998</v>
      </c>
      <c r="I9567">
        <v>-125.37233809999999</v>
      </c>
      <c r="J9567" t="s">
        <v>46</v>
      </c>
      <c r="K9567" t="s">
        <v>1032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x14ac:dyDescent="0.25">
      <c r="A9568" t="s">
        <v>34789</v>
      </c>
      <c r="B9568" t="s">
        <v>34790</v>
      </c>
      <c r="C9568" s="1" t="str">
        <f t="shared" si="339"/>
        <v>21:0154</v>
      </c>
      <c r="D9568" s="1" t="str">
        <f t="shared" si="340"/>
        <v>21:0064</v>
      </c>
      <c r="E9568" t="s">
        <v>34766</v>
      </c>
      <c r="F9568" t="s">
        <v>34791</v>
      </c>
      <c r="H9568">
        <v>55.551769399999998</v>
      </c>
      <c r="I9568">
        <v>-125.37233809999999</v>
      </c>
      <c r="J9568" t="s">
        <v>46</v>
      </c>
      <c r="K9568" t="s">
        <v>1032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x14ac:dyDescent="0.25">
      <c r="A9569" t="s">
        <v>34792</v>
      </c>
      <c r="B9569" t="s">
        <v>34793</v>
      </c>
      <c r="C9569" s="1" t="str">
        <f t="shared" si="339"/>
        <v>21:0154</v>
      </c>
      <c r="D9569" s="1" t="str">
        <f t="shared" si="340"/>
        <v>21:0064</v>
      </c>
      <c r="E9569" t="s">
        <v>34766</v>
      </c>
      <c r="F9569" t="s">
        <v>34794</v>
      </c>
      <c r="H9569">
        <v>55.551769399999998</v>
      </c>
      <c r="I9569">
        <v>-125.37233809999999</v>
      </c>
      <c r="J9569" t="s">
        <v>46</v>
      </c>
      <c r="K9569" t="s">
        <v>1032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x14ac:dyDescent="0.25">
      <c r="A9570" t="s">
        <v>34795</v>
      </c>
      <c r="B9570" t="s">
        <v>34796</v>
      </c>
      <c r="C9570" s="1" t="str">
        <f t="shared" si="339"/>
        <v>21:0154</v>
      </c>
      <c r="D9570" s="1" t="str">
        <f t="shared" si="340"/>
        <v>21:0064</v>
      </c>
      <c r="E9570" t="s">
        <v>34766</v>
      </c>
      <c r="F9570" t="s">
        <v>34797</v>
      </c>
      <c r="H9570">
        <v>55.551769399999998</v>
      </c>
      <c r="I9570">
        <v>-125.37233809999999</v>
      </c>
      <c r="J9570" t="s">
        <v>46</v>
      </c>
      <c r="K9570" t="s">
        <v>1032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x14ac:dyDescent="0.25">
      <c r="A9571" t="s">
        <v>34798</v>
      </c>
      <c r="B9571" t="s">
        <v>34799</v>
      </c>
      <c r="C9571" s="1" t="str">
        <f t="shared" si="339"/>
        <v>21:0154</v>
      </c>
      <c r="D9571" s="1" t="str">
        <f t="shared" si="340"/>
        <v>21:0064</v>
      </c>
      <c r="E9571" t="s">
        <v>34766</v>
      </c>
      <c r="F9571" t="s">
        <v>34800</v>
      </c>
      <c r="H9571">
        <v>55.551769399999998</v>
      </c>
      <c r="I9571">
        <v>-125.37233809999999</v>
      </c>
      <c r="J9571" t="s">
        <v>46</v>
      </c>
      <c r="K9571" t="s">
        <v>1032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x14ac:dyDescent="0.25">
      <c r="A9572" t="s">
        <v>34801</v>
      </c>
      <c r="B9572" t="s">
        <v>34802</v>
      </c>
      <c r="C9572" s="1" t="str">
        <f t="shared" si="339"/>
        <v>21:0154</v>
      </c>
      <c r="D9572" s="1" t="str">
        <f t="shared" si="340"/>
        <v>21:0064</v>
      </c>
      <c r="E9572" t="s">
        <v>34766</v>
      </c>
      <c r="F9572" t="s">
        <v>34803</v>
      </c>
      <c r="H9572">
        <v>55.551769399999998</v>
      </c>
      <c r="I9572">
        <v>-125.37233809999999</v>
      </c>
      <c r="J9572" t="s">
        <v>46</v>
      </c>
      <c r="K9572" t="s">
        <v>1032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x14ac:dyDescent="0.25">
      <c r="A9573" t="s">
        <v>34804</v>
      </c>
      <c r="B9573" t="s">
        <v>34805</v>
      </c>
      <c r="C9573" s="1" t="str">
        <f t="shared" si="339"/>
        <v>21:0154</v>
      </c>
      <c r="D9573" s="1" t="str">
        <f t="shared" si="340"/>
        <v>21:0064</v>
      </c>
      <c r="E9573" t="s">
        <v>34766</v>
      </c>
      <c r="F9573" t="s">
        <v>34806</v>
      </c>
      <c r="H9573">
        <v>55.551769399999998</v>
      </c>
      <c r="I9573">
        <v>-125.37233809999999</v>
      </c>
      <c r="J9573" t="s">
        <v>46</v>
      </c>
      <c r="K9573" t="s">
        <v>1032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x14ac:dyDescent="0.25">
      <c r="A9574" t="s">
        <v>34807</v>
      </c>
      <c r="B9574" t="s">
        <v>34808</v>
      </c>
      <c r="C9574" s="1" t="str">
        <f t="shared" si="339"/>
        <v>21:0154</v>
      </c>
      <c r="D9574" s="1" t="str">
        <f t="shared" si="340"/>
        <v>21:0064</v>
      </c>
      <c r="E9574" t="s">
        <v>34766</v>
      </c>
      <c r="F9574" t="s">
        <v>34809</v>
      </c>
      <c r="H9574">
        <v>55.551769399999998</v>
      </c>
      <c r="I9574">
        <v>-125.37233809999999</v>
      </c>
      <c r="J9574" t="s">
        <v>46</v>
      </c>
      <c r="K9574" t="s">
        <v>1032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x14ac:dyDescent="0.25">
      <c r="A9575" t="s">
        <v>34810</v>
      </c>
      <c r="B9575" t="s">
        <v>34811</v>
      </c>
      <c r="C9575" s="1" t="str">
        <f t="shared" si="339"/>
        <v>21:0154</v>
      </c>
      <c r="D9575" s="1" t="str">
        <f t="shared" si="340"/>
        <v>21:0064</v>
      </c>
      <c r="E9575" t="s">
        <v>34766</v>
      </c>
      <c r="F9575" t="s">
        <v>34812</v>
      </c>
      <c r="H9575">
        <v>55.551769399999998</v>
      </c>
      <c r="I9575">
        <v>-125.37233809999999</v>
      </c>
      <c r="J9575" t="s">
        <v>46</v>
      </c>
      <c r="K9575" t="s">
        <v>1032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x14ac:dyDescent="0.25">
      <c r="A9576" t="s">
        <v>34813</v>
      </c>
      <c r="B9576" t="s">
        <v>34814</v>
      </c>
      <c r="C9576" s="1" t="str">
        <f t="shared" si="339"/>
        <v>21:0154</v>
      </c>
      <c r="D9576" s="1" t="str">
        <f t="shared" si="340"/>
        <v>21:0064</v>
      </c>
      <c r="E9576" t="s">
        <v>34815</v>
      </c>
      <c r="F9576" t="s">
        <v>34816</v>
      </c>
      <c r="H9576">
        <v>55.542997900000003</v>
      </c>
      <c r="I9576">
        <v>-125.3611093</v>
      </c>
      <c r="J9576" t="s">
        <v>46</v>
      </c>
      <c r="K9576" t="s">
        <v>1032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x14ac:dyDescent="0.25">
      <c r="A9577" t="s">
        <v>34817</v>
      </c>
      <c r="B9577" t="s">
        <v>34818</v>
      </c>
      <c r="C9577" s="1" t="str">
        <f t="shared" si="339"/>
        <v>21:0154</v>
      </c>
      <c r="D9577" s="1" t="str">
        <f t="shared" si="340"/>
        <v>21:0064</v>
      </c>
      <c r="E9577" t="s">
        <v>34815</v>
      </c>
      <c r="F9577" t="s">
        <v>34819</v>
      </c>
      <c r="H9577">
        <v>55.542997900000003</v>
      </c>
      <c r="I9577">
        <v>-125.3611093</v>
      </c>
      <c r="J9577" t="s">
        <v>46</v>
      </c>
      <c r="K9577" t="s">
        <v>1032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x14ac:dyDescent="0.25">
      <c r="A9578" t="s">
        <v>34820</v>
      </c>
      <c r="B9578" t="s">
        <v>34821</v>
      </c>
      <c r="C9578" s="1" t="str">
        <f t="shared" si="339"/>
        <v>21:0154</v>
      </c>
      <c r="D9578" s="1" t="str">
        <f t="shared" si="340"/>
        <v>21:0064</v>
      </c>
      <c r="E9578" t="s">
        <v>34822</v>
      </c>
      <c r="F9578" t="s">
        <v>34823</v>
      </c>
      <c r="H9578">
        <v>55.532205400000002</v>
      </c>
      <c r="I9578">
        <v>-125.3497651</v>
      </c>
      <c r="J9578" t="s">
        <v>46</v>
      </c>
      <c r="K9578" t="s">
        <v>1032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x14ac:dyDescent="0.25">
      <c r="A9579" t="s">
        <v>34824</v>
      </c>
      <c r="B9579" t="s">
        <v>34825</v>
      </c>
      <c r="C9579" s="1" t="str">
        <f t="shared" si="339"/>
        <v>21:0154</v>
      </c>
      <c r="D9579" s="1" t="str">
        <f t="shared" si="340"/>
        <v>21:0064</v>
      </c>
      <c r="E9579" t="s">
        <v>34822</v>
      </c>
      <c r="F9579" t="s">
        <v>34826</v>
      </c>
      <c r="H9579">
        <v>55.532205400000002</v>
      </c>
      <c r="I9579">
        <v>-125.3497651</v>
      </c>
      <c r="J9579" t="s">
        <v>46</v>
      </c>
      <c r="K9579" t="s">
        <v>1032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x14ac:dyDescent="0.25">
      <c r="A9580" t="s">
        <v>34827</v>
      </c>
      <c r="B9580" t="s">
        <v>34828</v>
      </c>
      <c r="C9580" s="1" t="str">
        <f t="shared" si="339"/>
        <v>21:0154</v>
      </c>
      <c r="D9580" s="1" t="str">
        <f t="shared" si="340"/>
        <v>21:0064</v>
      </c>
      <c r="E9580" t="s">
        <v>34829</v>
      </c>
      <c r="F9580" t="s">
        <v>34830</v>
      </c>
      <c r="H9580">
        <v>55.543498800000002</v>
      </c>
      <c r="I9580">
        <v>-125.3349829</v>
      </c>
      <c r="J9580" t="s">
        <v>46</v>
      </c>
      <c r="K9580" t="s">
        <v>1032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x14ac:dyDescent="0.25">
      <c r="A9581" t="s">
        <v>34831</v>
      </c>
      <c r="B9581" t="s">
        <v>34832</v>
      </c>
      <c r="C9581" s="1" t="str">
        <f t="shared" si="339"/>
        <v>21:0154</v>
      </c>
      <c r="D9581" s="1" t="str">
        <f t="shared" si="340"/>
        <v>21:0064</v>
      </c>
      <c r="E9581" t="s">
        <v>34829</v>
      </c>
      <c r="F9581" t="s">
        <v>34833</v>
      </c>
      <c r="H9581">
        <v>55.543498800000002</v>
      </c>
      <c r="I9581">
        <v>-125.3349829</v>
      </c>
      <c r="J9581" t="s">
        <v>46</v>
      </c>
      <c r="K9581" t="s">
        <v>1032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x14ac:dyDescent="0.25">
      <c r="A9582" t="s">
        <v>34834</v>
      </c>
      <c r="B9582" t="s">
        <v>34835</v>
      </c>
      <c r="C9582" s="1" t="str">
        <f t="shared" si="339"/>
        <v>21:0154</v>
      </c>
      <c r="D9582" s="1" t="str">
        <f t="shared" si="340"/>
        <v>21:0064</v>
      </c>
      <c r="E9582" t="s">
        <v>34836</v>
      </c>
      <c r="F9582" t="s">
        <v>34837</v>
      </c>
      <c r="H9582">
        <v>53.712130899999998</v>
      </c>
      <c r="I9582">
        <v>-124.01257699999999</v>
      </c>
      <c r="J9582" t="s">
        <v>46</v>
      </c>
      <c r="K9582" t="s">
        <v>1032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x14ac:dyDescent="0.25">
      <c r="A9583" t="s">
        <v>34838</v>
      </c>
      <c r="B9583" t="s">
        <v>34839</v>
      </c>
      <c r="C9583" s="1" t="str">
        <f t="shared" si="339"/>
        <v>21:0154</v>
      </c>
      <c r="D9583" s="1" t="str">
        <f t="shared" si="340"/>
        <v>21:0064</v>
      </c>
      <c r="E9583" t="s">
        <v>34836</v>
      </c>
      <c r="F9583" t="s">
        <v>34840</v>
      </c>
      <c r="H9583">
        <v>53.712130899999998</v>
      </c>
      <c r="I9583">
        <v>-124.01257699999999</v>
      </c>
      <c r="J9583" t="s">
        <v>46</v>
      </c>
      <c r="K9583" t="s">
        <v>1032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x14ac:dyDescent="0.25">
      <c r="A9584" t="s">
        <v>34841</v>
      </c>
      <c r="B9584" t="s">
        <v>34842</v>
      </c>
      <c r="C9584" s="1" t="str">
        <f t="shared" si="339"/>
        <v>21:0154</v>
      </c>
      <c r="D9584" s="1" t="str">
        <f t="shared" si="340"/>
        <v>21:0064</v>
      </c>
      <c r="E9584" t="s">
        <v>34843</v>
      </c>
      <c r="F9584" t="s">
        <v>34844</v>
      </c>
      <c r="H9584">
        <v>53.717541400000002</v>
      </c>
      <c r="I9584">
        <v>-124.0825669</v>
      </c>
      <c r="J9584" t="s">
        <v>46</v>
      </c>
      <c r="K9584" t="s">
        <v>1032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x14ac:dyDescent="0.25">
      <c r="A9585" t="s">
        <v>34845</v>
      </c>
      <c r="B9585" t="s">
        <v>34846</v>
      </c>
      <c r="C9585" s="1" t="str">
        <f t="shared" si="339"/>
        <v>21:0154</v>
      </c>
      <c r="D9585" s="1" t="str">
        <f t="shared" si="340"/>
        <v>21:0064</v>
      </c>
      <c r="E9585" t="s">
        <v>34847</v>
      </c>
      <c r="F9585" t="s">
        <v>34848</v>
      </c>
      <c r="H9585">
        <v>53.685465000000001</v>
      </c>
      <c r="I9585">
        <v>-124.1105148</v>
      </c>
      <c r="J9585" t="s">
        <v>46</v>
      </c>
      <c r="K9585" t="s">
        <v>1032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x14ac:dyDescent="0.25">
      <c r="A9586" t="s">
        <v>34849</v>
      </c>
      <c r="B9586" t="s">
        <v>34850</v>
      </c>
      <c r="C9586" s="1" t="str">
        <f t="shared" si="339"/>
        <v>21:0154</v>
      </c>
      <c r="D9586" s="1" t="str">
        <f t="shared" si="340"/>
        <v>21:0064</v>
      </c>
      <c r="E9586" t="s">
        <v>34851</v>
      </c>
      <c r="F9586" t="s">
        <v>34852</v>
      </c>
      <c r="H9586">
        <v>53.631787699999997</v>
      </c>
      <c r="I9586">
        <v>-124.0211628</v>
      </c>
      <c r="J9586" t="s">
        <v>46</v>
      </c>
      <c r="K9586" t="s">
        <v>1032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x14ac:dyDescent="0.25">
      <c r="A9587" t="s">
        <v>34853</v>
      </c>
      <c r="B9587" t="s">
        <v>34854</v>
      </c>
      <c r="C9587" s="1" t="str">
        <f t="shared" si="339"/>
        <v>21:0154</v>
      </c>
      <c r="D9587" s="1" t="str">
        <f t="shared" si="340"/>
        <v>21:0064</v>
      </c>
      <c r="E9587" t="s">
        <v>34855</v>
      </c>
      <c r="F9587" t="s">
        <v>34856</v>
      </c>
      <c r="H9587">
        <v>53.670620999999997</v>
      </c>
      <c r="I9587">
        <v>-124.05214890000001</v>
      </c>
      <c r="J9587" t="s">
        <v>46</v>
      </c>
      <c r="K9587" t="s">
        <v>1032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x14ac:dyDescent="0.25">
      <c r="A9588" t="s">
        <v>34857</v>
      </c>
      <c r="B9588" t="s">
        <v>34858</v>
      </c>
      <c r="C9588" s="1" t="str">
        <f t="shared" si="339"/>
        <v>21:0154</v>
      </c>
      <c r="D9588" s="1" t="str">
        <f t="shared" si="340"/>
        <v>21:0064</v>
      </c>
      <c r="E9588" t="s">
        <v>34859</v>
      </c>
      <c r="F9588" t="s">
        <v>34860</v>
      </c>
      <c r="H9588">
        <v>53.637962899999998</v>
      </c>
      <c r="I9588">
        <v>-124.0451345</v>
      </c>
      <c r="J9588" t="s">
        <v>46</v>
      </c>
      <c r="K9588" t="s">
        <v>1032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x14ac:dyDescent="0.25">
      <c r="A9589" t="s">
        <v>34861</v>
      </c>
      <c r="B9589" t="s">
        <v>34862</v>
      </c>
      <c r="C9589" s="1" t="str">
        <f t="shared" si="339"/>
        <v>21:0154</v>
      </c>
      <c r="D9589" s="1" t="str">
        <f t="shared" si="340"/>
        <v>21:0064</v>
      </c>
      <c r="E9589" t="s">
        <v>34863</v>
      </c>
      <c r="F9589" t="s">
        <v>34864</v>
      </c>
      <c r="H9589">
        <v>53.624795900000002</v>
      </c>
      <c r="I9589">
        <v>-124.0703633</v>
      </c>
      <c r="J9589" t="s">
        <v>46</v>
      </c>
      <c r="K9589" t="s">
        <v>1032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x14ac:dyDescent="0.25">
      <c r="A9590" t="s">
        <v>34865</v>
      </c>
      <c r="B9590" t="s">
        <v>34866</v>
      </c>
      <c r="C9590" s="1" t="str">
        <f t="shared" si="339"/>
        <v>21:0154</v>
      </c>
      <c r="D9590" s="1" t="str">
        <f t="shared" si="340"/>
        <v>21:0064</v>
      </c>
      <c r="E9590" t="s">
        <v>34863</v>
      </c>
      <c r="F9590" t="s">
        <v>34867</v>
      </c>
      <c r="H9590">
        <v>53.624795900000002</v>
      </c>
      <c r="I9590">
        <v>-124.0703633</v>
      </c>
      <c r="J9590" t="s">
        <v>46</v>
      </c>
      <c r="K9590" t="s">
        <v>1032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x14ac:dyDescent="0.25">
      <c r="A9591" t="s">
        <v>34868</v>
      </c>
      <c r="B9591" t="s">
        <v>34869</v>
      </c>
      <c r="C9591" s="1" t="str">
        <f t="shared" si="339"/>
        <v>21:0154</v>
      </c>
      <c r="D9591" s="1" t="str">
        <f t="shared" si="340"/>
        <v>21:0064</v>
      </c>
      <c r="E9591" t="s">
        <v>34870</v>
      </c>
      <c r="F9591" t="s">
        <v>34871</v>
      </c>
      <c r="H9591">
        <v>53.612508599999998</v>
      </c>
      <c r="I9591">
        <v>-124.1261344</v>
      </c>
      <c r="J9591" t="s">
        <v>46</v>
      </c>
      <c r="K9591" t="s">
        <v>1032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x14ac:dyDescent="0.25">
      <c r="A9592" t="s">
        <v>34872</v>
      </c>
      <c r="B9592" t="s">
        <v>34873</v>
      </c>
      <c r="C9592" s="1" t="str">
        <f t="shared" si="339"/>
        <v>21:0154</v>
      </c>
      <c r="D9592" s="1" t="str">
        <f t="shared" si="340"/>
        <v>21:0064</v>
      </c>
      <c r="E9592" t="s">
        <v>34874</v>
      </c>
      <c r="F9592" t="s">
        <v>34875</v>
      </c>
      <c r="H9592">
        <v>53.640390199999999</v>
      </c>
      <c r="I9592">
        <v>-124.1244568</v>
      </c>
      <c r="J9592" t="s">
        <v>46</v>
      </c>
      <c r="K9592" t="s">
        <v>1032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x14ac:dyDescent="0.25">
      <c r="A9593" t="s">
        <v>34876</v>
      </c>
      <c r="B9593" t="s">
        <v>34877</v>
      </c>
      <c r="C9593" s="1" t="str">
        <f t="shared" si="339"/>
        <v>21:0154</v>
      </c>
      <c r="D9593" s="1" t="str">
        <f t="shared" si="340"/>
        <v>21:0064</v>
      </c>
      <c r="E9593" t="s">
        <v>34878</v>
      </c>
      <c r="F9593" t="s">
        <v>34879</v>
      </c>
      <c r="H9593">
        <v>53.590651700000002</v>
      </c>
      <c r="I9593">
        <v>-124.05869749999999</v>
      </c>
      <c r="J9593" t="s">
        <v>46</v>
      </c>
      <c r="K9593" t="s">
        <v>1032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x14ac:dyDescent="0.25">
      <c r="A9594" t="s">
        <v>34880</v>
      </c>
      <c r="B9594" t="s">
        <v>34881</v>
      </c>
      <c r="C9594" s="1" t="str">
        <f t="shared" si="339"/>
        <v>21:0154</v>
      </c>
      <c r="D9594" s="1" t="str">
        <f t="shared" si="340"/>
        <v>21:0064</v>
      </c>
      <c r="E9594" t="s">
        <v>34882</v>
      </c>
      <c r="F9594" t="s">
        <v>34883</v>
      </c>
      <c r="H9594">
        <v>53.6050854</v>
      </c>
      <c r="I9594">
        <v>-124.0004929</v>
      </c>
      <c r="J9594" t="s">
        <v>46</v>
      </c>
      <c r="K9594" t="s">
        <v>1032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x14ac:dyDescent="0.25">
      <c r="A9595" t="s">
        <v>34884</v>
      </c>
      <c r="B9595" t="s">
        <v>34885</v>
      </c>
      <c r="C9595" s="1" t="str">
        <f t="shared" si="339"/>
        <v>21:0154</v>
      </c>
      <c r="D9595" s="1" t="str">
        <f t="shared" si="340"/>
        <v>21:0064</v>
      </c>
      <c r="E9595" t="s">
        <v>34886</v>
      </c>
      <c r="F9595" t="s">
        <v>34887</v>
      </c>
      <c r="H9595">
        <v>53.619934200000003</v>
      </c>
      <c r="I9595">
        <v>-124.1946707</v>
      </c>
      <c r="J9595" t="s">
        <v>46</v>
      </c>
      <c r="K9595" t="s">
        <v>1032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x14ac:dyDescent="0.25">
      <c r="A9596" t="s">
        <v>34888</v>
      </c>
      <c r="B9596" t="s">
        <v>34889</v>
      </c>
      <c r="C9596" s="1" t="str">
        <f t="shared" si="339"/>
        <v>21:0154</v>
      </c>
      <c r="D9596" s="1" t="str">
        <f t="shared" si="340"/>
        <v>21:0064</v>
      </c>
      <c r="E9596" t="s">
        <v>34886</v>
      </c>
      <c r="F9596" t="s">
        <v>34890</v>
      </c>
      <c r="H9596">
        <v>53.619934200000003</v>
      </c>
      <c r="I9596">
        <v>-124.1946707</v>
      </c>
      <c r="J9596" t="s">
        <v>46</v>
      </c>
      <c r="K9596" t="s">
        <v>1032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x14ac:dyDescent="0.25">
      <c r="A9597" t="s">
        <v>34891</v>
      </c>
      <c r="B9597" t="s">
        <v>34892</v>
      </c>
      <c r="C9597" s="1" t="str">
        <f t="shared" si="339"/>
        <v>21:0154</v>
      </c>
      <c r="D9597" s="1" t="str">
        <f t="shared" si="340"/>
        <v>21:0064</v>
      </c>
      <c r="E9597" t="s">
        <v>34886</v>
      </c>
      <c r="F9597" t="s">
        <v>34893</v>
      </c>
      <c r="H9597">
        <v>53.619934200000003</v>
      </c>
      <c r="I9597">
        <v>-124.1946707</v>
      </c>
      <c r="J9597" t="s">
        <v>46</v>
      </c>
      <c r="K9597" t="s">
        <v>1032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x14ac:dyDescent="0.25">
      <c r="A9598" t="s">
        <v>34894</v>
      </c>
      <c r="B9598" t="s">
        <v>34895</v>
      </c>
      <c r="C9598" s="1" t="str">
        <f t="shared" si="339"/>
        <v>21:0154</v>
      </c>
      <c r="D9598" s="1" t="str">
        <f t="shared" si="340"/>
        <v>21:0064</v>
      </c>
      <c r="E9598" t="s">
        <v>34896</v>
      </c>
      <c r="F9598" t="s">
        <v>34897</v>
      </c>
      <c r="H9598">
        <v>53.5828135</v>
      </c>
      <c r="I9598">
        <v>-124.11023900000001</v>
      </c>
      <c r="J9598" t="s">
        <v>46</v>
      </c>
      <c r="K9598" t="s">
        <v>1032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x14ac:dyDescent="0.25">
      <c r="A9599" t="s">
        <v>34898</v>
      </c>
      <c r="B9599" t="s">
        <v>34899</v>
      </c>
      <c r="C9599" s="1" t="str">
        <f t="shared" si="339"/>
        <v>21:0154</v>
      </c>
      <c r="D9599" s="1" t="str">
        <f t="shared" si="340"/>
        <v>21:0064</v>
      </c>
      <c r="E9599" t="s">
        <v>34900</v>
      </c>
      <c r="F9599" t="s">
        <v>34901</v>
      </c>
      <c r="H9599">
        <v>53.573049900000001</v>
      </c>
      <c r="I9599">
        <v>-124.0669415</v>
      </c>
      <c r="J9599" t="s">
        <v>46</v>
      </c>
      <c r="K9599" t="s">
        <v>1032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x14ac:dyDescent="0.25">
      <c r="A9600" t="s">
        <v>34902</v>
      </c>
      <c r="B9600" t="s">
        <v>34903</v>
      </c>
      <c r="C9600" s="1" t="str">
        <f t="shared" si="339"/>
        <v>21:0154</v>
      </c>
      <c r="D9600" s="1" t="str">
        <f t="shared" si="340"/>
        <v>21:0064</v>
      </c>
      <c r="E9600" t="s">
        <v>34904</v>
      </c>
      <c r="F9600" t="s">
        <v>34905</v>
      </c>
      <c r="H9600">
        <v>53.5465673</v>
      </c>
      <c r="I9600">
        <v>-124.0528427</v>
      </c>
      <c r="J9600" t="s">
        <v>46</v>
      </c>
      <c r="K9600" t="s">
        <v>1032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x14ac:dyDescent="0.25">
      <c r="A9601" t="s">
        <v>34906</v>
      </c>
      <c r="B9601" t="s">
        <v>34907</v>
      </c>
      <c r="C9601" s="1" t="str">
        <f t="shared" si="339"/>
        <v>21:0154</v>
      </c>
      <c r="D9601" s="1" t="str">
        <f t="shared" si="340"/>
        <v>21:0064</v>
      </c>
      <c r="E9601" t="s">
        <v>34908</v>
      </c>
      <c r="F9601" t="s">
        <v>34909</v>
      </c>
      <c r="H9601">
        <v>53.5681236</v>
      </c>
      <c r="I9601">
        <v>-124.02378109999999</v>
      </c>
      <c r="J9601" t="s">
        <v>46</v>
      </c>
      <c r="K9601" t="s">
        <v>1032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x14ac:dyDescent="0.25">
      <c r="A9602" t="s">
        <v>34910</v>
      </c>
      <c r="B9602" t="s">
        <v>34911</v>
      </c>
      <c r="C9602" s="1" t="str">
        <f t="shared" si="339"/>
        <v>21:0154</v>
      </c>
      <c r="D9602" s="1" t="str">
        <f t="shared" si="340"/>
        <v>21:0064</v>
      </c>
      <c r="E9602" t="s">
        <v>34912</v>
      </c>
      <c r="F9602" t="s">
        <v>34913</v>
      </c>
      <c r="H9602">
        <v>53.5423343</v>
      </c>
      <c r="I9602">
        <v>-124.02270590000001</v>
      </c>
      <c r="J9602" t="s">
        <v>46</v>
      </c>
      <c r="K9602" t="s">
        <v>1032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x14ac:dyDescent="0.25">
      <c r="A9603" t="s">
        <v>34914</v>
      </c>
      <c r="B9603" t="s">
        <v>34915</v>
      </c>
      <c r="C9603" s="1" t="str">
        <f t="shared" si="339"/>
        <v>21:0154</v>
      </c>
      <c r="D9603" s="1" t="str">
        <f t="shared" si="340"/>
        <v>21:0064</v>
      </c>
      <c r="E9603" t="s">
        <v>34916</v>
      </c>
      <c r="F9603" t="s">
        <v>34917</v>
      </c>
      <c r="H9603">
        <v>53.519309499999999</v>
      </c>
      <c r="I9603">
        <v>-124.0753948</v>
      </c>
      <c r="J9603" t="s">
        <v>46</v>
      </c>
      <c r="K9603" t="s">
        <v>1032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x14ac:dyDescent="0.25">
      <c r="A9604" t="s">
        <v>34918</v>
      </c>
      <c r="B9604" t="s">
        <v>34919</v>
      </c>
      <c r="C9604" s="1" t="str">
        <f t="shared" si="339"/>
        <v>21:0154</v>
      </c>
      <c r="D9604" s="1" t="str">
        <f t="shared" si="340"/>
        <v>21:0064</v>
      </c>
      <c r="E9604" t="s">
        <v>34916</v>
      </c>
      <c r="F9604" t="s">
        <v>34920</v>
      </c>
      <c r="H9604">
        <v>53.519309499999999</v>
      </c>
      <c r="I9604">
        <v>-124.0753948</v>
      </c>
      <c r="J9604" t="s">
        <v>46</v>
      </c>
      <c r="K9604" t="s">
        <v>1032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x14ac:dyDescent="0.25">
      <c r="A9605" t="s">
        <v>34921</v>
      </c>
      <c r="B9605" t="s">
        <v>34922</v>
      </c>
      <c r="C9605" s="1" t="str">
        <f t="shared" si="339"/>
        <v>21:0154</v>
      </c>
      <c r="D9605" s="1" t="str">
        <f t="shared" si="340"/>
        <v>21:0064</v>
      </c>
      <c r="E9605" t="s">
        <v>34923</v>
      </c>
      <c r="F9605" t="s">
        <v>34924</v>
      </c>
      <c r="H9605">
        <v>53.623236499999997</v>
      </c>
      <c r="I9605">
        <v>-124.25580530000001</v>
      </c>
      <c r="J9605" t="s">
        <v>46</v>
      </c>
      <c r="K9605" t="s">
        <v>1032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x14ac:dyDescent="0.25">
      <c r="A9606" t="s">
        <v>34925</v>
      </c>
      <c r="B9606" t="s">
        <v>34926</v>
      </c>
      <c r="C9606" s="1" t="str">
        <f t="shared" si="339"/>
        <v>21:0154</v>
      </c>
      <c r="D9606" s="1" t="str">
        <f t="shared" si="340"/>
        <v>21:0064</v>
      </c>
      <c r="E9606" t="s">
        <v>34927</v>
      </c>
      <c r="F9606" t="s">
        <v>34928</v>
      </c>
      <c r="H9606">
        <v>53.566302700000001</v>
      </c>
      <c r="I9606">
        <v>-124.1452915</v>
      </c>
      <c r="J9606" t="s">
        <v>46</v>
      </c>
      <c r="K9606" t="s">
        <v>1032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x14ac:dyDescent="0.25">
      <c r="A9607" t="s">
        <v>34929</v>
      </c>
      <c r="B9607" t="s">
        <v>34930</v>
      </c>
      <c r="C9607" s="1" t="str">
        <f t="shared" si="339"/>
        <v>21:0154</v>
      </c>
      <c r="D9607" s="1" t="str">
        <f t="shared" si="340"/>
        <v>21:0064</v>
      </c>
      <c r="E9607" t="s">
        <v>34931</v>
      </c>
      <c r="F9607" t="s">
        <v>34932</v>
      </c>
      <c r="H9607">
        <v>53.509371700000003</v>
      </c>
      <c r="I9607">
        <v>-124.0403847</v>
      </c>
      <c r="J9607" t="s">
        <v>46</v>
      </c>
      <c r="K9607" t="s">
        <v>1032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x14ac:dyDescent="0.25">
      <c r="A9608" t="s">
        <v>34933</v>
      </c>
      <c r="B9608" t="s">
        <v>34934</v>
      </c>
      <c r="C9608" s="1" t="str">
        <f t="shared" si="339"/>
        <v>21:0154</v>
      </c>
      <c r="D9608" s="1" t="str">
        <f t="shared" si="340"/>
        <v>21:0064</v>
      </c>
      <c r="E9608" t="s">
        <v>34935</v>
      </c>
      <c r="F9608" t="s">
        <v>34936</v>
      </c>
      <c r="H9608">
        <v>53.468659100000004</v>
      </c>
      <c r="I9608">
        <v>-124.0290691</v>
      </c>
      <c r="J9608" t="s">
        <v>46</v>
      </c>
      <c r="K9608" t="s">
        <v>1032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x14ac:dyDescent="0.25">
      <c r="A9609" t="s">
        <v>34937</v>
      </c>
      <c r="B9609" t="s">
        <v>34938</v>
      </c>
      <c r="C9609" s="1" t="str">
        <f t="shared" si="339"/>
        <v>21:0154</v>
      </c>
      <c r="D9609" s="1" t="str">
        <f t="shared" si="340"/>
        <v>21:0064</v>
      </c>
      <c r="E9609" t="s">
        <v>34939</v>
      </c>
      <c r="F9609" t="s">
        <v>34940</v>
      </c>
      <c r="H9609">
        <v>53.489452800000002</v>
      </c>
      <c r="I9609">
        <v>-124.004552</v>
      </c>
      <c r="J9609" t="s">
        <v>46</v>
      </c>
      <c r="K9609" t="s">
        <v>1032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x14ac:dyDescent="0.25">
      <c r="A9610" t="s">
        <v>34941</v>
      </c>
      <c r="B9610" t="s">
        <v>34942</v>
      </c>
      <c r="C9610" s="1" t="str">
        <f t="shared" si="339"/>
        <v>21:0154</v>
      </c>
      <c r="D9610" s="1" t="str">
        <f t="shared" si="340"/>
        <v>21:0064</v>
      </c>
      <c r="E9610" t="s">
        <v>34939</v>
      </c>
      <c r="F9610" t="s">
        <v>34943</v>
      </c>
      <c r="H9610">
        <v>53.489452800000002</v>
      </c>
      <c r="I9610">
        <v>-124.004552</v>
      </c>
      <c r="J9610" t="s">
        <v>46</v>
      </c>
      <c r="K9610" t="s">
        <v>1032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x14ac:dyDescent="0.25">
      <c r="A9611" t="s">
        <v>34944</v>
      </c>
      <c r="B9611" t="s">
        <v>34945</v>
      </c>
      <c r="C9611" s="1" t="str">
        <f t="shared" si="339"/>
        <v>21:0154</v>
      </c>
      <c r="D9611" s="1" t="str">
        <f t="shared" si="340"/>
        <v>21:0064</v>
      </c>
      <c r="E9611" t="s">
        <v>34946</v>
      </c>
      <c r="F9611" t="s">
        <v>34947</v>
      </c>
      <c r="H9611">
        <v>53.462009799999997</v>
      </c>
      <c r="I9611">
        <v>-124.0076698</v>
      </c>
      <c r="J9611" t="s">
        <v>46</v>
      </c>
      <c r="K9611" t="s">
        <v>1032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x14ac:dyDescent="0.25">
      <c r="A9612" t="s">
        <v>34948</v>
      </c>
      <c r="B9612" t="s">
        <v>34949</v>
      </c>
      <c r="C9612" s="1" t="str">
        <f t="shared" si="339"/>
        <v>21:0154</v>
      </c>
      <c r="D9612" s="1" t="str">
        <f t="shared" si="340"/>
        <v>21:0064</v>
      </c>
      <c r="E9612" t="s">
        <v>34950</v>
      </c>
      <c r="F9612" t="s">
        <v>34951</v>
      </c>
      <c r="H9612">
        <v>53.382666700000001</v>
      </c>
      <c r="I9612">
        <v>-124.07615819999999</v>
      </c>
      <c r="J9612" t="s">
        <v>46</v>
      </c>
      <c r="K9612" t="s">
        <v>1032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x14ac:dyDescent="0.25">
      <c r="A9613" t="s">
        <v>34952</v>
      </c>
      <c r="B9613" t="s">
        <v>34953</v>
      </c>
      <c r="C9613" s="1" t="str">
        <f t="shared" si="339"/>
        <v>21:0154</v>
      </c>
      <c r="D9613" s="1" t="str">
        <f t="shared" si="340"/>
        <v>21:0064</v>
      </c>
      <c r="E9613" t="s">
        <v>34954</v>
      </c>
      <c r="F9613" t="s">
        <v>34955</v>
      </c>
      <c r="H9613">
        <v>53.396122900000002</v>
      </c>
      <c r="I9613">
        <v>-124.1467328</v>
      </c>
      <c r="J9613" t="s">
        <v>46</v>
      </c>
      <c r="K9613" t="s">
        <v>1032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x14ac:dyDescent="0.25">
      <c r="A9614" t="s">
        <v>34956</v>
      </c>
      <c r="B9614" t="s">
        <v>34957</v>
      </c>
      <c r="C9614" s="1" t="str">
        <f t="shared" si="339"/>
        <v>21:0154</v>
      </c>
      <c r="D9614" s="1" t="str">
        <f t="shared" si="340"/>
        <v>21:0064</v>
      </c>
      <c r="E9614" t="s">
        <v>34958</v>
      </c>
      <c r="F9614" t="s">
        <v>34959</v>
      </c>
      <c r="H9614">
        <v>53.306992600000001</v>
      </c>
      <c r="I9614">
        <v>-124.16070209999999</v>
      </c>
      <c r="J9614" t="s">
        <v>46</v>
      </c>
      <c r="K9614" t="s">
        <v>1032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x14ac:dyDescent="0.25">
      <c r="A9615" t="s">
        <v>34960</v>
      </c>
      <c r="B9615" t="s">
        <v>34961</v>
      </c>
      <c r="C9615" s="1" t="str">
        <f t="shared" si="339"/>
        <v>21:0154</v>
      </c>
      <c r="D9615" s="1" t="str">
        <f t="shared" si="340"/>
        <v>21:0064</v>
      </c>
      <c r="E9615" t="s">
        <v>34958</v>
      </c>
      <c r="F9615" t="s">
        <v>34962</v>
      </c>
      <c r="H9615">
        <v>53.306992600000001</v>
      </c>
      <c r="I9615">
        <v>-124.16070209999999</v>
      </c>
      <c r="J9615" t="s">
        <v>46</v>
      </c>
      <c r="K9615" t="s">
        <v>1032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x14ac:dyDescent="0.25">
      <c r="A9616" t="s">
        <v>34963</v>
      </c>
      <c r="B9616" t="s">
        <v>34964</v>
      </c>
      <c r="C9616" s="1" t="str">
        <f t="shared" si="339"/>
        <v>21:0154</v>
      </c>
      <c r="D9616" s="1" t="str">
        <f t="shared" si="340"/>
        <v>21:0064</v>
      </c>
      <c r="E9616" t="s">
        <v>34958</v>
      </c>
      <c r="F9616" t="s">
        <v>34965</v>
      </c>
      <c r="H9616">
        <v>53.306992600000001</v>
      </c>
      <c r="I9616">
        <v>-124.16070209999999</v>
      </c>
      <c r="J9616" t="s">
        <v>46</v>
      </c>
      <c r="K9616" t="s">
        <v>1032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x14ac:dyDescent="0.25">
      <c r="A9617" t="s">
        <v>34966</v>
      </c>
      <c r="B9617" t="s">
        <v>34967</v>
      </c>
      <c r="C9617" s="1" t="str">
        <f t="shared" si="339"/>
        <v>21:0154</v>
      </c>
      <c r="D9617" s="1" t="str">
        <f t="shared" si="340"/>
        <v>21:0064</v>
      </c>
      <c r="E9617" t="s">
        <v>34968</v>
      </c>
      <c r="F9617" t="s">
        <v>34969</v>
      </c>
      <c r="H9617">
        <v>53.30256</v>
      </c>
      <c r="I9617">
        <v>-124.2087539</v>
      </c>
      <c r="J9617" t="s">
        <v>46</v>
      </c>
      <c r="K9617" t="s">
        <v>1032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x14ac:dyDescent="0.25">
      <c r="A9618" t="s">
        <v>34970</v>
      </c>
      <c r="B9618" t="s">
        <v>34971</v>
      </c>
      <c r="C9618" s="1" t="str">
        <f t="shared" si="339"/>
        <v>21:0154</v>
      </c>
      <c r="D9618" s="1" t="str">
        <f t="shared" si="340"/>
        <v>21:0064</v>
      </c>
      <c r="E9618" t="s">
        <v>34972</v>
      </c>
      <c r="F9618" t="s">
        <v>34973</v>
      </c>
      <c r="H9618">
        <v>53.337732600000002</v>
      </c>
      <c r="I9618">
        <v>-124.2839436</v>
      </c>
      <c r="J9618" t="s">
        <v>46</v>
      </c>
      <c r="K9618" t="s">
        <v>1032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x14ac:dyDescent="0.25">
      <c r="A9619" t="s">
        <v>34974</v>
      </c>
      <c r="B9619" t="s">
        <v>34975</v>
      </c>
      <c r="C9619" s="1" t="str">
        <f t="shared" si="339"/>
        <v>21:0154</v>
      </c>
      <c r="D9619" s="1" t="str">
        <f t="shared" si="340"/>
        <v>21:0064</v>
      </c>
      <c r="E9619" t="s">
        <v>34972</v>
      </c>
      <c r="F9619" t="s">
        <v>34976</v>
      </c>
      <c r="H9619">
        <v>53.337732600000002</v>
      </c>
      <c r="I9619">
        <v>-124.2839436</v>
      </c>
      <c r="J9619" t="s">
        <v>46</v>
      </c>
      <c r="K9619" t="s">
        <v>1032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x14ac:dyDescent="0.25">
      <c r="A9620" t="s">
        <v>34977</v>
      </c>
      <c r="B9620" t="s">
        <v>34978</v>
      </c>
      <c r="C9620" s="1" t="str">
        <f t="shared" si="339"/>
        <v>21:0154</v>
      </c>
      <c r="D9620" s="1" t="str">
        <f t="shared" si="340"/>
        <v>21:0064</v>
      </c>
      <c r="E9620" t="s">
        <v>34979</v>
      </c>
      <c r="F9620" t="s">
        <v>34980</v>
      </c>
      <c r="H9620">
        <v>53.316116100000002</v>
      </c>
      <c r="I9620">
        <v>-124.2877982</v>
      </c>
      <c r="J9620" t="s">
        <v>46</v>
      </c>
      <c r="K9620" t="s">
        <v>1032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x14ac:dyDescent="0.25">
      <c r="A9621" t="s">
        <v>34981</v>
      </c>
      <c r="B9621" t="s">
        <v>34982</v>
      </c>
      <c r="C9621" s="1" t="str">
        <f t="shared" si="339"/>
        <v>21:0154</v>
      </c>
      <c r="D9621" s="1" t="str">
        <f t="shared" si="340"/>
        <v>21:0064</v>
      </c>
      <c r="E9621" t="s">
        <v>34983</v>
      </c>
      <c r="F9621" t="s">
        <v>34984</v>
      </c>
      <c r="H9621">
        <v>53.318280899999998</v>
      </c>
      <c r="I9621">
        <v>-124.08849910000001</v>
      </c>
      <c r="J9621" t="s">
        <v>46</v>
      </c>
      <c r="K9621" t="s">
        <v>1032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x14ac:dyDescent="0.25">
      <c r="A9622" t="s">
        <v>34985</v>
      </c>
      <c r="B9622" t="s">
        <v>34986</v>
      </c>
      <c r="C9622" s="1" t="str">
        <f t="shared" si="339"/>
        <v>21:0154</v>
      </c>
      <c r="D9622" s="1" t="str">
        <f t="shared" si="340"/>
        <v>21:0064</v>
      </c>
      <c r="E9622" t="s">
        <v>34987</v>
      </c>
      <c r="F9622" t="s">
        <v>34988</v>
      </c>
      <c r="H9622">
        <v>53.299143899999997</v>
      </c>
      <c r="I9622">
        <v>-124.0159862</v>
      </c>
      <c r="J9622" t="s">
        <v>46</v>
      </c>
      <c r="K9622" t="s">
        <v>1032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x14ac:dyDescent="0.25">
      <c r="A9623" t="s">
        <v>34989</v>
      </c>
      <c r="B9623" t="s">
        <v>34990</v>
      </c>
      <c r="C9623" s="1" t="str">
        <f t="shared" si="339"/>
        <v>21:0154</v>
      </c>
      <c r="D9623" s="1" t="str">
        <f t="shared" si="340"/>
        <v>21:0064</v>
      </c>
      <c r="E9623" t="s">
        <v>34991</v>
      </c>
      <c r="F9623" t="s">
        <v>34992</v>
      </c>
      <c r="H9623">
        <v>53.309825600000003</v>
      </c>
      <c r="I9623">
        <v>-124.18344310000001</v>
      </c>
      <c r="J9623" t="s">
        <v>46</v>
      </c>
      <c r="K9623" t="s">
        <v>1032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x14ac:dyDescent="0.25">
      <c r="A9624" t="s">
        <v>34993</v>
      </c>
      <c r="B9624" t="s">
        <v>34994</v>
      </c>
      <c r="C9624" s="1" t="str">
        <f t="shared" si="339"/>
        <v>21:0154</v>
      </c>
      <c r="D9624" s="1" t="str">
        <f t="shared" si="340"/>
        <v>21:0064</v>
      </c>
      <c r="E9624" t="s">
        <v>34995</v>
      </c>
      <c r="F9624" t="s">
        <v>34996</v>
      </c>
      <c r="H9624">
        <v>53.343659799999998</v>
      </c>
      <c r="I9624">
        <v>-124.31746939999999</v>
      </c>
      <c r="J9624" t="s">
        <v>46</v>
      </c>
      <c r="K9624" t="s">
        <v>1032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x14ac:dyDescent="0.25">
      <c r="A9625" t="s">
        <v>34997</v>
      </c>
      <c r="B9625" t="s">
        <v>34998</v>
      </c>
      <c r="C9625" s="1" t="str">
        <f t="shared" si="339"/>
        <v>21:0154</v>
      </c>
      <c r="D9625" s="1" t="str">
        <f t="shared" si="340"/>
        <v>21:0064</v>
      </c>
      <c r="E9625" t="s">
        <v>34999</v>
      </c>
      <c r="F9625" t="s">
        <v>35000</v>
      </c>
      <c r="H9625">
        <v>53.310250400000001</v>
      </c>
      <c r="I9625">
        <v>-124.2389903</v>
      </c>
      <c r="J9625" t="s">
        <v>46</v>
      </c>
      <c r="K9625" t="s">
        <v>1032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x14ac:dyDescent="0.25">
      <c r="A9626" t="s">
        <v>35001</v>
      </c>
      <c r="B9626" t="s">
        <v>35002</v>
      </c>
      <c r="C9626" s="1" t="str">
        <f t="shared" si="339"/>
        <v>21:0154</v>
      </c>
      <c r="D9626" s="1" t="str">
        <f t="shared" si="340"/>
        <v>21:0064</v>
      </c>
      <c r="E9626" t="s">
        <v>35003</v>
      </c>
      <c r="F9626" t="s">
        <v>35004</v>
      </c>
      <c r="H9626">
        <v>53.380459500000001</v>
      </c>
      <c r="I9626">
        <v>-124.28147010000001</v>
      </c>
      <c r="J9626" t="s">
        <v>46</v>
      </c>
      <c r="K9626" t="s">
        <v>1032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x14ac:dyDescent="0.25">
      <c r="A9627" t="s">
        <v>35005</v>
      </c>
      <c r="B9627" t="s">
        <v>35006</v>
      </c>
      <c r="C9627" s="1" t="str">
        <f t="shared" si="339"/>
        <v>21:0154</v>
      </c>
      <c r="D9627" s="1" t="str">
        <f t="shared" si="340"/>
        <v>21:0064</v>
      </c>
      <c r="E9627" t="s">
        <v>35007</v>
      </c>
      <c r="F9627" t="s">
        <v>35008</v>
      </c>
      <c r="H9627">
        <v>53.3879582</v>
      </c>
      <c r="I9627">
        <v>-124.1820003</v>
      </c>
      <c r="J9627" t="s">
        <v>46</v>
      </c>
      <c r="K9627" t="s">
        <v>1032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x14ac:dyDescent="0.25">
      <c r="A9628" t="s">
        <v>35009</v>
      </c>
      <c r="B9628" t="s">
        <v>35010</v>
      </c>
      <c r="C9628" s="1" t="str">
        <f t="shared" si="339"/>
        <v>21:0154</v>
      </c>
      <c r="D9628" s="1" t="str">
        <f t="shared" si="340"/>
        <v>21:0064</v>
      </c>
      <c r="E9628" t="s">
        <v>35011</v>
      </c>
      <c r="F9628" t="s">
        <v>35012</v>
      </c>
      <c r="H9628">
        <v>53.543816700000001</v>
      </c>
      <c r="I9628">
        <v>-124.2753821</v>
      </c>
      <c r="J9628" t="s">
        <v>46</v>
      </c>
      <c r="K9628" t="s">
        <v>1032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x14ac:dyDescent="0.25">
      <c r="A9629" t="s">
        <v>35013</v>
      </c>
      <c r="B9629" t="s">
        <v>35014</v>
      </c>
      <c r="C9629" s="1" t="str">
        <f t="shared" si="339"/>
        <v>21:0154</v>
      </c>
      <c r="D9629" s="1" t="str">
        <f t="shared" si="340"/>
        <v>21:0064</v>
      </c>
      <c r="E9629" t="s">
        <v>35011</v>
      </c>
      <c r="F9629" t="s">
        <v>35015</v>
      </c>
      <c r="H9629">
        <v>53.543816700000001</v>
      </c>
      <c r="I9629">
        <v>-124.2753821</v>
      </c>
      <c r="J9629" t="s">
        <v>46</v>
      </c>
      <c r="K9629" t="s">
        <v>1032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x14ac:dyDescent="0.25">
      <c r="A9630" t="s">
        <v>35016</v>
      </c>
      <c r="B9630" t="s">
        <v>35017</v>
      </c>
      <c r="C9630" s="1" t="str">
        <f t="shared" ref="C9630:C9693" si="341">HYPERLINK("http://geochem.nrcan.gc.ca/cdogs/content/bdl/bdl210154_e.htm", "21:0154")</f>
        <v>21:0154</v>
      </c>
      <c r="D9630" s="1" t="str">
        <f t="shared" ref="D9630:D9693" si="342">HYPERLINK("http://geochem.nrcan.gc.ca/cdogs/content/svy/svy210064_e.htm", "21:0064")</f>
        <v>21:0064</v>
      </c>
      <c r="E9630" t="s">
        <v>35018</v>
      </c>
      <c r="F9630" t="s">
        <v>35019</v>
      </c>
      <c r="H9630">
        <v>53.552439900000003</v>
      </c>
      <c r="I9630">
        <v>-124.33768329999999</v>
      </c>
      <c r="J9630" t="s">
        <v>46</v>
      </c>
      <c r="K9630" t="s">
        <v>1032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x14ac:dyDescent="0.25">
      <c r="A9631" t="s">
        <v>35020</v>
      </c>
      <c r="B9631" t="s">
        <v>35021</v>
      </c>
      <c r="C9631" s="1" t="str">
        <f t="shared" si="341"/>
        <v>21:0154</v>
      </c>
      <c r="D9631" s="1" t="str">
        <f t="shared" si="342"/>
        <v>21:0064</v>
      </c>
      <c r="E9631" t="s">
        <v>35022</v>
      </c>
      <c r="F9631" t="s">
        <v>35023</v>
      </c>
      <c r="H9631">
        <v>53.536761200000001</v>
      </c>
      <c r="I9631">
        <v>-124.46364269999999</v>
      </c>
      <c r="J9631" t="s">
        <v>46</v>
      </c>
      <c r="K9631" t="s">
        <v>1032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x14ac:dyDescent="0.25">
      <c r="A9632" t="s">
        <v>35024</v>
      </c>
      <c r="B9632" t="s">
        <v>35025</v>
      </c>
      <c r="C9632" s="1" t="str">
        <f t="shared" si="341"/>
        <v>21:0154</v>
      </c>
      <c r="D9632" s="1" t="str">
        <f t="shared" si="342"/>
        <v>21:0064</v>
      </c>
      <c r="E9632" t="s">
        <v>35026</v>
      </c>
      <c r="F9632" t="s">
        <v>35027</v>
      </c>
      <c r="H9632">
        <v>53.531440400000001</v>
      </c>
      <c r="I9632">
        <v>-124.3974487</v>
      </c>
      <c r="J9632" t="s">
        <v>46</v>
      </c>
      <c r="K9632" t="s">
        <v>1032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x14ac:dyDescent="0.25">
      <c r="A9633" t="s">
        <v>35028</v>
      </c>
      <c r="B9633" t="s">
        <v>35029</v>
      </c>
      <c r="C9633" s="1" t="str">
        <f t="shared" si="341"/>
        <v>21:0154</v>
      </c>
      <c r="D9633" s="1" t="str">
        <f t="shared" si="342"/>
        <v>21:0064</v>
      </c>
      <c r="E9633" t="s">
        <v>35030</v>
      </c>
      <c r="F9633" t="s">
        <v>35031</v>
      </c>
      <c r="H9633">
        <v>53.5586354</v>
      </c>
      <c r="I9633">
        <v>-124.4538292</v>
      </c>
      <c r="J9633" t="s">
        <v>46</v>
      </c>
      <c r="K9633" t="s">
        <v>1032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x14ac:dyDescent="0.25">
      <c r="A9634" t="s">
        <v>35032</v>
      </c>
      <c r="B9634" t="s">
        <v>35033</v>
      </c>
      <c r="C9634" s="1" t="str">
        <f t="shared" si="341"/>
        <v>21:0154</v>
      </c>
      <c r="D9634" s="1" t="str">
        <f t="shared" si="342"/>
        <v>21:0064</v>
      </c>
      <c r="E9634" t="s">
        <v>35034</v>
      </c>
      <c r="F9634" t="s">
        <v>35035</v>
      </c>
      <c r="H9634">
        <v>53.558939899999999</v>
      </c>
      <c r="I9634">
        <v>-124.39042860000001</v>
      </c>
      <c r="J9634" t="s">
        <v>46</v>
      </c>
      <c r="K9634" t="s">
        <v>1032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x14ac:dyDescent="0.25">
      <c r="A9635" t="s">
        <v>35036</v>
      </c>
      <c r="B9635" t="s">
        <v>35037</v>
      </c>
      <c r="C9635" s="1" t="str">
        <f t="shared" si="341"/>
        <v>21:0154</v>
      </c>
      <c r="D9635" s="1" t="str">
        <f t="shared" si="342"/>
        <v>21:0064</v>
      </c>
      <c r="E9635" t="s">
        <v>35038</v>
      </c>
      <c r="F9635" t="s">
        <v>35039</v>
      </c>
      <c r="H9635">
        <v>53.515630700000003</v>
      </c>
      <c r="I9635">
        <v>-124.3731736</v>
      </c>
      <c r="J9635" t="s">
        <v>46</v>
      </c>
      <c r="K9635" t="s">
        <v>1032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x14ac:dyDescent="0.25">
      <c r="A9636" t="s">
        <v>35040</v>
      </c>
      <c r="B9636" t="s">
        <v>35041</v>
      </c>
      <c r="C9636" s="1" t="str">
        <f t="shared" si="341"/>
        <v>21:0154</v>
      </c>
      <c r="D9636" s="1" t="str">
        <f t="shared" si="342"/>
        <v>21:0064</v>
      </c>
      <c r="E9636" t="s">
        <v>35038</v>
      </c>
      <c r="F9636" t="s">
        <v>35042</v>
      </c>
      <c r="H9636">
        <v>53.515630700000003</v>
      </c>
      <c r="I9636">
        <v>-124.3731736</v>
      </c>
      <c r="J9636" t="s">
        <v>46</v>
      </c>
      <c r="K9636" t="s">
        <v>1032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x14ac:dyDescent="0.25">
      <c r="A9637" t="s">
        <v>35043</v>
      </c>
      <c r="B9637" t="s">
        <v>35044</v>
      </c>
      <c r="C9637" s="1" t="str">
        <f t="shared" si="341"/>
        <v>21:0154</v>
      </c>
      <c r="D9637" s="1" t="str">
        <f t="shared" si="342"/>
        <v>21:0064</v>
      </c>
      <c r="E9637" t="s">
        <v>35045</v>
      </c>
      <c r="F9637" t="s">
        <v>35046</v>
      </c>
      <c r="H9637">
        <v>53.494072699999997</v>
      </c>
      <c r="I9637">
        <v>-124.37172320000001</v>
      </c>
      <c r="J9637" t="s">
        <v>46</v>
      </c>
      <c r="K9637" t="s">
        <v>1032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x14ac:dyDescent="0.25">
      <c r="A9638" t="s">
        <v>35047</v>
      </c>
      <c r="B9638" t="s">
        <v>35048</v>
      </c>
      <c r="C9638" s="1" t="str">
        <f t="shared" si="341"/>
        <v>21:0154</v>
      </c>
      <c r="D9638" s="1" t="str">
        <f t="shared" si="342"/>
        <v>21:0064</v>
      </c>
      <c r="E9638" t="s">
        <v>35049</v>
      </c>
      <c r="F9638" t="s">
        <v>35050</v>
      </c>
      <c r="H9638">
        <v>53.500687900000003</v>
      </c>
      <c r="I9638">
        <v>-124.3352996</v>
      </c>
      <c r="J9638" t="s">
        <v>46</v>
      </c>
      <c r="K9638" t="s">
        <v>1032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x14ac:dyDescent="0.25">
      <c r="A9639" t="s">
        <v>35051</v>
      </c>
      <c r="B9639" t="s">
        <v>35052</v>
      </c>
      <c r="C9639" s="1" t="str">
        <f t="shared" si="341"/>
        <v>21:0154</v>
      </c>
      <c r="D9639" s="1" t="str">
        <f t="shared" si="342"/>
        <v>21:0064</v>
      </c>
      <c r="E9639" t="s">
        <v>35053</v>
      </c>
      <c r="F9639" t="s">
        <v>35054</v>
      </c>
      <c r="H9639">
        <v>53.481393300000001</v>
      </c>
      <c r="I9639">
        <v>-124.2914423</v>
      </c>
      <c r="J9639" t="s">
        <v>46</v>
      </c>
      <c r="K9639" t="s">
        <v>1032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x14ac:dyDescent="0.25">
      <c r="A9640" t="s">
        <v>35055</v>
      </c>
      <c r="B9640" t="s">
        <v>35056</v>
      </c>
      <c r="C9640" s="1" t="str">
        <f t="shared" si="341"/>
        <v>21:0154</v>
      </c>
      <c r="D9640" s="1" t="str">
        <f t="shared" si="342"/>
        <v>21:0064</v>
      </c>
      <c r="E9640" t="s">
        <v>35057</v>
      </c>
      <c r="F9640" t="s">
        <v>35058</v>
      </c>
      <c r="H9640">
        <v>53.476425300000002</v>
      </c>
      <c r="I9640">
        <v>-124.37416760000001</v>
      </c>
      <c r="J9640" t="s">
        <v>46</v>
      </c>
      <c r="K9640" t="s">
        <v>1032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x14ac:dyDescent="0.25">
      <c r="A9641" t="s">
        <v>35059</v>
      </c>
      <c r="B9641" t="s">
        <v>35060</v>
      </c>
      <c r="C9641" s="1" t="str">
        <f t="shared" si="341"/>
        <v>21:0154</v>
      </c>
      <c r="D9641" s="1" t="str">
        <f t="shared" si="342"/>
        <v>21:0064</v>
      </c>
      <c r="E9641" t="s">
        <v>35061</v>
      </c>
      <c r="F9641" t="s">
        <v>35062</v>
      </c>
      <c r="H9641">
        <v>53.4358036</v>
      </c>
      <c r="I9641">
        <v>-124.3575014</v>
      </c>
      <c r="J9641" t="s">
        <v>46</v>
      </c>
      <c r="K9641" t="s">
        <v>1032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x14ac:dyDescent="0.25">
      <c r="A9642" t="s">
        <v>35063</v>
      </c>
      <c r="B9642" t="s">
        <v>35064</v>
      </c>
      <c r="C9642" s="1" t="str">
        <f t="shared" si="341"/>
        <v>21:0154</v>
      </c>
      <c r="D9642" s="1" t="str">
        <f t="shared" si="342"/>
        <v>21:0064</v>
      </c>
      <c r="E9642" t="s">
        <v>35065</v>
      </c>
      <c r="F9642" t="s">
        <v>35066</v>
      </c>
      <c r="H9642">
        <v>53.444736200000001</v>
      </c>
      <c r="I9642">
        <v>-124.4781696</v>
      </c>
      <c r="J9642" t="s">
        <v>46</v>
      </c>
      <c r="K9642" t="s">
        <v>1032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x14ac:dyDescent="0.25">
      <c r="A9643" t="s">
        <v>35067</v>
      </c>
      <c r="B9643" t="s">
        <v>35068</v>
      </c>
      <c r="C9643" s="1" t="str">
        <f t="shared" si="341"/>
        <v>21:0154</v>
      </c>
      <c r="D9643" s="1" t="str">
        <f t="shared" si="342"/>
        <v>21:0064</v>
      </c>
      <c r="E9643" t="s">
        <v>35069</v>
      </c>
      <c r="F9643" t="s">
        <v>35070</v>
      </c>
      <c r="H9643">
        <v>53.377338700000003</v>
      </c>
      <c r="I9643">
        <v>-124.4526975</v>
      </c>
      <c r="J9643" t="s">
        <v>46</v>
      </c>
      <c r="K9643" t="s">
        <v>1032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x14ac:dyDescent="0.25">
      <c r="A9644" t="s">
        <v>35071</v>
      </c>
      <c r="B9644" t="s">
        <v>35072</v>
      </c>
      <c r="C9644" s="1" t="str">
        <f t="shared" si="341"/>
        <v>21:0154</v>
      </c>
      <c r="D9644" s="1" t="str">
        <f t="shared" si="342"/>
        <v>21:0064</v>
      </c>
      <c r="E9644" t="s">
        <v>35073</v>
      </c>
      <c r="F9644" t="s">
        <v>35074</v>
      </c>
      <c r="H9644">
        <v>53.391339700000003</v>
      </c>
      <c r="I9644">
        <v>-124.4019833</v>
      </c>
      <c r="J9644" t="s">
        <v>46</v>
      </c>
      <c r="K9644" t="s">
        <v>1032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x14ac:dyDescent="0.25">
      <c r="A9645" t="s">
        <v>35075</v>
      </c>
      <c r="B9645" t="s">
        <v>35076</v>
      </c>
      <c r="C9645" s="1" t="str">
        <f t="shared" si="341"/>
        <v>21:0154</v>
      </c>
      <c r="D9645" s="1" t="str">
        <f t="shared" si="342"/>
        <v>21:0064</v>
      </c>
      <c r="E9645" t="s">
        <v>35073</v>
      </c>
      <c r="F9645" t="s">
        <v>35077</v>
      </c>
      <c r="H9645">
        <v>53.391339700000003</v>
      </c>
      <c r="I9645">
        <v>-124.4019833</v>
      </c>
      <c r="J9645" t="s">
        <v>46</v>
      </c>
      <c r="K9645" t="s">
        <v>1032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x14ac:dyDescent="0.25">
      <c r="A9646" t="s">
        <v>35078</v>
      </c>
      <c r="B9646" t="s">
        <v>35079</v>
      </c>
      <c r="C9646" s="1" t="str">
        <f t="shared" si="341"/>
        <v>21:0154</v>
      </c>
      <c r="D9646" s="1" t="str">
        <f t="shared" si="342"/>
        <v>21:0064</v>
      </c>
      <c r="E9646" t="s">
        <v>35080</v>
      </c>
      <c r="F9646" t="s">
        <v>35081</v>
      </c>
      <c r="H9646">
        <v>53.401199200000001</v>
      </c>
      <c r="I9646">
        <v>-124.3712008</v>
      </c>
      <c r="J9646" t="s">
        <v>46</v>
      </c>
      <c r="K9646" t="s">
        <v>1032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x14ac:dyDescent="0.25">
      <c r="A9647" t="s">
        <v>35082</v>
      </c>
      <c r="B9647" t="s">
        <v>35083</v>
      </c>
      <c r="C9647" s="1" t="str">
        <f t="shared" si="341"/>
        <v>21:0154</v>
      </c>
      <c r="D9647" s="1" t="str">
        <f t="shared" si="342"/>
        <v>21:0064</v>
      </c>
      <c r="E9647" t="s">
        <v>35080</v>
      </c>
      <c r="F9647" t="s">
        <v>35084</v>
      </c>
      <c r="H9647">
        <v>53.401199200000001</v>
      </c>
      <c r="I9647">
        <v>-124.3712008</v>
      </c>
      <c r="J9647" t="s">
        <v>46</v>
      </c>
      <c r="K9647" t="s">
        <v>1032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x14ac:dyDescent="0.25">
      <c r="A9648" t="s">
        <v>35085</v>
      </c>
      <c r="B9648" t="s">
        <v>35086</v>
      </c>
      <c r="C9648" s="1" t="str">
        <f t="shared" si="341"/>
        <v>21:0154</v>
      </c>
      <c r="D9648" s="1" t="str">
        <f t="shared" si="342"/>
        <v>21:0064</v>
      </c>
      <c r="E9648" t="s">
        <v>35080</v>
      </c>
      <c r="F9648" t="s">
        <v>35087</v>
      </c>
      <c r="H9648">
        <v>53.401199200000001</v>
      </c>
      <c r="I9648">
        <v>-124.3712008</v>
      </c>
      <c r="J9648" t="s">
        <v>46</v>
      </c>
      <c r="K9648" t="s">
        <v>1032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x14ac:dyDescent="0.25">
      <c r="A9649" t="s">
        <v>35088</v>
      </c>
      <c r="B9649" t="s">
        <v>35089</v>
      </c>
      <c r="C9649" s="1" t="str">
        <f t="shared" si="341"/>
        <v>21:0154</v>
      </c>
      <c r="D9649" s="1" t="str">
        <f t="shared" si="342"/>
        <v>21:0064</v>
      </c>
      <c r="E9649" t="s">
        <v>35090</v>
      </c>
      <c r="F9649" t="s">
        <v>35091</v>
      </c>
      <c r="H9649">
        <v>53.332979899999998</v>
      </c>
      <c r="I9649">
        <v>-124.4698721</v>
      </c>
      <c r="J9649" t="s">
        <v>46</v>
      </c>
      <c r="K9649" t="s">
        <v>1032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x14ac:dyDescent="0.25">
      <c r="A9650" t="s">
        <v>35092</v>
      </c>
      <c r="B9650" t="s">
        <v>35093</v>
      </c>
      <c r="C9650" s="1" t="str">
        <f t="shared" si="341"/>
        <v>21:0154</v>
      </c>
      <c r="D9650" s="1" t="str">
        <f t="shared" si="342"/>
        <v>21:0064</v>
      </c>
      <c r="E9650" t="s">
        <v>35090</v>
      </c>
      <c r="F9650" t="s">
        <v>35094</v>
      </c>
      <c r="H9650">
        <v>53.332979899999998</v>
      </c>
      <c r="I9650">
        <v>-124.4698721</v>
      </c>
      <c r="J9650" t="s">
        <v>46</v>
      </c>
      <c r="K9650" t="s">
        <v>1032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x14ac:dyDescent="0.25">
      <c r="A9651" t="s">
        <v>35095</v>
      </c>
      <c r="B9651" t="s">
        <v>35096</v>
      </c>
      <c r="C9651" s="1" t="str">
        <f t="shared" si="341"/>
        <v>21:0154</v>
      </c>
      <c r="D9651" s="1" t="str">
        <f t="shared" si="342"/>
        <v>21:0064</v>
      </c>
      <c r="E9651" t="s">
        <v>35090</v>
      </c>
      <c r="F9651" t="s">
        <v>35097</v>
      </c>
      <c r="H9651">
        <v>53.332979899999998</v>
      </c>
      <c r="I9651">
        <v>-124.4698721</v>
      </c>
      <c r="J9651" t="s">
        <v>46</v>
      </c>
      <c r="K9651" t="s">
        <v>1032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x14ac:dyDescent="0.25">
      <c r="A9652" t="s">
        <v>35098</v>
      </c>
      <c r="B9652" t="s">
        <v>35099</v>
      </c>
      <c r="C9652" s="1" t="str">
        <f t="shared" si="341"/>
        <v>21:0154</v>
      </c>
      <c r="D9652" s="1" t="str">
        <f t="shared" si="342"/>
        <v>21:0064</v>
      </c>
      <c r="E9652" t="s">
        <v>35100</v>
      </c>
      <c r="F9652" t="s">
        <v>35101</v>
      </c>
      <c r="H9652">
        <v>53.274362000000004</v>
      </c>
      <c r="I9652">
        <v>-124.4629109</v>
      </c>
      <c r="J9652" t="s">
        <v>46</v>
      </c>
      <c r="K9652" t="s">
        <v>1032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x14ac:dyDescent="0.25">
      <c r="A9653" t="s">
        <v>35102</v>
      </c>
      <c r="B9653" t="s">
        <v>35103</v>
      </c>
      <c r="C9653" s="1" t="str">
        <f t="shared" si="341"/>
        <v>21:0154</v>
      </c>
      <c r="D9653" s="1" t="str">
        <f t="shared" si="342"/>
        <v>21:0064</v>
      </c>
      <c r="E9653" t="s">
        <v>35104</v>
      </c>
      <c r="F9653" t="s">
        <v>35105</v>
      </c>
      <c r="H9653">
        <v>53.301175800000003</v>
      </c>
      <c r="I9653">
        <v>-124.4461943</v>
      </c>
      <c r="J9653" t="s">
        <v>46</v>
      </c>
      <c r="K9653" t="s">
        <v>1032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x14ac:dyDescent="0.25">
      <c r="A9654" t="s">
        <v>35106</v>
      </c>
      <c r="B9654" t="s">
        <v>35107</v>
      </c>
      <c r="C9654" s="1" t="str">
        <f t="shared" si="341"/>
        <v>21:0154</v>
      </c>
      <c r="D9654" s="1" t="str">
        <f t="shared" si="342"/>
        <v>21:0064</v>
      </c>
      <c r="E9654" t="s">
        <v>35104</v>
      </c>
      <c r="F9654" t="s">
        <v>35108</v>
      </c>
      <c r="H9654">
        <v>53.301175800000003</v>
      </c>
      <c r="I9654">
        <v>-124.4461943</v>
      </c>
      <c r="J9654" t="s">
        <v>46</v>
      </c>
      <c r="K9654" t="s">
        <v>1032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x14ac:dyDescent="0.25">
      <c r="A9655" t="s">
        <v>35109</v>
      </c>
      <c r="B9655" t="s">
        <v>35110</v>
      </c>
      <c r="C9655" s="1" t="str">
        <f t="shared" si="341"/>
        <v>21:0154</v>
      </c>
      <c r="D9655" s="1" t="str">
        <f t="shared" si="342"/>
        <v>21:0064</v>
      </c>
      <c r="E9655" t="s">
        <v>35111</v>
      </c>
      <c r="F9655" t="s">
        <v>35112</v>
      </c>
      <c r="H9655">
        <v>53.290620400000002</v>
      </c>
      <c r="I9655">
        <v>-124.3888261</v>
      </c>
      <c r="J9655" t="s">
        <v>46</v>
      </c>
      <c r="K9655" t="s">
        <v>1032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x14ac:dyDescent="0.25">
      <c r="A9656" t="s">
        <v>35113</v>
      </c>
      <c r="B9656" t="s">
        <v>35114</v>
      </c>
      <c r="C9656" s="1" t="str">
        <f t="shared" si="341"/>
        <v>21:0154</v>
      </c>
      <c r="D9656" s="1" t="str">
        <f t="shared" si="342"/>
        <v>21:0064</v>
      </c>
      <c r="E9656" t="s">
        <v>35115</v>
      </c>
      <c r="F9656" t="s">
        <v>35116</v>
      </c>
      <c r="H9656">
        <v>53.333430700000001</v>
      </c>
      <c r="I9656">
        <v>-124.39334030000001</v>
      </c>
      <c r="J9656" t="s">
        <v>46</v>
      </c>
      <c r="K9656" t="s">
        <v>1032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x14ac:dyDescent="0.25">
      <c r="A9657" t="s">
        <v>35117</v>
      </c>
      <c r="B9657" t="s">
        <v>35118</v>
      </c>
      <c r="C9657" s="1" t="str">
        <f t="shared" si="341"/>
        <v>21:0154</v>
      </c>
      <c r="D9657" s="1" t="str">
        <f t="shared" si="342"/>
        <v>21:0064</v>
      </c>
      <c r="E9657" t="s">
        <v>35119</v>
      </c>
      <c r="F9657" t="s">
        <v>35120</v>
      </c>
      <c r="H9657">
        <v>53.358519399999999</v>
      </c>
      <c r="I9657">
        <v>-124.38652500000001</v>
      </c>
      <c r="J9657" t="s">
        <v>46</v>
      </c>
      <c r="K9657" t="s">
        <v>1032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x14ac:dyDescent="0.25">
      <c r="A9658" t="s">
        <v>35121</v>
      </c>
      <c r="B9658" t="s">
        <v>35122</v>
      </c>
      <c r="C9658" s="1" t="str">
        <f t="shared" si="341"/>
        <v>21:0154</v>
      </c>
      <c r="D9658" s="1" t="str">
        <f t="shared" si="342"/>
        <v>21:0064</v>
      </c>
      <c r="E9658" t="s">
        <v>35123</v>
      </c>
      <c r="F9658" t="s">
        <v>35124</v>
      </c>
      <c r="H9658">
        <v>53.314644800000003</v>
      </c>
      <c r="I9658">
        <v>-124.331737</v>
      </c>
      <c r="J9658" t="s">
        <v>46</v>
      </c>
      <c r="K9658" t="s">
        <v>1032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x14ac:dyDescent="0.25">
      <c r="A9659" t="s">
        <v>35125</v>
      </c>
      <c r="B9659" t="s">
        <v>35126</v>
      </c>
      <c r="C9659" s="1" t="str">
        <f t="shared" si="341"/>
        <v>21:0154</v>
      </c>
      <c r="D9659" s="1" t="str">
        <f t="shared" si="342"/>
        <v>21:0064</v>
      </c>
      <c r="E9659" t="s">
        <v>35127</v>
      </c>
      <c r="F9659" t="s">
        <v>35128</v>
      </c>
      <c r="H9659">
        <v>53.271169299999997</v>
      </c>
      <c r="I9659">
        <v>-124.3000933</v>
      </c>
      <c r="J9659" t="s">
        <v>46</v>
      </c>
      <c r="K9659" t="s">
        <v>1032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x14ac:dyDescent="0.25">
      <c r="A9660" t="s">
        <v>35129</v>
      </c>
      <c r="B9660" t="s">
        <v>35130</v>
      </c>
      <c r="C9660" s="1" t="str">
        <f t="shared" si="341"/>
        <v>21:0154</v>
      </c>
      <c r="D9660" s="1" t="str">
        <f t="shared" si="342"/>
        <v>21:0064</v>
      </c>
      <c r="E9660" t="s">
        <v>35131</v>
      </c>
      <c r="F9660" t="s">
        <v>35132</v>
      </c>
      <c r="H9660">
        <v>53.204713699999999</v>
      </c>
      <c r="I9660">
        <v>-124.2214204</v>
      </c>
      <c r="J9660" t="s">
        <v>46</v>
      </c>
      <c r="K9660" t="s">
        <v>1032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x14ac:dyDescent="0.25">
      <c r="A9661" t="s">
        <v>35133</v>
      </c>
      <c r="B9661" t="s">
        <v>35134</v>
      </c>
      <c r="C9661" s="1" t="str">
        <f t="shared" si="341"/>
        <v>21:0154</v>
      </c>
      <c r="D9661" s="1" t="str">
        <f t="shared" si="342"/>
        <v>21:0064</v>
      </c>
      <c r="E9661" t="s">
        <v>35135</v>
      </c>
      <c r="F9661" t="s">
        <v>35136</v>
      </c>
      <c r="H9661">
        <v>53.209194599999996</v>
      </c>
      <c r="I9661">
        <v>-124.2742574</v>
      </c>
      <c r="J9661" t="s">
        <v>46</v>
      </c>
      <c r="K9661" t="s">
        <v>1032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x14ac:dyDescent="0.25">
      <c r="A9662" t="s">
        <v>35137</v>
      </c>
      <c r="B9662" t="s">
        <v>35138</v>
      </c>
      <c r="C9662" s="1" t="str">
        <f t="shared" si="341"/>
        <v>21:0154</v>
      </c>
      <c r="D9662" s="1" t="str">
        <f t="shared" si="342"/>
        <v>21:0064</v>
      </c>
      <c r="E9662" t="s">
        <v>35135</v>
      </c>
      <c r="F9662" t="s">
        <v>35139</v>
      </c>
      <c r="H9662">
        <v>53.209194599999996</v>
      </c>
      <c r="I9662">
        <v>-124.2742574</v>
      </c>
      <c r="J9662" t="s">
        <v>46</v>
      </c>
      <c r="K9662" t="s">
        <v>1032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x14ac:dyDescent="0.25">
      <c r="A9663" t="s">
        <v>35140</v>
      </c>
      <c r="B9663" t="s">
        <v>35141</v>
      </c>
      <c r="C9663" s="1" t="str">
        <f t="shared" si="341"/>
        <v>21:0154</v>
      </c>
      <c r="D9663" s="1" t="str">
        <f t="shared" si="342"/>
        <v>21:0064</v>
      </c>
      <c r="E9663" t="s">
        <v>35142</v>
      </c>
      <c r="F9663" t="s">
        <v>35143</v>
      </c>
      <c r="H9663">
        <v>53.216472600000003</v>
      </c>
      <c r="I9663">
        <v>-124.3321346</v>
      </c>
      <c r="J9663" t="s">
        <v>46</v>
      </c>
      <c r="K9663" t="s">
        <v>1032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x14ac:dyDescent="0.25">
      <c r="A9664" t="s">
        <v>35144</v>
      </c>
      <c r="B9664" t="s">
        <v>35145</v>
      </c>
      <c r="C9664" s="1" t="str">
        <f t="shared" si="341"/>
        <v>21:0154</v>
      </c>
      <c r="D9664" s="1" t="str">
        <f t="shared" si="342"/>
        <v>21:0064</v>
      </c>
      <c r="E9664" t="s">
        <v>35142</v>
      </c>
      <c r="F9664" t="s">
        <v>35146</v>
      </c>
      <c r="H9664">
        <v>53.216472600000003</v>
      </c>
      <c r="I9664">
        <v>-124.3321346</v>
      </c>
      <c r="J9664" t="s">
        <v>46</v>
      </c>
      <c r="K9664" t="s">
        <v>1032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x14ac:dyDescent="0.25">
      <c r="A9665" t="s">
        <v>35147</v>
      </c>
      <c r="B9665" t="s">
        <v>35148</v>
      </c>
      <c r="C9665" s="1" t="str">
        <f t="shared" si="341"/>
        <v>21:0154</v>
      </c>
      <c r="D9665" s="1" t="str">
        <f t="shared" si="342"/>
        <v>21:0064</v>
      </c>
      <c r="E9665" t="s">
        <v>35142</v>
      </c>
      <c r="F9665" t="s">
        <v>35149</v>
      </c>
      <c r="H9665">
        <v>53.216472600000003</v>
      </c>
      <c r="I9665">
        <v>-124.3321346</v>
      </c>
      <c r="J9665" t="s">
        <v>46</v>
      </c>
      <c r="K9665" t="s">
        <v>1032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x14ac:dyDescent="0.25">
      <c r="A9666" t="s">
        <v>35150</v>
      </c>
      <c r="B9666" t="s">
        <v>35151</v>
      </c>
      <c r="C9666" s="1" t="str">
        <f t="shared" si="341"/>
        <v>21:0154</v>
      </c>
      <c r="D9666" s="1" t="str">
        <f t="shared" si="342"/>
        <v>21:0064</v>
      </c>
      <c r="E9666" t="s">
        <v>35152</v>
      </c>
      <c r="F9666" t="s">
        <v>35153</v>
      </c>
      <c r="H9666">
        <v>53.413004200000003</v>
      </c>
      <c r="I9666">
        <v>-124.4353157</v>
      </c>
      <c r="J9666" t="s">
        <v>46</v>
      </c>
      <c r="K9666" t="s">
        <v>1032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x14ac:dyDescent="0.25">
      <c r="A9667" t="s">
        <v>35154</v>
      </c>
      <c r="B9667" t="s">
        <v>35155</v>
      </c>
      <c r="C9667" s="1" t="str">
        <f t="shared" si="341"/>
        <v>21:0154</v>
      </c>
      <c r="D9667" s="1" t="str">
        <f t="shared" si="342"/>
        <v>21:0064</v>
      </c>
      <c r="E9667" t="s">
        <v>35156</v>
      </c>
      <c r="F9667" t="s">
        <v>35157</v>
      </c>
      <c r="H9667">
        <v>53.398579900000001</v>
      </c>
      <c r="I9667">
        <v>-124.4572414</v>
      </c>
      <c r="J9667" t="s">
        <v>46</v>
      </c>
      <c r="K9667" t="s">
        <v>1032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x14ac:dyDescent="0.25">
      <c r="A9668" t="s">
        <v>35158</v>
      </c>
      <c r="B9668" t="s">
        <v>35159</v>
      </c>
      <c r="C9668" s="1" t="str">
        <f t="shared" si="341"/>
        <v>21:0154</v>
      </c>
      <c r="D9668" s="1" t="str">
        <f t="shared" si="342"/>
        <v>21:0064</v>
      </c>
      <c r="E9668" t="s">
        <v>35160</v>
      </c>
      <c r="F9668" t="s">
        <v>35161</v>
      </c>
      <c r="H9668">
        <v>53.269097100000003</v>
      </c>
      <c r="I9668">
        <v>-124.3997499</v>
      </c>
      <c r="J9668" t="s">
        <v>46</v>
      </c>
      <c r="K9668" t="s">
        <v>1032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x14ac:dyDescent="0.25">
      <c r="A9669" t="s">
        <v>35162</v>
      </c>
      <c r="B9669" t="s">
        <v>35163</v>
      </c>
      <c r="C9669" s="1" t="str">
        <f t="shared" si="341"/>
        <v>21:0154</v>
      </c>
      <c r="D9669" s="1" t="str">
        <f t="shared" si="342"/>
        <v>21:0064</v>
      </c>
      <c r="E9669" t="s">
        <v>35164</v>
      </c>
      <c r="F9669" t="s">
        <v>35165</v>
      </c>
      <c r="H9669">
        <v>53.239136799999997</v>
      </c>
      <c r="I9669">
        <v>-124.37090000000001</v>
      </c>
      <c r="J9669" t="s">
        <v>46</v>
      </c>
      <c r="K9669" t="s">
        <v>1032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x14ac:dyDescent="0.25">
      <c r="A9670" t="s">
        <v>35166</v>
      </c>
      <c r="B9670" t="s">
        <v>35167</v>
      </c>
      <c r="C9670" s="1" t="str">
        <f t="shared" si="341"/>
        <v>21:0154</v>
      </c>
      <c r="D9670" s="1" t="str">
        <f t="shared" si="342"/>
        <v>21:0064</v>
      </c>
      <c r="E9670" t="s">
        <v>35168</v>
      </c>
      <c r="F9670" t="s">
        <v>35169</v>
      </c>
      <c r="H9670">
        <v>53.241593799999997</v>
      </c>
      <c r="I9670">
        <v>-124.4258268</v>
      </c>
      <c r="J9670" t="s">
        <v>46</v>
      </c>
      <c r="K9670" t="s">
        <v>1032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x14ac:dyDescent="0.25">
      <c r="A9671" t="s">
        <v>35170</v>
      </c>
      <c r="B9671" t="s">
        <v>35171</v>
      </c>
      <c r="C9671" s="1" t="str">
        <f t="shared" si="341"/>
        <v>21:0154</v>
      </c>
      <c r="D9671" s="1" t="str">
        <f t="shared" si="342"/>
        <v>21:0064</v>
      </c>
      <c r="E9671" t="s">
        <v>35172</v>
      </c>
      <c r="F9671" t="s">
        <v>35173</v>
      </c>
      <c r="H9671">
        <v>53.221499000000001</v>
      </c>
      <c r="I9671">
        <v>-124.3802226</v>
      </c>
      <c r="J9671" t="s">
        <v>46</v>
      </c>
      <c r="K9671" t="s">
        <v>1032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x14ac:dyDescent="0.25">
      <c r="A9672" t="s">
        <v>35174</v>
      </c>
      <c r="B9672" t="s">
        <v>35175</v>
      </c>
      <c r="C9672" s="1" t="str">
        <f t="shared" si="341"/>
        <v>21:0154</v>
      </c>
      <c r="D9672" s="1" t="str">
        <f t="shared" si="342"/>
        <v>21:0064</v>
      </c>
      <c r="E9672" t="s">
        <v>35172</v>
      </c>
      <c r="F9672" t="s">
        <v>35176</v>
      </c>
      <c r="H9672">
        <v>53.221499000000001</v>
      </c>
      <c r="I9672">
        <v>-124.3802226</v>
      </c>
      <c r="J9672" t="s">
        <v>46</v>
      </c>
      <c r="K9672" t="s">
        <v>1032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x14ac:dyDescent="0.25">
      <c r="A9673" t="s">
        <v>35177</v>
      </c>
      <c r="B9673" t="s">
        <v>35178</v>
      </c>
      <c r="C9673" s="1" t="str">
        <f t="shared" si="341"/>
        <v>21:0154</v>
      </c>
      <c r="D9673" s="1" t="str">
        <f t="shared" si="342"/>
        <v>21:0064</v>
      </c>
      <c r="E9673" t="s">
        <v>35172</v>
      </c>
      <c r="F9673" t="s">
        <v>35179</v>
      </c>
      <c r="H9673">
        <v>53.221499000000001</v>
      </c>
      <c r="I9673">
        <v>-124.3802226</v>
      </c>
      <c r="J9673" t="s">
        <v>46</v>
      </c>
      <c r="K9673" t="s">
        <v>1032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x14ac:dyDescent="0.25">
      <c r="A9674" t="s">
        <v>35180</v>
      </c>
      <c r="B9674" t="s">
        <v>35181</v>
      </c>
      <c r="C9674" s="1" t="str">
        <f t="shared" si="341"/>
        <v>21:0154</v>
      </c>
      <c r="D9674" s="1" t="str">
        <f t="shared" si="342"/>
        <v>21:0064</v>
      </c>
      <c r="E9674" t="s">
        <v>35182</v>
      </c>
      <c r="F9674" t="s">
        <v>35183</v>
      </c>
      <c r="H9674">
        <v>53.2097847</v>
      </c>
      <c r="I9674">
        <v>-124.4580146</v>
      </c>
      <c r="J9674" t="s">
        <v>46</v>
      </c>
      <c r="K9674" t="s">
        <v>1032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x14ac:dyDescent="0.25">
      <c r="A9675" t="s">
        <v>35184</v>
      </c>
      <c r="B9675" t="s">
        <v>35185</v>
      </c>
      <c r="C9675" s="1" t="str">
        <f t="shared" si="341"/>
        <v>21:0154</v>
      </c>
      <c r="D9675" s="1" t="str">
        <f t="shared" si="342"/>
        <v>21:0064</v>
      </c>
      <c r="E9675" t="s">
        <v>35186</v>
      </c>
      <c r="F9675" t="s">
        <v>35187</v>
      </c>
      <c r="H9675">
        <v>53.163964900000003</v>
      </c>
      <c r="I9675">
        <v>-124.4183906</v>
      </c>
      <c r="J9675" t="s">
        <v>46</v>
      </c>
      <c r="K9675" t="s">
        <v>1032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x14ac:dyDescent="0.25">
      <c r="A9676" t="s">
        <v>35188</v>
      </c>
      <c r="B9676" t="s">
        <v>35189</v>
      </c>
      <c r="C9676" s="1" t="str">
        <f t="shared" si="341"/>
        <v>21:0154</v>
      </c>
      <c r="D9676" s="1" t="str">
        <f t="shared" si="342"/>
        <v>21:0064</v>
      </c>
      <c r="E9676" t="s">
        <v>35190</v>
      </c>
      <c r="F9676" t="s">
        <v>35191</v>
      </c>
      <c r="H9676">
        <v>53.185023100000002</v>
      </c>
      <c r="I9676">
        <v>-124.4089833</v>
      </c>
      <c r="J9676" t="s">
        <v>46</v>
      </c>
      <c r="K9676" t="s">
        <v>1032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x14ac:dyDescent="0.25">
      <c r="A9677" t="s">
        <v>35192</v>
      </c>
      <c r="B9677" t="s">
        <v>35193</v>
      </c>
      <c r="C9677" s="1" t="str">
        <f t="shared" si="341"/>
        <v>21:0154</v>
      </c>
      <c r="D9677" s="1" t="str">
        <f t="shared" si="342"/>
        <v>21:0064</v>
      </c>
      <c r="E9677" t="s">
        <v>35190</v>
      </c>
      <c r="F9677" t="s">
        <v>35194</v>
      </c>
      <c r="H9677">
        <v>53.185023100000002</v>
      </c>
      <c r="I9677">
        <v>-124.4089833</v>
      </c>
      <c r="J9677" t="s">
        <v>46</v>
      </c>
      <c r="K9677" t="s">
        <v>1032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x14ac:dyDescent="0.25">
      <c r="A9678" t="s">
        <v>35195</v>
      </c>
      <c r="B9678" t="s">
        <v>35196</v>
      </c>
      <c r="C9678" s="1" t="str">
        <f t="shared" si="341"/>
        <v>21:0154</v>
      </c>
      <c r="D9678" s="1" t="str">
        <f t="shared" si="342"/>
        <v>21:0064</v>
      </c>
      <c r="E9678" t="s">
        <v>35197</v>
      </c>
      <c r="F9678" t="s">
        <v>35198</v>
      </c>
      <c r="H9678">
        <v>53.187378099999997</v>
      </c>
      <c r="I9678">
        <v>-124.48883480000001</v>
      </c>
      <c r="J9678" t="s">
        <v>46</v>
      </c>
      <c r="K9678" t="s">
        <v>1032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x14ac:dyDescent="0.25">
      <c r="A9679" t="s">
        <v>35199</v>
      </c>
      <c r="B9679" t="s">
        <v>35200</v>
      </c>
      <c r="C9679" s="1" t="str">
        <f t="shared" si="341"/>
        <v>21:0154</v>
      </c>
      <c r="D9679" s="1" t="str">
        <f t="shared" si="342"/>
        <v>21:0064</v>
      </c>
      <c r="E9679" t="s">
        <v>35197</v>
      </c>
      <c r="F9679" t="s">
        <v>35201</v>
      </c>
      <c r="H9679">
        <v>53.187378099999997</v>
      </c>
      <c r="I9679">
        <v>-124.48883480000001</v>
      </c>
      <c r="J9679" t="s">
        <v>46</v>
      </c>
      <c r="K9679" t="s">
        <v>1032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x14ac:dyDescent="0.25">
      <c r="A9680" t="s">
        <v>35202</v>
      </c>
      <c r="B9680" t="s">
        <v>35203</v>
      </c>
      <c r="C9680" s="1" t="str">
        <f t="shared" si="341"/>
        <v>21:0154</v>
      </c>
      <c r="D9680" s="1" t="str">
        <f t="shared" si="342"/>
        <v>21:0064</v>
      </c>
      <c r="E9680" t="s">
        <v>35204</v>
      </c>
      <c r="F9680" t="s">
        <v>35205</v>
      </c>
      <c r="H9680">
        <v>53.1603973</v>
      </c>
      <c r="I9680">
        <v>-124.48969580000001</v>
      </c>
      <c r="J9680" t="s">
        <v>46</v>
      </c>
      <c r="K9680" t="s">
        <v>1032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x14ac:dyDescent="0.25">
      <c r="A9681" t="s">
        <v>35206</v>
      </c>
      <c r="B9681" t="s">
        <v>35207</v>
      </c>
      <c r="C9681" s="1" t="str">
        <f t="shared" si="341"/>
        <v>21:0154</v>
      </c>
      <c r="D9681" s="1" t="str">
        <f t="shared" si="342"/>
        <v>21:0064</v>
      </c>
      <c r="E9681" t="s">
        <v>35204</v>
      </c>
      <c r="F9681" t="s">
        <v>35208</v>
      </c>
      <c r="H9681">
        <v>53.1603973</v>
      </c>
      <c r="I9681">
        <v>-124.48969580000001</v>
      </c>
      <c r="J9681" t="s">
        <v>46</v>
      </c>
      <c r="K9681" t="s">
        <v>1032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x14ac:dyDescent="0.25">
      <c r="A9682" t="s">
        <v>35209</v>
      </c>
      <c r="B9682" t="s">
        <v>35210</v>
      </c>
      <c r="C9682" s="1" t="str">
        <f t="shared" si="341"/>
        <v>21:0154</v>
      </c>
      <c r="D9682" s="1" t="str">
        <f t="shared" si="342"/>
        <v>21:0064</v>
      </c>
      <c r="E9682" t="s">
        <v>35204</v>
      </c>
      <c r="F9682" t="s">
        <v>35211</v>
      </c>
      <c r="H9682">
        <v>53.1603973</v>
      </c>
      <c r="I9682">
        <v>-124.48969580000001</v>
      </c>
      <c r="J9682" t="s">
        <v>46</v>
      </c>
      <c r="K9682" t="s">
        <v>1032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x14ac:dyDescent="0.25">
      <c r="A9683" t="s">
        <v>35212</v>
      </c>
      <c r="B9683" t="s">
        <v>35213</v>
      </c>
      <c r="C9683" s="1" t="str">
        <f t="shared" si="341"/>
        <v>21:0154</v>
      </c>
      <c r="D9683" s="1" t="str">
        <f t="shared" si="342"/>
        <v>21:0064</v>
      </c>
      <c r="E9683" t="s">
        <v>35204</v>
      </c>
      <c r="F9683" t="s">
        <v>35214</v>
      </c>
      <c r="H9683">
        <v>53.1603973</v>
      </c>
      <c r="I9683">
        <v>-124.48969580000001</v>
      </c>
      <c r="J9683" t="s">
        <v>46</v>
      </c>
      <c r="K9683" t="s">
        <v>1032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x14ac:dyDescent="0.25">
      <c r="A9684" t="s">
        <v>35215</v>
      </c>
      <c r="B9684" t="s">
        <v>35216</v>
      </c>
      <c r="C9684" s="1" t="str">
        <f t="shared" si="341"/>
        <v>21:0154</v>
      </c>
      <c r="D9684" s="1" t="str">
        <f t="shared" si="342"/>
        <v>21:0064</v>
      </c>
      <c r="E9684" t="s">
        <v>35217</v>
      </c>
      <c r="F9684" t="s">
        <v>35218</v>
      </c>
      <c r="H9684">
        <v>53.263833900000002</v>
      </c>
      <c r="I9684">
        <v>-125.1860393</v>
      </c>
      <c r="J9684" t="s">
        <v>46</v>
      </c>
      <c r="K9684" t="s">
        <v>1032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x14ac:dyDescent="0.25">
      <c r="A9685" t="s">
        <v>35219</v>
      </c>
      <c r="B9685" t="s">
        <v>35220</v>
      </c>
      <c r="C9685" s="1" t="str">
        <f t="shared" si="341"/>
        <v>21:0154</v>
      </c>
      <c r="D9685" s="1" t="str">
        <f t="shared" si="342"/>
        <v>21:0064</v>
      </c>
      <c r="E9685" t="s">
        <v>35217</v>
      </c>
      <c r="F9685" t="s">
        <v>35221</v>
      </c>
      <c r="H9685">
        <v>53.263833900000002</v>
      </c>
      <c r="I9685">
        <v>-125.1860393</v>
      </c>
      <c r="J9685" t="s">
        <v>46</v>
      </c>
      <c r="K9685" t="s">
        <v>1032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x14ac:dyDescent="0.25">
      <c r="A9686" t="s">
        <v>35222</v>
      </c>
      <c r="B9686" t="s">
        <v>35223</v>
      </c>
      <c r="C9686" s="1" t="str">
        <f t="shared" si="341"/>
        <v>21:0154</v>
      </c>
      <c r="D9686" s="1" t="str">
        <f t="shared" si="342"/>
        <v>21:0064</v>
      </c>
      <c r="E9686" t="s">
        <v>35224</v>
      </c>
      <c r="F9686" t="s">
        <v>35225</v>
      </c>
      <c r="H9686">
        <v>53.544471100000003</v>
      </c>
      <c r="I9686">
        <v>-125.4876628</v>
      </c>
      <c r="J9686" t="s">
        <v>46</v>
      </c>
      <c r="K9686" t="s">
        <v>1032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x14ac:dyDescent="0.25">
      <c r="A9687" t="s">
        <v>35226</v>
      </c>
      <c r="B9687" t="s">
        <v>35227</v>
      </c>
      <c r="C9687" s="1" t="str">
        <f t="shared" si="341"/>
        <v>21:0154</v>
      </c>
      <c r="D9687" s="1" t="str">
        <f t="shared" si="342"/>
        <v>21:0064</v>
      </c>
      <c r="E9687" t="s">
        <v>35224</v>
      </c>
      <c r="F9687" t="s">
        <v>35228</v>
      </c>
      <c r="H9687">
        <v>53.544471100000003</v>
      </c>
      <c r="I9687">
        <v>-125.4876628</v>
      </c>
      <c r="J9687" t="s">
        <v>46</v>
      </c>
      <c r="K9687" t="s">
        <v>1032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x14ac:dyDescent="0.25">
      <c r="A9688" t="s">
        <v>35229</v>
      </c>
      <c r="B9688" t="s">
        <v>35230</v>
      </c>
      <c r="C9688" s="1" t="str">
        <f t="shared" si="341"/>
        <v>21:0154</v>
      </c>
      <c r="D9688" s="1" t="str">
        <f t="shared" si="342"/>
        <v>21:0064</v>
      </c>
      <c r="E9688" t="s">
        <v>35224</v>
      </c>
      <c r="F9688" t="s">
        <v>35231</v>
      </c>
      <c r="H9688">
        <v>53.544471100000003</v>
      </c>
      <c r="I9688">
        <v>-125.4876628</v>
      </c>
      <c r="J9688" t="s">
        <v>46</v>
      </c>
      <c r="K9688" t="s">
        <v>1032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x14ac:dyDescent="0.25">
      <c r="A9689" t="s">
        <v>35232</v>
      </c>
      <c r="B9689" t="s">
        <v>35233</v>
      </c>
      <c r="C9689" s="1" t="str">
        <f t="shared" si="341"/>
        <v>21:0154</v>
      </c>
      <c r="D9689" s="1" t="str">
        <f t="shared" si="342"/>
        <v>21:0064</v>
      </c>
      <c r="E9689" t="s">
        <v>35234</v>
      </c>
      <c r="F9689" t="s">
        <v>35235</v>
      </c>
      <c r="H9689">
        <v>53.524112600000002</v>
      </c>
      <c r="I9689">
        <v>-125.4415817</v>
      </c>
      <c r="J9689" t="s">
        <v>46</v>
      </c>
      <c r="K9689" t="s">
        <v>1032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x14ac:dyDescent="0.25">
      <c r="A9690" t="s">
        <v>35236</v>
      </c>
      <c r="B9690" t="s">
        <v>35237</v>
      </c>
      <c r="C9690" s="1" t="str">
        <f t="shared" si="341"/>
        <v>21:0154</v>
      </c>
      <c r="D9690" s="1" t="str">
        <f t="shared" si="342"/>
        <v>21:0064</v>
      </c>
      <c r="E9690" t="s">
        <v>35234</v>
      </c>
      <c r="F9690" t="s">
        <v>35238</v>
      </c>
      <c r="H9690">
        <v>53.524112600000002</v>
      </c>
      <c r="I9690">
        <v>-125.4415817</v>
      </c>
      <c r="J9690" t="s">
        <v>46</v>
      </c>
      <c r="K9690" t="s">
        <v>1032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x14ac:dyDescent="0.25">
      <c r="A9691" t="s">
        <v>35239</v>
      </c>
      <c r="B9691" t="s">
        <v>35240</v>
      </c>
      <c r="C9691" s="1" t="str">
        <f t="shared" si="341"/>
        <v>21:0154</v>
      </c>
      <c r="D9691" s="1" t="str">
        <f t="shared" si="342"/>
        <v>21:0064</v>
      </c>
      <c r="E9691" t="s">
        <v>35241</v>
      </c>
      <c r="F9691" t="s">
        <v>35242</v>
      </c>
      <c r="H9691">
        <v>53.501392299999999</v>
      </c>
      <c r="I9691">
        <v>-125.4968258</v>
      </c>
      <c r="J9691" t="s">
        <v>46</v>
      </c>
      <c r="K9691" t="s">
        <v>1032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x14ac:dyDescent="0.25">
      <c r="A9692" t="s">
        <v>35243</v>
      </c>
      <c r="B9692" t="s">
        <v>35244</v>
      </c>
      <c r="C9692" s="1" t="str">
        <f t="shared" si="341"/>
        <v>21:0154</v>
      </c>
      <c r="D9692" s="1" t="str">
        <f t="shared" si="342"/>
        <v>21:0064</v>
      </c>
      <c r="E9692" t="s">
        <v>35245</v>
      </c>
      <c r="F9692" t="s">
        <v>35246</v>
      </c>
      <c r="H9692">
        <v>53.496368500000003</v>
      </c>
      <c r="I9692">
        <v>-125.4131474</v>
      </c>
      <c r="J9692" t="s">
        <v>46</v>
      </c>
      <c r="K9692" t="s">
        <v>1032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x14ac:dyDescent="0.25">
      <c r="A9693" t="s">
        <v>35247</v>
      </c>
      <c r="B9693" t="s">
        <v>35248</v>
      </c>
      <c r="C9693" s="1" t="str">
        <f t="shared" si="341"/>
        <v>21:0154</v>
      </c>
      <c r="D9693" s="1" t="str">
        <f t="shared" si="342"/>
        <v>21:0064</v>
      </c>
      <c r="E9693" t="s">
        <v>35245</v>
      </c>
      <c r="F9693" t="s">
        <v>35249</v>
      </c>
      <c r="H9693">
        <v>53.496368500000003</v>
      </c>
      <c r="I9693">
        <v>-125.4131474</v>
      </c>
      <c r="J9693" t="s">
        <v>46</v>
      </c>
      <c r="K9693" t="s">
        <v>1032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x14ac:dyDescent="0.25">
      <c r="A9694" t="s">
        <v>35250</v>
      </c>
      <c r="B9694" t="s">
        <v>35251</v>
      </c>
      <c r="C9694" s="1" t="str">
        <f t="shared" ref="C9694:C9757" si="343">HYPERLINK("http://geochem.nrcan.gc.ca/cdogs/content/bdl/bdl210154_e.htm", "21:0154")</f>
        <v>21:0154</v>
      </c>
      <c r="D9694" s="1" t="str">
        <f t="shared" ref="D9694:D9757" si="344">HYPERLINK("http://geochem.nrcan.gc.ca/cdogs/content/svy/svy210064_e.htm", "21:0064")</f>
        <v>21:0064</v>
      </c>
      <c r="E9694" t="s">
        <v>35252</v>
      </c>
      <c r="F9694" t="s">
        <v>35253</v>
      </c>
      <c r="H9694">
        <v>53.471056799999999</v>
      </c>
      <c r="I9694">
        <v>-125.4725905</v>
      </c>
      <c r="J9694" t="s">
        <v>46</v>
      </c>
      <c r="K9694" t="s">
        <v>1032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x14ac:dyDescent="0.25">
      <c r="A9695" t="s">
        <v>35254</v>
      </c>
      <c r="B9695" t="s">
        <v>35255</v>
      </c>
      <c r="C9695" s="1" t="str">
        <f t="shared" si="343"/>
        <v>21:0154</v>
      </c>
      <c r="D9695" s="1" t="str">
        <f t="shared" si="344"/>
        <v>21:0064</v>
      </c>
      <c r="E9695" t="s">
        <v>35256</v>
      </c>
      <c r="F9695" t="s">
        <v>35257</v>
      </c>
      <c r="H9695">
        <v>53.4449179</v>
      </c>
      <c r="I9695">
        <v>-125.4231053</v>
      </c>
      <c r="J9695" t="s">
        <v>46</v>
      </c>
      <c r="K9695" t="s">
        <v>1032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x14ac:dyDescent="0.25">
      <c r="A9696" t="s">
        <v>35258</v>
      </c>
      <c r="B9696" t="s">
        <v>35259</v>
      </c>
      <c r="C9696" s="1" t="str">
        <f t="shared" si="343"/>
        <v>21:0154</v>
      </c>
      <c r="D9696" s="1" t="str">
        <f t="shared" si="344"/>
        <v>21:0064</v>
      </c>
      <c r="E9696" t="s">
        <v>35260</v>
      </c>
      <c r="F9696" t="s">
        <v>35261</v>
      </c>
      <c r="H9696">
        <v>53.458457299999999</v>
      </c>
      <c r="I9696">
        <v>-125.3300993</v>
      </c>
      <c r="J9696" t="s">
        <v>46</v>
      </c>
      <c r="K9696" t="s">
        <v>1032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x14ac:dyDescent="0.25">
      <c r="A9697" t="s">
        <v>35262</v>
      </c>
      <c r="B9697" t="s">
        <v>35263</v>
      </c>
      <c r="C9697" s="1" t="str">
        <f t="shared" si="343"/>
        <v>21:0154</v>
      </c>
      <c r="D9697" s="1" t="str">
        <f t="shared" si="344"/>
        <v>21:0064</v>
      </c>
      <c r="E9697" t="s">
        <v>35264</v>
      </c>
      <c r="F9697" t="s">
        <v>35265</v>
      </c>
      <c r="H9697">
        <v>53.463584900000001</v>
      </c>
      <c r="I9697">
        <v>-125.3665395</v>
      </c>
      <c r="J9697" t="s">
        <v>46</v>
      </c>
      <c r="K9697" t="s">
        <v>1032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x14ac:dyDescent="0.25">
      <c r="A9698" t="s">
        <v>35266</v>
      </c>
      <c r="B9698" t="s">
        <v>35267</v>
      </c>
      <c r="C9698" s="1" t="str">
        <f t="shared" si="343"/>
        <v>21:0154</v>
      </c>
      <c r="D9698" s="1" t="str">
        <f t="shared" si="344"/>
        <v>21:0064</v>
      </c>
      <c r="E9698" t="s">
        <v>35264</v>
      </c>
      <c r="F9698" t="s">
        <v>35268</v>
      </c>
      <c r="H9698">
        <v>53.463584900000001</v>
      </c>
      <c r="I9698">
        <v>-125.3665395</v>
      </c>
      <c r="J9698" t="s">
        <v>46</v>
      </c>
      <c r="K9698" t="s">
        <v>1032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x14ac:dyDescent="0.25">
      <c r="A9699" t="s">
        <v>35269</v>
      </c>
      <c r="B9699" t="s">
        <v>35270</v>
      </c>
      <c r="C9699" s="1" t="str">
        <f t="shared" si="343"/>
        <v>21:0154</v>
      </c>
      <c r="D9699" s="1" t="str">
        <f t="shared" si="344"/>
        <v>21:0064</v>
      </c>
      <c r="E9699" t="s">
        <v>35271</v>
      </c>
      <c r="F9699" t="s">
        <v>35272</v>
      </c>
      <c r="H9699">
        <v>53.755963600000001</v>
      </c>
      <c r="I9699">
        <v>-125.4603255</v>
      </c>
      <c r="J9699" t="s">
        <v>46</v>
      </c>
      <c r="K9699" t="s">
        <v>1032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x14ac:dyDescent="0.25">
      <c r="A9700" t="s">
        <v>35273</v>
      </c>
      <c r="B9700" t="s">
        <v>35274</v>
      </c>
      <c r="C9700" s="1" t="str">
        <f t="shared" si="343"/>
        <v>21:0154</v>
      </c>
      <c r="D9700" s="1" t="str">
        <f t="shared" si="344"/>
        <v>21:0064</v>
      </c>
      <c r="E9700" t="s">
        <v>35275</v>
      </c>
      <c r="F9700" t="s">
        <v>35276</v>
      </c>
      <c r="H9700">
        <v>53.256215400000002</v>
      </c>
      <c r="I9700">
        <v>-125.4086736</v>
      </c>
      <c r="J9700" t="s">
        <v>46</v>
      </c>
      <c r="K9700" t="s">
        <v>1032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x14ac:dyDescent="0.25">
      <c r="A9701" t="s">
        <v>35277</v>
      </c>
      <c r="B9701" t="s">
        <v>35278</v>
      </c>
      <c r="C9701" s="1" t="str">
        <f t="shared" si="343"/>
        <v>21:0154</v>
      </c>
      <c r="D9701" s="1" t="str">
        <f t="shared" si="344"/>
        <v>21:0064</v>
      </c>
      <c r="E9701" t="s">
        <v>35275</v>
      </c>
      <c r="F9701" t="s">
        <v>35279</v>
      </c>
      <c r="H9701">
        <v>53.256215400000002</v>
      </c>
      <c r="I9701">
        <v>-125.4086736</v>
      </c>
      <c r="J9701" t="s">
        <v>46</v>
      </c>
      <c r="K9701" t="s">
        <v>1032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x14ac:dyDescent="0.25">
      <c r="A9702" t="s">
        <v>35280</v>
      </c>
      <c r="B9702" t="s">
        <v>35281</v>
      </c>
      <c r="C9702" s="1" t="str">
        <f t="shared" si="343"/>
        <v>21:0154</v>
      </c>
      <c r="D9702" s="1" t="str">
        <f t="shared" si="344"/>
        <v>21:0064</v>
      </c>
      <c r="E9702" t="s">
        <v>35282</v>
      </c>
      <c r="F9702" t="s">
        <v>35283</v>
      </c>
      <c r="H9702">
        <v>53.254421700000002</v>
      </c>
      <c r="I9702">
        <v>-125.37259</v>
      </c>
      <c r="J9702" t="s">
        <v>46</v>
      </c>
      <c r="K9702" t="s">
        <v>1032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x14ac:dyDescent="0.25">
      <c r="A9703" t="s">
        <v>35284</v>
      </c>
      <c r="B9703" t="s">
        <v>35285</v>
      </c>
      <c r="C9703" s="1" t="str">
        <f t="shared" si="343"/>
        <v>21:0154</v>
      </c>
      <c r="D9703" s="1" t="str">
        <f t="shared" si="344"/>
        <v>21:0064</v>
      </c>
      <c r="E9703" t="s">
        <v>35282</v>
      </c>
      <c r="F9703" t="s">
        <v>35286</v>
      </c>
      <c r="H9703">
        <v>53.254421700000002</v>
      </c>
      <c r="I9703">
        <v>-125.37259</v>
      </c>
      <c r="J9703" t="s">
        <v>46</v>
      </c>
      <c r="K9703" t="s">
        <v>1032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x14ac:dyDescent="0.25">
      <c r="A9704" t="s">
        <v>35287</v>
      </c>
      <c r="B9704" t="s">
        <v>35288</v>
      </c>
      <c r="C9704" s="1" t="str">
        <f t="shared" si="343"/>
        <v>21:0154</v>
      </c>
      <c r="D9704" s="1" t="str">
        <f t="shared" si="344"/>
        <v>21:0064</v>
      </c>
      <c r="E9704" t="s">
        <v>35282</v>
      </c>
      <c r="F9704" t="s">
        <v>35289</v>
      </c>
      <c r="H9704">
        <v>53.254421700000002</v>
      </c>
      <c r="I9704">
        <v>-125.37259</v>
      </c>
      <c r="J9704" t="s">
        <v>46</v>
      </c>
      <c r="K9704" t="s">
        <v>1032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x14ac:dyDescent="0.25">
      <c r="A9705" t="s">
        <v>35290</v>
      </c>
      <c r="B9705" t="s">
        <v>35291</v>
      </c>
      <c r="C9705" s="1" t="str">
        <f t="shared" si="343"/>
        <v>21:0154</v>
      </c>
      <c r="D9705" s="1" t="str">
        <f t="shared" si="344"/>
        <v>21:0064</v>
      </c>
      <c r="E9705" t="s">
        <v>35282</v>
      </c>
      <c r="F9705" t="s">
        <v>35292</v>
      </c>
      <c r="H9705">
        <v>53.254421700000002</v>
      </c>
      <c r="I9705">
        <v>-125.37259</v>
      </c>
      <c r="J9705" t="s">
        <v>46</v>
      </c>
      <c r="K9705" t="s">
        <v>1032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x14ac:dyDescent="0.25">
      <c r="A9706" t="s">
        <v>35293</v>
      </c>
      <c r="B9706" t="s">
        <v>35294</v>
      </c>
      <c r="C9706" s="1" t="str">
        <f t="shared" si="343"/>
        <v>21:0154</v>
      </c>
      <c r="D9706" s="1" t="str">
        <f t="shared" si="344"/>
        <v>21:0064</v>
      </c>
      <c r="E9706" t="s">
        <v>35295</v>
      </c>
      <c r="F9706" t="s">
        <v>35296</v>
      </c>
      <c r="H9706">
        <v>53.249618300000002</v>
      </c>
      <c r="I9706">
        <v>-125.04740339999999</v>
      </c>
      <c r="J9706" t="s">
        <v>46</v>
      </c>
      <c r="K9706" t="s">
        <v>1032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x14ac:dyDescent="0.25">
      <c r="A9707" t="s">
        <v>35297</v>
      </c>
      <c r="B9707" t="s">
        <v>35298</v>
      </c>
      <c r="C9707" s="1" t="str">
        <f t="shared" si="343"/>
        <v>21:0154</v>
      </c>
      <c r="D9707" s="1" t="str">
        <f t="shared" si="344"/>
        <v>21:0064</v>
      </c>
      <c r="E9707" t="s">
        <v>35295</v>
      </c>
      <c r="F9707" t="s">
        <v>35299</v>
      </c>
      <c r="H9707">
        <v>53.249618300000002</v>
      </c>
      <c r="I9707">
        <v>-125.04740339999999</v>
      </c>
      <c r="J9707" t="s">
        <v>46</v>
      </c>
      <c r="K9707" t="s">
        <v>1032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x14ac:dyDescent="0.25">
      <c r="A9708" t="s">
        <v>35300</v>
      </c>
      <c r="B9708" t="s">
        <v>35301</v>
      </c>
      <c r="C9708" s="1" t="str">
        <f t="shared" si="343"/>
        <v>21:0154</v>
      </c>
      <c r="D9708" s="1" t="str">
        <f t="shared" si="344"/>
        <v>21:0064</v>
      </c>
      <c r="E9708" t="s">
        <v>35295</v>
      </c>
      <c r="F9708" t="s">
        <v>35302</v>
      </c>
      <c r="H9708">
        <v>53.249618300000002</v>
      </c>
      <c r="I9708">
        <v>-125.04740339999999</v>
      </c>
      <c r="J9708" t="s">
        <v>46</v>
      </c>
      <c r="K9708" t="s">
        <v>1032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x14ac:dyDescent="0.25">
      <c r="A9709" t="s">
        <v>35303</v>
      </c>
      <c r="B9709" t="s">
        <v>35304</v>
      </c>
      <c r="C9709" s="1" t="str">
        <f t="shared" si="343"/>
        <v>21:0154</v>
      </c>
      <c r="D9709" s="1" t="str">
        <f t="shared" si="344"/>
        <v>21:0064</v>
      </c>
      <c r="E9709" t="s">
        <v>35305</v>
      </c>
      <c r="F9709" t="s">
        <v>35306</v>
      </c>
      <c r="H9709">
        <v>55.563809599999999</v>
      </c>
      <c r="I9709">
        <v>-125.2826591</v>
      </c>
      <c r="J9709" t="s">
        <v>46</v>
      </c>
      <c r="K9709" t="s">
        <v>1032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x14ac:dyDescent="0.25">
      <c r="A9710" t="s">
        <v>35307</v>
      </c>
      <c r="B9710" t="s">
        <v>35308</v>
      </c>
      <c r="C9710" s="1" t="str">
        <f t="shared" si="343"/>
        <v>21:0154</v>
      </c>
      <c r="D9710" s="1" t="str">
        <f t="shared" si="344"/>
        <v>21:0064</v>
      </c>
      <c r="E9710" t="s">
        <v>35305</v>
      </c>
      <c r="F9710" t="s">
        <v>35309</v>
      </c>
      <c r="H9710">
        <v>55.563809599999999</v>
      </c>
      <c r="I9710">
        <v>-125.2826591</v>
      </c>
      <c r="J9710" t="s">
        <v>46</v>
      </c>
      <c r="K9710" t="s">
        <v>1032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x14ac:dyDescent="0.25">
      <c r="A9711" t="s">
        <v>35310</v>
      </c>
      <c r="B9711" t="s">
        <v>35311</v>
      </c>
      <c r="C9711" s="1" t="str">
        <f t="shared" si="343"/>
        <v>21:0154</v>
      </c>
      <c r="D9711" s="1" t="str">
        <f t="shared" si="344"/>
        <v>21:0064</v>
      </c>
      <c r="E9711" t="s">
        <v>35305</v>
      </c>
      <c r="F9711" t="s">
        <v>35312</v>
      </c>
      <c r="H9711">
        <v>55.563809599999999</v>
      </c>
      <c r="I9711">
        <v>-125.2826591</v>
      </c>
      <c r="J9711" t="s">
        <v>46</v>
      </c>
      <c r="K9711" t="s">
        <v>1032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x14ac:dyDescent="0.25">
      <c r="A9712" t="s">
        <v>35313</v>
      </c>
      <c r="B9712" t="s">
        <v>35314</v>
      </c>
      <c r="C9712" s="1" t="str">
        <f t="shared" si="343"/>
        <v>21:0154</v>
      </c>
      <c r="D9712" s="1" t="str">
        <f t="shared" si="344"/>
        <v>21:0064</v>
      </c>
      <c r="E9712" t="s">
        <v>35305</v>
      </c>
      <c r="F9712" t="s">
        <v>35315</v>
      </c>
      <c r="H9712">
        <v>55.563809599999999</v>
      </c>
      <c r="I9712">
        <v>-125.2826591</v>
      </c>
      <c r="J9712" t="s">
        <v>46</v>
      </c>
      <c r="K9712" t="s">
        <v>1032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x14ac:dyDescent="0.25">
      <c r="A9713" t="s">
        <v>35316</v>
      </c>
      <c r="B9713" t="s">
        <v>35317</v>
      </c>
      <c r="C9713" s="1" t="str">
        <f t="shared" si="343"/>
        <v>21:0154</v>
      </c>
      <c r="D9713" s="1" t="str">
        <f t="shared" si="344"/>
        <v>21:0064</v>
      </c>
      <c r="E9713" t="s">
        <v>35318</v>
      </c>
      <c r="F9713" t="s">
        <v>35319</v>
      </c>
      <c r="H9713">
        <v>55.557738200000003</v>
      </c>
      <c r="I9713">
        <v>-125.30688670000001</v>
      </c>
      <c r="J9713" t="s">
        <v>46</v>
      </c>
      <c r="K9713" t="s">
        <v>1032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x14ac:dyDescent="0.25">
      <c r="A9714" t="s">
        <v>35320</v>
      </c>
      <c r="B9714" t="s">
        <v>35321</v>
      </c>
      <c r="C9714" s="1" t="str">
        <f t="shared" si="343"/>
        <v>21:0154</v>
      </c>
      <c r="D9714" s="1" t="str">
        <f t="shared" si="344"/>
        <v>21:0064</v>
      </c>
      <c r="E9714" t="s">
        <v>35318</v>
      </c>
      <c r="F9714" t="s">
        <v>35322</v>
      </c>
      <c r="H9714">
        <v>55.557738200000003</v>
      </c>
      <c r="I9714">
        <v>-125.30688670000001</v>
      </c>
      <c r="J9714" t="s">
        <v>46</v>
      </c>
      <c r="K9714" t="s">
        <v>1032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x14ac:dyDescent="0.25">
      <c r="A9715" t="s">
        <v>35323</v>
      </c>
      <c r="B9715" t="s">
        <v>35324</v>
      </c>
      <c r="C9715" s="1" t="str">
        <f t="shared" si="343"/>
        <v>21:0154</v>
      </c>
      <c r="D9715" s="1" t="str">
        <f t="shared" si="344"/>
        <v>21:0064</v>
      </c>
      <c r="E9715" t="s">
        <v>35318</v>
      </c>
      <c r="F9715" t="s">
        <v>35325</v>
      </c>
      <c r="H9715">
        <v>55.557738200000003</v>
      </c>
      <c r="I9715">
        <v>-125.30688670000001</v>
      </c>
      <c r="J9715" t="s">
        <v>46</v>
      </c>
      <c r="K9715" t="s">
        <v>1032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x14ac:dyDescent="0.25">
      <c r="A9716" t="s">
        <v>35326</v>
      </c>
      <c r="B9716" t="s">
        <v>35327</v>
      </c>
      <c r="C9716" s="1" t="str">
        <f t="shared" si="343"/>
        <v>21:0154</v>
      </c>
      <c r="D9716" s="1" t="str">
        <f t="shared" si="344"/>
        <v>21:0064</v>
      </c>
      <c r="E9716" t="s">
        <v>35318</v>
      </c>
      <c r="F9716" t="s">
        <v>35328</v>
      </c>
      <c r="H9716">
        <v>55.557738200000003</v>
      </c>
      <c r="I9716">
        <v>-125.30688670000001</v>
      </c>
      <c r="J9716" t="s">
        <v>46</v>
      </c>
      <c r="K9716" t="s">
        <v>1032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x14ac:dyDescent="0.25">
      <c r="A9717" t="s">
        <v>35329</v>
      </c>
      <c r="B9717" t="s">
        <v>35330</v>
      </c>
      <c r="C9717" s="1" t="str">
        <f t="shared" si="343"/>
        <v>21:0154</v>
      </c>
      <c r="D9717" s="1" t="str">
        <f t="shared" si="344"/>
        <v>21:0064</v>
      </c>
      <c r="E9717" t="s">
        <v>35331</v>
      </c>
      <c r="F9717" t="s">
        <v>35332</v>
      </c>
      <c r="H9717">
        <v>55.550323900000002</v>
      </c>
      <c r="I9717">
        <v>-125.40039419999999</v>
      </c>
      <c r="J9717" t="s">
        <v>46</v>
      </c>
      <c r="K9717" t="s">
        <v>1032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x14ac:dyDescent="0.25">
      <c r="A9718" t="s">
        <v>35333</v>
      </c>
      <c r="B9718" t="s">
        <v>35334</v>
      </c>
      <c r="C9718" s="1" t="str">
        <f t="shared" si="343"/>
        <v>21:0154</v>
      </c>
      <c r="D9718" s="1" t="str">
        <f t="shared" si="344"/>
        <v>21:0064</v>
      </c>
      <c r="E9718" t="s">
        <v>35331</v>
      </c>
      <c r="F9718" t="s">
        <v>35335</v>
      </c>
      <c r="H9718">
        <v>55.550323900000002</v>
      </c>
      <c r="I9718">
        <v>-125.40039419999999</v>
      </c>
      <c r="J9718" t="s">
        <v>46</v>
      </c>
      <c r="K9718" t="s">
        <v>1032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x14ac:dyDescent="0.25">
      <c r="A9719" t="s">
        <v>35336</v>
      </c>
      <c r="B9719" t="s">
        <v>35337</v>
      </c>
      <c r="C9719" s="1" t="str">
        <f t="shared" si="343"/>
        <v>21:0154</v>
      </c>
      <c r="D9719" s="1" t="str">
        <f t="shared" si="344"/>
        <v>21:0064</v>
      </c>
      <c r="E9719" t="s">
        <v>35331</v>
      </c>
      <c r="F9719" t="s">
        <v>35338</v>
      </c>
      <c r="H9719">
        <v>55.550323900000002</v>
      </c>
      <c r="I9719">
        <v>-125.40039419999999</v>
      </c>
      <c r="J9719" t="s">
        <v>46</v>
      </c>
      <c r="K9719" t="s">
        <v>1032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x14ac:dyDescent="0.25">
      <c r="A9720" t="s">
        <v>35339</v>
      </c>
      <c r="B9720" t="s">
        <v>35340</v>
      </c>
      <c r="C9720" s="1" t="str">
        <f t="shared" si="343"/>
        <v>21:0154</v>
      </c>
      <c r="D9720" s="1" t="str">
        <f t="shared" si="344"/>
        <v>21:0064</v>
      </c>
      <c r="E9720" t="s">
        <v>35331</v>
      </c>
      <c r="F9720" t="s">
        <v>35341</v>
      </c>
      <c r="H9720">
        <v>55.550323900000002</v>
      </c>
      <c r="I9720">
        <v>-125.40039419999999</v>
      </c>
      <c r="J9720" t="s">
        <v>46</v>
      </c>
      <c r="K9720" t="s">
        <v>1032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x14ac:dyDescent="0.25">
      <c r="A9721" t="s">
        <v>35342</v>
      </c>
      <c r="B9721" t="s">
        <v>35343</v>
      </c>
      <c r="C9721" s="1" t="str">
        <f t="shared" si="343"/>
        <v>21:0154</v>
      </c>
      <c r="D9721" s="1" t="str">
        <f t="shared" si="344"/>
        <v>21:0064</v>
      </c>
      <c r="E9721" t="s">
        <v>35331</v>
      </c>
      <c r="F9721" t="s">
        <v>35344</v>
      </c>
      <c r="H9721">
        <v>55.550323900000002</v>
      </c>
      <c r="I9721">
        <v>-125.40039419999999</v>
      </c>
      <c r="J9721" t="s">
        <v>46</v>
      </c>
      <c r="K9721" t="s">
        <v>1032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x14ac:dyDescent="0.25">
      <c r="A9722" t="s">
        <v>35345</v>
      </c>
      <c r="B9722" t="s">
        <v>35346</v>
      </c>
      <c r="C9722" s="1" t="str">
        <f t="shared" si="343"/>
        <v>21:0154</v>
      </c>
      <c r="D9722" s="1" t="str">
        <f t="shared" si="344"/>
        <v>21:0064</v>
      </c>
      <c r="E9722" t="s">
        <v>35347</v>
      </c>
      <c r="F9722" t="s">
        <v>35348</v>
      </c>
      <c r="H9722">
        <v>55.548015999999997</v>
      </c>
      <c r="I9722">
        <v>-125.4149188</v>
      </c>
      <c r="J9722" t="s">
        <v>46</v>
      </c>
      <c r="K9722" t="s">
        <v>1032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x14ac:dyDescent="0.25">
      <c r="A9723" t="s">
        <v>35349</v>
      </c>
      <c r="B9723" t="s">
        <v>35350</v>
      </c>
      <c r="C9723" s="1" t="str">
        <f t="shared" si="343"/>
        <v>21:0154</v>
      </c>
      <c r="D9723" s="1" t="str">
        <f t="shared" si="344"/>
        <v>21:0064</v>
      </c>
      <c r="E9723" t="s">
        <v>35347</v>
      </c>
      <c r="F9723" t="s">
        <v>35351</v>
      </c>
      <c r="H9723">
        <v>55.548015999999997</v>
      </c>
      <c r="I9723">
        <v>-125.4149188</v>
      </c>
      <c r="J9723" t="s">
        <v>46</v>
      </c>
      <c r="K9723" t="s">
        <v>1032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x14ac:dyDescent="0.25">
      <c r="A9724" t="s">
        <v>35352</v>
      </c>
      <c r="B9724" t="s">
        <v>35353</v>
      </c>
      <c r="C9724" s="1" t="str">
        <f t="shared" si="343"/>
        <v>21:0154</v>
      </c>
      <c r="D9724" s="1" t="str">
        <f t="shared" si="344"/>
        <v>21:0064</v>
      </c>
      <c r="E9724" t="s">
        <v>35347</v>
      </c>
      <c r="F9724" t="s">
        <v>35354</v>
      </c>
      <c r="H9724">
        <v>55.548015999999997</v>
      </c>
      <c r="I9724">
        <v>-125.4149188</v>
      </c>
      <c r="J9724" t="s">
        <v>46</v>
      </c>
      <c r="K9724" t="s">
        <v>1032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x14ac:dyDescent="0.25">
      <c r="A9725" t="s">
        <v>35355</v>
      </c>
      <c r="B9725" t="s">
        <v>35356</v>
      </c>
      <c r="C9725" s="1" t="str">
        <f t="shared" si="343"/>
        <v>21:0154</v>
      </c>
      <c r="D9725" s="1" t="str">
        <f t="shared" si="344"/>
        <v>21:0064</v>
      </c>
      <c r="E9725" t="s">
        <v>35347</v>
      </c>
      <c r="F9725" t="s">
        <v>35357</v>
      </c>
      <c r="H9725">
        <v>55.548015999999997</v>
      </c>
      <c r="I9725">
        <v>-125.4149188</v>
      </c>
      <c r="J9725" t="s">
        <v>46</v>
      </c>
      <c r="K9725" t="s">
        <v>1032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x14ac:dyDescent="0.25">
      <c r="A9726" t="s">
        <v>35358</v>
      </c>
      <c r="B9726" t="s">
        <v>35359</v>
      </c>
      <c r="C9726" s="1" t="str">
        <f t="shared" si="343"/>
        <v>21:0154</v>
      </c>
      <c r="D9726" s="1" t="str">
        <f t="shared" si="344"/>
        <v>21:0064</v>
      </c>
      <c r="E9726" t="s">
        <v>35360</v>
      </c>
      <c r="F9726" t="s">
        <v>35361</v>
      </c>
      <c r="H9726">
        <v>55.275525399999999</v>
      </c>
      <c r="I9726">
        <v>-125.19602089999999</v>
      </c>
      <c r="J9726" t="s">
        <v>46</v>
      </c>
      <c r="K9726" t="s">
        <v>1032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x14ac:dyDescent="0.25">
      <c r="A9727" t="s">
        <v>35362</v>
      </c>
      <c r="B9727" t="s">
        <v>35363</v>
      </c>
      <c r="C9727" s="1" t="str">
        <f t="shared" si="343"/>
        <v>21:0154</v>
      </c>
      <c r="D9727" s="1" t="str">
        <f t="shared" si="344"/>
        <v>21:0064</v>
      </c>
      <c r="E9727" t="s">
        <v>35360</v>
      </c>
      <c r="F9727" t="s">
        <v>35364</v>
      </c>
      <c r="H9727">
        <v>55.275525399999999</v>
      </c>
      <c r="I9727">
        <v>-125.19602089999999</v>
      </c>
      <c r="J9727" t="s">
        <v>46</v>
      </c>
      <c r="K9727" t="s">
        <v>1032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x14ac:dyDescent="0.25">
      <c r="A9728" t="s">
        <v>35365</v>
      </c>
      <c r="B9728" t="s">
        <v>35366</v>
      </c>
      <c r="C9728" s="1" t="str">
        <f t="shared" si="343"/>
        <v>21:0154</v>
      </c>
      <c r="D9728" s="1" t="str">
        <f t="shared" si="344"/>
        <v>21:0064</v>
      </c>
      <c r="E9728" t="s">
        <v>35360</v>
      </c>
      <c r="F9728" t="s">
        <v>35367</v>
      </c>
      <c r="H9728">
        <v>55.275525399999999</v>
      </c>
      <c r="I9728">
        <v>-125.19602089999999</v>
      </c>
      <c r="J9728" t="s">
        <v>46</v>
      </c>
      <c r="K9728" t="s">
        <v>1032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x14ac:dyDescent="0.25">
      <c r="A9729" t="s">
        <v>35368</v>
      </c>
      <c r="B9729" t="s">
        <v>35369</v>
      </c>
      <c r="C9729" s="1" t="str">
        <f t="shared" si="343"/>
        <v>21:0154</v>
      </c>
      <c r="D9729" s="1" t="str">
        <f t="shared" si="344"/>
        <v>21:0064</v>
      </c>
      <c r="E9729" t="s">
        <v>35360</v>
      </c>
      <c r="F9729" t="s">
        <v>35370</v>
      </c>
      <c r="H9729">
        <v>55.275525399999999</v>
      </c>
      <c r="I9729">
        <v>-125.19602089999999</v>
      </c>
      <c r="J9729" t="s">
        <v>46</v>
      </c>
      <c r="K9729" t="s">
        <v>1032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x14ac:dyDescent="0.25">
      <c r="A9730" t="s">
        <v>35371</v>
      </c>
      <c r="B9730" t="s">
        <v>35372</v>
      </c>
      <c r="C9730" s="1" t="str">
        <f t="shared" si="343"/>
        <v>21:0154</v>
      </c>
      <c r="D9730" s="1" t="str">
        <f t="shared" si="344"/>
        <v>21:0064</v>
      </c>
      <c r="E9730" t="s">
        <v>35360</v>
      </c>
      <c r="F9730" t="s">
        <v>35373</v>
      </c>
      <c r="H9730">
        <v>55.275525399999999</v>
      </c>
      <c r="I9730">
        <v>-125.19602089999999</v>
      </c>
      <c r="J9730" t="s">
        <v>46</v>
      </c>
      <c r="K9730" t="s">
        <v>1032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x14ac:dyDescent="0.25">
      <c r="A9731" t="s">
        <v>35374</v>
      </c>
      <c r="B9731" t="s">
        <v>35375</v>
      </c>
      <c r="C9731" s="1" t="str">
        <f t="shared" si="343"/>
        <v>21:0154</v>
      </c>
      <c r="D9731" s="1" t="str">
        <f t="shared" si="344"/>
        <v>21:0064</v>
      </c>
      <c r="E9731" t="s">
        <v>35360</v>
      </c>
      <c r="F9731" t="s">
        <v>35376</v>
      </c>
      <c r="H9731">
        <v>55.275525399999999</v>
      </c>
      <c r="I9731">
        <v>-125.19602089999999</v>
      </c>
      <c r="J9731" t="s">
        <v>46</v>
      </c>
      <c r="K9731" t="s">
        <v>1032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x14ac:dyDescent="0.25">
      <c r="A9732" t="s">
        <v>35377</v>
      </c>
      <c r="B9732" t="s">
        <v>35378</v>
      </c>
      <c r="C9732" s="1" t="str">
        <f t="shared" si="343"/>
        <v>21:0154</v>
      </c>
      <c r="D9732" s="1" t="str">
        <f t="shared" si="344"/>
        <v>21:0064</v>
      </c>
      <c r="E9732" t="s">
        <v>35360</v>
      </c>
      <c r="F9732" t="s">
        <v>35379</v>
      </c>
      <c r="H9732">
        <v>55.275525399999999</v>
      </c>
      <c r="I9732">
        <v>-125.19602089999999</v>
      </c>
      <c r="J9732" t="s">
        <v>46</v>
      </c>
      <c r="K9732" t="s">
        <v>1032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x14ac:dyDescent="0.25">
      <c r="A9733" t="s">
        <v>35380</v>
      </c>
      <c r="B9733" t="s">
        <v>35381</v>
      </c>
      <c r="C9733" s="1" t="str">
        <f t="shared" si="343"/>
        <v>21:0154</v>
      </c>
      <c r="D9733" s="1" t="str">
        <f t="shared" si="344"/>
        <v>21:0064</v>
      </c>
      <c r="E9733" t="s">
        <v>35360</v>
      </c>
      <c r="F9733" t="s">
        <v>35382</v>
      </c>
      <c r="H9733">
        <v>55.275525399999999</v>
      </c>
      <c r="I9733">
        <v>-125.19602089999999</v>
      </c>
      <c r="J9733" t="s">
        <v>46</v>
      </c>
      <c r="K9733" t="s">
        <v>1032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x14ac:dyDescent="0.25">
      <c r="A9734" t="s">
        <v>35383</v>
      </c>
      <c r="B9734" t="s">
        <v>35384</v>
      </c>
      <c r="C9734" s="1" t="str">
        <f t="shared" si="343"/>
        <v>21:0154</v>
      </c>
      <c r="D9734" s="1" t="str">
        <f t="shared" si="344"/>
        <v>21:0064</v>
      </c>
      <c r="E9734" t="s">
        <v>35360</v>
      </c>
      <c r="F9734" t="s">
        <v>35385</v>
      </c>
      <c r="H9734">
        <v>55.275525399999999</v>
      </c>
      <c r="I9734">
        <v>-125.19602089999999</v>
      </c>
      <c r="J9734" t="s">
        <v>46</v>
      </c>
      <c r="K9734" t="s">
        <v>1032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x14ac:dyDescent="0.25">
      <c r="A9735" t="s">
        <v>35386</v>
      </c>
      <c r="B9735" t="s">
        <v>35387</v>
      </c>
      <c r="C9735" s="1" t="str">
        <f t="shared" si="343"/>
        <v>21:0154</v>
      </c>
      <c r="D9735" s="1" t="str">
        <f t="shared" si="344"/>
        <v>21:0064</v>
      </c>
      <c r="E9735" t="s">
        <v>35360</v>
      </c>
      <c r="F9735" t="s">
        <v>35388</v>
      </c>
      <c r="H9735">
        <v>55.275525399999999</v>
      </c>
      <c r="I9735">
        <v>-125.19602089999999</v>
      </c>
      <c r="J9735" t="s">
        <v>46</v>
      </c>
      <c r="K9735" t="s">
        <v>1032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x14ac:dyDescent="0.25">
      <c r="A9736" t="s">
        <v>35389</v>
      </c>
      <c r="B9736" t="s">
        <v>35390</v>
      </c>
      <c r="C9736" s="1" t="str">
        <f t="shared" si="343"/>
        <v>21:0154</v>
      </c>
      <c r="D9736" s="1" t="str">
        <f t="shared" si="344"/>
        <v>21:0064</v>
      </c>
      <c r="E9736" t="s">
        <v>35391</v>
      </c>
      <c r="F9736" t="s">
        <v>35392</v>
      </c>
      <c r="H9736">
        <v>55.230036699999999</v>
      </c>
      <c r="I9736">
        <v>-125.29888390000001</v>
      </c>
      <c r="J9736" t="s">
        <v>46</v>
      </c>
      <c r="K9736" t="s">
        <v>1032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x14ac:dyDescent="0.25">
      <c r="A9737" t="s">
        <v>35393</v>
      </c>
      <c r="B9737" t="s">
        <v>35394</v>
      </c>
      <c r="C9737" s="1" t="str">
        <f t="shared" si="343"/>
        <v>21:0154</v>
      </c>
      <c r="D9737" s="1" t="str">
        <f t="shared" si="344"/>
        <v>21:0064</v>
      </c>
      <c r="E9737" t="s">
        <v>35391</v>
      </c>
      <c r="F9737" t="s">
        <v>35395</v>
      </c>
      <c r="H9737">
        <v>55.230036699999999</v>
      </c>
      <c r="I9737">
        <v>-125.29888390000001</v>
      </c>
      <c r="J9737" t="s">
        <v>46</v>
      </c>
      <c r="K9737" t="s">
        <v>1032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x14ac:dyDescent="0.25">
      <c r="A9738" t="s">
        <v>35396</v>
      </c>
      <c r="B9738" t="s">
        <v>35397</v>
      </c>
      <c r="C9738" s="1" t="str">
        <f t="shared" si="343"/>
        <v>21:0154</v>
      </c>
      <c r="D9738" s="1" t="str">
        <f t="shared" si="344"/>
        <v>21:0064</v>
      </c>
      <c r="E9738" t="s">
        <v>35391</v>
      </c>
      <c r="F9738" t="s">
        <v>35398</v>
      </c>
      <c r="H9738">
        <v>55.230036699999999</v>
      </c>
      <c r="I9738">
        <v>-125.29888390000001</v>
      </c>
      <c r="J9738" t="s">
        <v>46</v>
      </c>
      <c r="K9738" t="s">
        <v>1032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x14ac:dyDescent="0.25">
      <c r="A9739" t="s">
        <v>35399</v>
      </c>
      <c r="B9739" t="s">
        <v>35400</v>
      </c>
      <c r="C9739" s="1" t="str">
        <f t="shared" si="343"/>
        <v>21:0154</v>
      </c>
      <c r="D9739" s="1" t="str">
        <f t="shared" si="344"/>
        <v>21:0064</v>
      </c>
      <c r="E9739" t="s">
        <v>35391</v>
      </c>
      <c r="F9739" t="s">
        <v>35401</v>
      </c>
      <c r="H9739">
        <v>55.230036699999999</v>
      </c>
      <c r="I9739">
        <v>-125.29888390000001</v>
      </c>
      <c r="J9739" t="s">
        <v>46</v>
      </c>
      <c r="K9739" t="s">
        <v>1032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x14ac:dyDescent="0.25">
      <c r="A9740" t="s">
        <v>35402</v>
      </c>
      <c r="B9740" t="s">
        <v>35403</v>
      </c>
      <c r="C9740" s="1" t="str">
        <f t="shared" si="343"/>
        <v>21:0154</v>
      </c>
      <c r="D9740" s="1" t="str">
        <f t="shared" si="344"/>
        <v>21:0064</v>
      </c>
      <c r="E9740" t="s">
        <v>35391</v>
      </c>
      <c r="F9740" t="s">
        <v>35404</v>
      </c>
      <c r="H9740">
        <v>55.230036699999999</v>
      </c>
      <c r="I9740">
        <v>-125.29888390000001</v>
      </c>
      <c r="J9740" t="s">
        <v>46</v>
      </c>
      <c r="K9740" t="s">
        <v>1032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x14ac:dyDescent="0.25">
      <c r="A9741" t="s">
        <v>35405</v>
      </c>
      <c r="B9741" t="s">
        <v>35406</v>
      </c>
      <c r="C9741" s="1" t="str">
        <f t="shared" si="343"/>
        <v>21:0154</v>
      </c>
      <c r="D9741" s="1" t="str">
        <f t="shared" si="344"/>
        <v>21:0064</v>
      </c>
      <c r="E9741" t="s">
        <v>35391</v>
      </c>
      <c r="F9741" t="s">
        <v>35407</v>
      </c>
      <c r="H9741">
        <v>55.230036699999999</v>
      </c>
      <c r="I9741">
        <v>-125.29888390000001</v>
      </c>
      <c r="J9741" t="s">
        <v>46</v>
      </c>
      <c r="K9741" t="s">
        <v>1032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x14ac:dyDescent="0.25">
      <c r="A9742" t="s">
        <v>35408</v>
      </c>
      <c r="B9742" t="s">
        <v>35409</v>
      </c>
      <c r="C9742" s="1" t="str">
        <f t="shared" si="343"/>
        <v>21:0154</v>
      </c>
      <c r="D9742" s="1" t="str">
        <f t="shared" si="344"/>
        <v>21:0064</v>
      </c>
      <c r="E9742" t="s">
        <v>35391</v>
      </c>
      <c r="F9742" t="s">
        <v>35410</v>
      </c>
      <c r="H9742">
        <v>55.230036699999999</v>
      </c>
      <c r="I9742">
        <v>-125.29888390000001</v>
      </c>
      <c r="J9742" t="s">
        <v>46</v>
      </c>
      <c r="K9742" t="s">
        <v>1032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x14ac:dyDescent="0.25">
      <c r="A9743" t="s">
        <v>35411</v>
      </c>
      <c r="B9743" t="s">
        <v>35412</v>
      </c>
      <c r="C9743" s="1" t="str">
        <f t="shared" si="343"/>
        <v>21:0154</v>
      </c>
      <c r="D9743" s="1" t="str">
        <f t="shared" si="344"/>
        <v>21:0064</v>
      </c>
      <c r="E9743" t="s">
        <v>35413</v>
      </c>
      <c r="F9743" t="s">
        <v>35414</v>
      </c>
      <c r="H9743">
        <v>55.129341500000002</v>
      </c>
      <c r="I9743">
        <v>-125.17779040000001</v>
      </c>
      <c r="J9743" t="s">
        <v>46</v>
      </c>
      <c r="K9743" t="s">
        <v>1032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x14ac:dyDescent="0.25">
      <c r="A9744" t="s">
        <v>35415</v>
      </c>
      <c r="B9744" t="s">
        <v>35416</v>
      </c>
      <c r="C9744" s="1" t="str">
        <f t="shared" si="343"/>
        <v>21:0154</v>
      </c>
      <c r="D9744" s="1" t="str">
        <f t="shared" si="344"/>
        <v>21:0064</v>
      </c>
      <c r="E9744" t="s">
        <v>35413</v>
      </c>
      <c r="F9744" t="s">
        <v>35417</v>
      </c>
      <c r="H9744">
        <v>55.129341500000002</v>
      </c>
      <c r="I9744">
        <v>-125.17779040000001</v>
      </c>
      <c r="J9744" t="s">
        <v>46</v>
      </c>
      <c r="K9744" t="s">
        <v>1032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x14ac:dyDescent="0.25">
      <c r="A9745" t="s">
        <v>35418</v>
      </c>
      <c r="B9745" t="s">
        <v>35419</v>
      </c>
      <c r="C9745" s="1" t="str">
        <f t="shared" si="343"/>
        <v>21:0154</v>
      </c>
      <c r="D9745" s="1" t="str">
        <f t="shared" si="344"/>
        <v>21:0064</v>
      </c>
      <c r="E9745" t="s">
        <v>35413</v>
      </c>
      <c r="F9745" t="s">
        <v>35420</v>
      </c>
      <c r="H9745">
        <v>55.129341500000002</v>
      </c>
      <c r="I9745">
        <v>-125.17779040000001</v>
      </c>
      <c r="J9745" t="s">
        <v>46</v>
      </c>
      <c r="K9745" t="s">
        <v>1032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x14ac:dyDescent="0.25">
      <c r="A9746" t="s">
        <v>35421</v>
      </c>
      <c r="B9746" t="s">
        <v>35422</v>
      </c>
      <c r="C9746" s="1" t="str">
        <f t="shared" si="343"/>
        <v>21:0154</v>
      </c>
      <c r="D9746" s="1" t="str">
        <f t="shared" si="344"/>
        <v>21:0064</v>
      </c>
      <c r="E9746" t="s">
        <v>35413</v>
      </c>
      <c r="F9746" t="s">
        <v>35423</v>
      </c>
      <c r="H9746">
        <v>55.129341500000002</v>
      </c>
      <c r="I9746">
        <v>-125.17779040000001</v>
      </c>
      <c r="J9746" t="s">
        <v>46</v>
      </c>
      <c r="K9746" t="s">
        <v>1032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x14ac:dyDescent="0.25">
      <c r="A9747" t="s">
        <v>35424</v>
      </c>
      <c r="B9747" t="s">
        <v>35425</v>
      </c>
      <c r="C9747" s="1" t="str">
        <f t="shared" si="343"/>
        <v>21:0154</v>
      </c>
      <c r="D9747" s="1" t="str">
        <f t="shared" si="344"/>
        <v>21:0064</v>
      </c>
      <c r="E9747" t="s">
        <v>35413</v>
      </c>
      <c r="F9747" t="s">
        <v>35426</v>
      </c>
      <c r="H9747">
        <v>55.129341500000002</v>
      </c>
      <c r="I9747">
        <v>-125.17779040000001</v>
      </c>
      <c r="J9747" t="s">
        <v>46</v>
      </c>
      <c r="K9747" t="s">
        <v>1032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x14ac:dyDescent="0.25">
      <c r="A9748" t="s">
        <v>35427</v>
      </c>
      <c r="B9748" t="s">
        <v>35428</v>
      </c>
      <c r="C9748" s="1" t="str">
        <f t="shared" si="343"/>
        <v>21:0154</v>
      </c>
      <c r="D9748" s="1" t="str">
        <f t="shared" si="344"/>
        <v>21:0064</v>
      </c>
      <c r="E9748" t="s">
        <v>35413</v>
      </c>
      <c r="F9748" t="s">
        <v>35429</v>
      </c>
      <c r="H9748">
        <v>55.129341500000002</v>
      </c>
      <c r="I9748">
        <v>-125.17779040000001</v>
      </c>
      <c r="J9748" t="s">
        <v>46</v>
      </c>
      <c r="K9748" t="s">
        <v>1032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x14ac:dyDescent="0.25">
      <c r="A9749" t="s">
        <v>35430</v>
      </c>
      <c r="B9749" t="s">
        <v>35431</v>
      </c>
      <c r="C9749" s="1" t="str">
        <f t="shared" si="343"/>
        <v>21:0154</v>
      </c>
      <c r="D9749" s="1" t="str">
        <f t="shared" si="344"/>
        <v>21:0064</v>
      </c>
      <c r="E9749" t="s">
        <v>35413</v>
      </c>
      <c r="F9749" t="s">
        <v>35432</v>
      </c>
      <c r="H9749">
        <v>55.129341500000002</v>
      </c>
      <c r="I9749">
        <v>-125.17779040000001</v>
      </c>
      <c r="J9749" t="s">
        <v>46</v>
      </c>
      <c r="K9749" t="s">
        <v>1032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x14ac:dyDescent="0.25">
      <c r="A9750" t="s">
        <v>35433</v>
      </c>
      <c r="B9750" t="s">
        <v>35434</v>
      </c>
      <c r="C9750" s="1" t="str">
        <f t="shared" si="343"/>
        <v>21:0154</v>
      </c>
      <c r="D9750" s="1" t="str">
        <f t="shared" si="344"/>
        <v>21:0064</v>
      </c>
      <c r="E9750" t="s">
        <v>35413</v>
      </c>
      <c r="F9750" t="s">
        <v>35435</v>
      </c>
      <c r="H9750">
        <v>55.129341500000002</v>
      </c>
      <c r="I9750">
        <v>-125.17779040000001</v>
      </c>
      <c r="J9750" t="s">
        <v>46</v>
      </c>
      <c r="K9750" t="s">
        <v>1032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x14ac:dyDescent="0.25">
      <c r="A9751" t="s">
        <v>35436</v>
      </c>
      <c r="B9751" t="s">
        <v>35437</v>
      </c>
      <c r="C9751" s="1" t="str">
        <f t="shared" si="343"/>
        <v>21:0154</v>
      </c>
      <c r="D9751" s="1" t="str">
        <f t="shared" si="344"/>
        <v>21:0064</v>
      </c>
      <c r="E9751" t="s">
        <v>35413</v>
      </c>
      <c r="F9751" t="s">
        <v>35438</v>
      </c>
      <c r="H9751">
        <v>55.129341500000002</v>
      </c>
      <c r="I9751">
        <v>-125.17779040000001</v>
      </c>
      <c r="J9751" t="s">
        <v>46</v>
      </c>
      <c r="K9751" t="s">
        <v>1032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x14ac:dyDescent="0.25">
      <c r="A9752" t="s">
        <v>35439</v>
      </c>
      <c r="B9752" t="s">
        <v>35440</v>
      </c>
      <c r="C9752" s="1" t="str">
        <f t="shared" si="343"/>
        <v>21:0154</v>
      </c>
      <c r="D9752" s="1" t="str">
        <f t="shared" si="344"/>
        <v>21:0064</v>
      </c>
      <c r="E9752" t="s">
        <v>35413</v>
      </c>
      <c r="F9752" t="s">
        <v>35441</v>
      </c>
      <c r="H9752">
        <v>55.129341500000002</v>
      </c>
      <c r="I9752">
        <v>-125.17779040000001</v>
      </c>
      <c r="J9752" t="s">
        <v>46</v>
      </c>
      <c r="K9752" t="s">
        <v>1032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x14ac:dyDescent="0.25">
      <c r="A9753" t="s">
        <v>35442</v>
      </c>
      <c r="B9753" t="s">
        <v>35443</v>
      </c>
      <c r="C9753" s="1" t="str">
        <f t="shared" si="343"/>
        <v>21:0154</v>
      </c>
      <c r="D9753" s="1" t="str">
        <f t="shared" si="344"/>
        <v>21:0064</v>
      </c>
      <c r="E9753" t="s">
        <v>35444</v>
      </c>
      <c r="F9753" t="s">
        <v>35445</v>
      </c>
      <c r="H9753">
        <v>55.051187800000001</v>
      </c>
      <c r="I9753">
        <v>-124.80406670000001</v>
      </c>
      <c r="J9753" t="s">
        <v>46</v>
      </c>
      <c r="K9753" t="s">
        <v>1032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x14ac:dyDescent="0.25">
      <c r="A9754" t="s">
        <v>35446</v>
      </c>
      <c r="B9754" t="s">
        <v>35447</v>
      </c>
      <c r="C9754" s="1" t="str">
        <f t="shared" si="343"/>
        <v>21:0154</v>
      </c>
      <c r="D9754" s="1" t="str">
        <f t="shared" si="344"/>
        <v>21:0064</v>
      </c>
      <c r="E9754" t="s">
        <v>35444</v>
      </c>
      <c r="F9754" t="s">
        <v>35448</v>
      </c>
      <c r="H9754">
        <v>55.051187800000001</v>
      </c>
      <c r="I9754">
        <v>-124.80406670000001</v>
      </c>
      <c r="J9754" t="s">
        <v>46</v>
      </c>
      <c r="K9754" t="s">
        <v>1032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x14ac:dyDescent="0.25">
      <c r="A9755" t="s">
        <v>35449</v>
      </c>
      <c r="B9755" t="s">
        <v>35450</v>
      </c>
      <c r="C9755" s="1" t="str">
        <f t="shared" si="343"/>
        <v>21:0154</v>
      </c>
      <c r="D9755" s="1" t="str">
        <f t="shared" si="344"/>
        <v>21:0064</v>
      </c>
      <c r="E9755" t="s">
        <v>35444</v>
      </c>
      <c r="F9755" t="s">
        <v>35451</v>
      </c>
      <c r="H9755">
        <v>55.051187800000001</v>
      </c>
      <c r="I9755">
        <v>-124.80406670000001</v>
      </c>
      <c r="J9755" t="s">
        <v>46</v>
      </c>
      <c r="K9755" t="s">
        <v>1032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x14ac:dyDescent="0.25">
      <c r="A9756" t="s">
        <v>35452</v>
      </c>
      <c r="B9756" t="s">
        <v>35453</v>
      </c>
      <c r="C9756" s="1" t="str">
        <f t="shared" si="343"/>
        <v>21:0154</v>
      </c>
      <c r="D9756" s="1" t="str">
        <f t="shared" si="344"/>
        <v>21:0064</v>
      </c>
      <c r="E9756" t="s">
        <v>35444</v>
      </c>
      <c r="F9756" t="s">
        <v>35454</v>
      </c>
      <c r="H9756">
        <v>55.051187800000001</v>
      </c>
      <c r="I9756">
        <v>-124.80406670000001</v>
      </c>
      <c r="J9756" t="s">
        <v>46</v>
      </c>
      <c r="K9756" t="s">
        <v>1032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x14ac:dyDescent="0.25">
      <c r="A9757" t="s">
        <v>35455</v>
      </c>
      <c r="B9757" t="s">
        <v>35456</v>
      </c>
      <c r="C9757" s="1" t="str">
        <f t="shared" si="343"/>
        <v>21:0154</v>
      </c>
      <c r="D9757" s="1" t="str">
        <f t="shared" si="344"/>
        <v>21:0064</v>
      </c>
      <c r="E9757" t="s">
        <v>35444</v>
      </c>
      <c r="F9757" t="s">
        <v>35457</v>
      </c>
      <c r="H9757">
        <v>55.051187800000001</v>
      </c>
      <c r="I9757">
        <v>-124.80406670000001</v>
      </c>
      <c r="J9757" t="s">
        <v>46</v>
      </c>
      <c r="K9757" t="s">
        <v>1032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x14ac:dyDescent="0.25">
      <c r="A9758" t="s">
        <v>35458</v>
      </c>
      <c r="B9758" t="s">
        <v>35459</v>
      </c>
      <c r="C9758" s="1" t="str">
        <f t="shared" ref="C9758:C9794" si="345">HYPERLINK("http://geochem.nrcan.gc.ca/cdogs/content/bdl/bdl210154_e.htm", "21:0154")</f>
        <v>21:0154</v>
      </c>
      <c r="D9758" s="1" t="str">
        <f t="shared" ref="D9758:D9794" si="346">HYPERLINK("http://geochem.nrcan.gc.ca/cdogs/content/svy/svy210064_e.htm", "21:0064")</f>
        <v>21:0064</v>
      </c>
      <c r="E9758" t="s">
        <v>35444</v>
      </c>
      <c r="F9758" t="s">
        <v>35460</v>
      </c>
      <c r="H9758">
        <v>55.051187800000001</v>
      </c>
      <c r="I9758">
        <v>-124.80406670000001</v>
      </c>
      <c r="J9758" t="s">
        <v>46</v>
      </c>
      <c r="K9758" t="s">
        <v>1032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x14ac:dyDescent="0.25">
      <c r="A9759" t="s">
        <v>35461</v>
      </c>
      <c r="B9759" t="s">
        <v>35462</v>
      </c>
      <c r="C9759" s="1" t="str">
        <f t="shared" si="345"/>
        <v>21:0154</v>
      </c>
      <c r="D9759" s="1" t="str">
        <f t="shared" si="346"/>
        <v>21:0064</v>
      </c>
      <c r="E9759" t="s">
        <v>35444</v>
      </c>
      <c r="F9759" t="s">
        <v>35463</v>
      </c>
      <c r="H9759">
        <v>55.051187800000001</v>
      </c>
      <c r="I9759">
        <v>-124.80406670000001</v>
      </c>
      <c r="J9759" t="s">
        <v>46</v>
      </c>
      <c r="K9759" t="s">
        <v>1032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x14ac:dyDescent="0.25">
      <c r="A9760" t="s">
        <v>35464</v>
      </c>
      <c r="B9760" t="s">
        <v>35465</v>
      </c>
      <c r="C9760" s="1" t="str">
        <f t="shared" si="345"/>
        <v>21:0154</v>
      </c>
      <c r="D9760" s="1" t="str">
        <f t="shared" si="346"/>
        <v>21:0064</v>
      </c>
      <c r="E9760" t="s">
        <v>35444</v>
      </c>
      <c r="F9760" t="s">
        <v>35466</v>
      </c>
      <c r="H9760">
        <v>55.051187800000001</v>
      </c>
      <c r="I9760">
        <v>-124.80406670000001</v>
      </c>
      <c r="J9760" t="s">
        <v>46</v>
      </c>
      <c r="K9760" t="s">
        <v>1032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x14ac:dyDescent="0.25">
      <c r="A9761" t="s">
        <v>35467</v>
      </c>
      <c r="B9761" t="s">
        <v>35468</v>
      </c>
      <c r="C9761" s="1" t="str">
        <f t="shared" si="345"/>
        <v>21:0154</v>
      </c>
      <c r="D9761" s="1" t="str">
        <f t="shared" si="346"/>
        <v>21:0064</v>
      </c>
      <c r="E9761" t="s">
        <v>35444</v>
      </c>
      <c r="F9761" t="s">
        <v>35469</v>
      </c>
      <c r="H9761">
        <v>55.051187800000001</v>
      </c>
      <c r="I9761">
        <v>-124.80406670000001</v>
      </c>
      <c r="J9761" t="s">
        <v>46</v>
      </c>
      <c r="K9761" t="s">
        <v>1032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x14ac:dyDescent="0.25">
      <c r="A9762" t="s">
        <v>35470</v>
      </c>
      <c r="B9762" t="s">
        <v>35471</v>
      </c>
      <c r="C9762" s="1" t="str">
        <f t="shared" si="345"/>
        <v>21:0154</v>
      </c>
      <c r="D9762" s="1" t="str">
        <f t="shared" si="346"/>
        <v>21:0064</v>
      </c>
      <c r="E9762" t="s">
        <v>35444</v>
      </c>
      <c r="F9762" t="s">
        <v>35472</v>
      </c>
      <c r="H9762">
        <v>55.051187800000001</v>
      </c>
      <c r="I9762">
        <v>-124.80406670000001</v>
      </c>
      <c r="J9762" t="s">
        <v>46</v>
      </c>
      <c r="K9762" t="s">
        <v>1032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x14ac:dyDescent="0.25">
      <c r="A9763" t="s">
        <v>35473</v>
      </c>
      <c r="B9763" t="s">
        <v>35474</v>
      </c>
      <c r="C9763" s="1" t="str">
        <f t="shared" si="345"/>
        <v>21:0154</v>
      </c>
      <c r="D9763" s="1" t="str">
        <f t="shared" si="346"/>
        <v>21:0064</v>
      </c>
      <c r="E9763" t="s">
        <v>35444</v>
      </c>
      <c r="F9763" t="s">
        <v>35475</v>
      </c>
      <c r="H9763">
        <v>55.051187800000001</v>
      </c>
      <c r="I9763">
        <v>-124.80406670000001</v>
      </c>
      <c r="J9763" t="s">
        <v>46</v>
      </c>
      <c r="K9763" t="s">
        <v>1032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x14ac:dyDescent="0.25">
      <c r="A9764" t="s">
        <v>35476</v>
      </c>
      <c r="B9764" t="s">
        <v>35477</v>
      </c>
      <c r="C9764" s="1" t="str">
        <f t="shared" si="345"/>
        <v>21:0154</v>
      </c>
      <c r="D9764" s="1" t="str">
        <f t="shared" si="346"/>
        <v>21:0064</v>
      </c>
      <c r="E9764" t="s">
        <v>35478</v>
      </c>
      <c r="F9764" t="s">
        <v>35479</v>
      </c>
      <c r="H9764">
        <v>54.628253600000001</v>
      </c>
      <c r="I9764">
        <v>-124.41116820000001</v>
      </c>
      <c r="J9764" t="s">
        <v>46</v>
      </c>
      <c r="K9764" t="s">
        <v>1032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x14ac:dyDescent="0.25">
      <c r="A9765" t="s">
        <v>35480</v>
      </c>
      <c r="B9765" t="s">
        <v>35481</v>
      </c>
      <c r="C9765" s="1" t="str">
        <f t="shared" si="345"/>
        <v>21:0154</v>
      </c>
      <c r="D9765" s="1" t="str">
        <f t="shared" si="346"/>
        <v>21:0064</v>
      </c>
      <c r="E9765" t="s">
        <v>35478</v>
      </c>
      <c r="F9765" t="s">
        <v>35482</v>
      </c>
      <c r="H9765">
        <v>54.628253600000001</v>
      </c>
      <c r="I9765">
        <v>-124.41116820000001</v>
      </c>
      <c r="J9765" t="s">
        <v>46</v>
      </c>
      <c r="K9765" t="s">
        <v>1032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x14ac:dyDescent="0.25">
      <c r="A9766" t="s">
        <v>35483</v>
      </c>
      <c r="B9766" t="s">
        <v>35484</v>
      </c>
      <c r="C9766" s="1" t="str">
        <f t="shared" si="345"/>
        <v>21:0154</v>
      </c>
      <c r="D9766" s="1" t="str">
        <f t="shared" si="346"/>
        <v>21:0064</v>
      </c>
      <c r="E9766" t="s">
        <v>35478</v>
      </c>
      <c r="F9766" t="s">
        <v>35485</v>
      </c>
      <c r="H9766">
        <v>54.628253600000001</v>
      </c>
      <c r="I9766">
        <v>-124.41116820000001</v>
      </c>
      <c r="J9766" t="s">
        <v>46</v>
      </c>
      <c r="K9766" t="s">
        <v>1032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x14ac:dyDescent="0.25">
      <c r="A9767" t="s">
        <v>35486</v>
      </c>
      <c r="B9767" t="s">
        <v>35487</v>
      </c>
      <c r="C9767" s="1" t="str">
        <f t="shared" si="345"/>
        <v>21:0154</v>
      </c>
      <c r="D9767" s="1" t="str">
        <f t="shared" si="346"/>
        <v>21:0064</v>
      </c>
      <c r="E9767" t="s">
        <v>35478</v>
      </c>
      <c r="F9767" t="s">
        <v>35488</v>
      </c>
      <c r="H9767">
        <v>54.628253600000001</v>
      </c>
      <c r="I9767">
        <v>-124.41116820000001</v>
      </c>
      <c r="J9767" t="s">
        <v>46</v>
      </c>
      <c r="K9767" t="s">
        <v>1032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x14ac:dyDescent="0.25">
      <c r="A9768" t="s">
        <v>35489</v>
      </c>
      <c r="B9768" t="s">
        <v>35490</v>
      </c>
      <c r="C9768" s="1" t="str">
        <f t="shared" si="345"/>
        <v>21:0154</v>
      </c>
      <c r="D9768" s="1" t="str">
        <f t="shared" si="346"/>
        <v>21:0064</v>
      </c>
      <c r="E9768" t="s">
        <v>35478</v>
      </c>
      <c r="F9768" t="s">
        <v>35491</v>
      </c>
      <c r="H9768">
        <v>54.628253600000001</v>
      </c>
      <c r="I9768">
        <v>-124.41116820000001</v>
      </c>
      <c r="J9768" t="s">
        <v>46</v>
      </c>
      <c r="K9768" t="s">
        <v>1032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x14ac:dyDescent="0.25">
      <c r="A9769" t="s">
        <v>35492</v>
      </c>
      <c r="B9769" t="s">
        <v>35493</v>
      </c>
      <c r="C9769" s="1" t="str">
        <f t="shared" si="345"/>
        <v>21:0154</v>
      </c>
      <c r="D9769" s="1" t="str">
        <f t="shared" si="346"/>
        <v>21:0064</v>
      </c>
      <c r="E9769" t="s">
        <v>35478</v>
      </c>
      <c r="F9769" t="s">
        <v>35494</v>
      </c>
      <c r="H9769">
        <v>54.628253600000001</v>
      </c>
      <c r="I9769">
        <v>-124.41116820000001</v>
      </c>
      <c r="J9769" t="s">
        <v>46</v>
      </c>
      <c r="K9769" t="s">
        <v>1032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x14ac:dyDescent="0.25">
      <c r="A9770" t="s">
        <v>35495</v>
      </c>
      <c r="B9770" t="s">
        <v>35496</v>
      </c>
      <c r="C9770" s="1" t="str">
        <f t="shared" si="345"/>
        <v>21:0154</v>
      </c>
      <c r="D9770" s="1" t="str">
        <f t="shared" si="346"/>
        <v>21:0064</v>
      </c>
      <c r="E9770" t="s">
        <v>35478</v>
      </c>
      <c r="F9770" t="s">
        <v>35497</v>
      </c>
      <c r="H9770">
        <v>54.628253600000001</v>
      </c>
      <c r="I9770">
        <v>-124.41116820000001</v>
      </c>
      <c r="J9770" t="s">
        <v>46</v>
      </c>
      <c r="K9770" t="s">
        <v>1032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x14ac:dyDescent="0.25">
      <c r="A9771" t="s">
        <v>35498</v>
      </c>
      <c r="B9771" t="s">
        <v>35499</v>
      </c>
      <c r="C9771" s="1" t="str">
        <f t="shared" si="345"/>
        <v>21:0154</v>
      </c>
      <c r="D9771" s="1" t="str">
        <f t="shared" si="346"/>
        <v>21:0064</v>
      </c>
      <c r="E9771" t="s">
        <v>35478</v>
      </c>
      <c r="F9771" t="s">
        <v>35500</v>
      </c>
      <c r="H9771">
        <v>54.628253600000001</v>
      </c>
      <c r="I9771">
        <v>-124.41116820000001</v>
      </c>
      <c r="J9771" t="s">
        <v>46</v>
      </c>
      <c r="K9771" t="s">
        <v>1032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x14ac:dyDescent="0.25">
      <c r="A9772" t="s">
        <v>35501</v>
      </c>
      <c r="B9772" t="s">
        <v>35502</v>
      </c>
      <c r="C9772" s="1" t="str">
        <f t="shared" si="345"/>
        <v>21:0154</v>
      </c>
      <c r="D9772" s="1" t="str">
        <f t="shared" si="346"/>
        <v>21:0064</v>
      </c>
      <c r="E9772" t="s">
        <v>35478</v>
      </c>
      <c r="F9772" t="s">
        <v>35503</v>
      </c>
      <c r="H9772">
        <v>54.628253600000001</v>
      </c>
      <c r="I9772">
        <v>-124.41116820000001</v>
      </c>
      <c r="J9772" t="s">
        <v>46</v>
      </c>
      <c r="K9772" t="s">
        <v>1032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x14ac:dyDescent="0.25">
      <c r="A9773" t="s">
        <v>35504</v>
      </c>
      <c r="B9773" t="s">
        <v>35505</v>
      </c>
      <c r="C9773" s="1" t="str">
        <f t="shared" si="345"/>
        <v>21:0154</v>
      </c>
      <c r="D9773" s="1" t="str">
        <f t="shared" si="346"/>
        <v>21:0064</v>
      </c>
      <c r="E9773" t="s">
        <v>35506</v>
      </c>
      <c r="F9773" t="s">
        <v>35507</v>
      </c>
      <c r="H9773">
        <v>54.651892400000001</v>
      </c>
      <c r="I9773">
        <v>-124.3560311</v>
      </c>
      <c r="J9773" t="s">
        <v>46</v>
      </c>
      <c r="K9773" t="s">
        <v>1032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x14ac:dyDescent="0.25">
      <c r="A9774" t="s">
        <v>35508</v>
      </c>
      <c r="B9774" t="s">
        <v>35509</v>
      </c>
      <c r="C9774" s="1" t="str">
        <f t="shared" si="345"/>
        <v>21:0154</v>
      </c>
      <c r="D9774" s="1" t="str">
        <f t="shared" si="346"/>
        <v>21:0064</v>
      </c>
      <c r="E9774" t="s">
        <v>35506</v>
      </c>
      <c r="F9774" t="s">
        <v>35510</v>
      </c>
      <c r="H9774">
        <v>54.651892400000001</v>
      </c>
      <c r="I9774">
        <v>-124.3560311</v>
      </c>
      <c r="J9774" t="s">
        <v>46</v>
      </c>
      <c r="K9774" t="s">
        <v>1032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x14ac:dyDescent="0.25">
      <c r="A9775" t="s">
        <v>35511</v>
      </c>
      <c r="B9775" t="s">
        <v>35512</v>
      </c>
      <c r="C9775" s="1" t="str">
        <f t="shared" si="345"/>
        <v>21:0154</v>
      </c>
      <c r="D9775" s="1" t="str">
        <f t="shared" si="346"/>
        <v>21:0064</v>
      </c>
      <c r="E9775" t="s">
        <v>35506</v>
      </c>
      <c r="F9775" t="s">
        <v>35513</v>
      </c>
      <c r="H9775">
        <v>54.651892400000001</v>
      </c>
      <c r="I9775">
        <v>-124.3560311</v>
      </c>
      <c r="J9775" t="s">
        <v>46</v>
      </c>
      <c r="K9775" t="s">
        <v>1032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x14ac:dyDescent="0.25">
      <c r="A9776" t="s">
        <v>35514</v>
      </c>
      <c r="B9776" t="s">
        <v>35515</v>
      </c>
      <c r="C9776" s="1" t="str">
        <f t="shared" si="345"/>
        <v>21:0154</v>
      </c>
      <c r="D9776" s="1" t="str">
        <f t="shared" si="346"/>
        <v>21:0064</v>
      </c>
      <c r="E9776" t="s">
        <v>35506</v>
      </c>
      <c r="F9776" t="s">
        <v>35516</v>
      </c>
      <c r="H9776">
        <v>54.651892400000001</v>
      </c>
      <c r="I9776">
        <v>-124.3560311</v>
      </c>
      <c r="J9776" t="s">
        <v>46</v>
      </c>
      <c r="K9776" t="s">
        <v>1032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x14ac:dyDescent="0.25">
      <c r="A9777" t="s">
        <v>35517</v>
      </c>
      <c r="B9777" t="s">
        <v>35518</v>
      </c>
      <c r="C9777" s="1" t="str">
        <f t="shared" si="345"/>
        <v>21:0154</v>
      </c>
      <c r="D9777" s="1" t="str">
        <f t="shared" si="346"/>
        <v>21:0064</v>
      </c>
      <c r="E9777" t="s">
        <v>35506</v>
      </c>
      <c r="F9777" t="s">
        <v>35519</v>
      </c>
      <c r="H9777">
        <v>54.651892400000001</v>
      </c>
      <c r="I9777">
        <v>-124.3560311</v>
      </c>
      <c r="J9777" t="s">
        <v>46</v>
      </c>
      <c r="K9777" t="s">
        <v>1032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x14ac:dyDescent="0.25">
      <c r="A9778" t="s">
        <v>35520</v>
      </c>
      <c r="B9778" t="s">
        <v>35521</v>
      </c>
      <c r="C9778" s="1" t="str">
        <f t="shared" si="345"/>
        <v>21:0154</v>
      </c>
      <c r="D9778" s="1" t="str">
        <f t="shared" si="346"/>
        <v>21:0064</v>
      </c>
      <c r="E9778" t="s">
        <v>35506</v>
      </c>
      <c r="F9778" t="s">
        <v>35522</v>
      </c>
      <c r="H9778">
        <v>54.651892400000001</v>
      </c>
      <c r="I9778">
        <v>-124.3560311</v>
      </c>
      <c r="J9778" t="s">
        <v>46</v>
      </c>
      <c r="K9778" t="s">
        <v>1032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x14ac:dyDescent="0.25">
      <c r="A9779" t="s">
        <v>35523</v>
      </c>
      <c r="B9779" t="s">
        <v>35524</v>
      </c>
      <c r="C9779" s="1" t="str">
        <f t="shared" si="345"/>
        <v>21:0154</v>
      </c>
      <c r="D9779" s="1" t="str">
        <f t="shared" si="346"/>
        <v>21:0064</v>
      </c>
      <c r="E9779" t="s">
        <v>35506</v>
      </c>
      <c r="F9779" t="s">
        <v>35525</v>
      </c>
      <c r="H9779">
        <v>54.651892400000001</v>
      </c>
      <c r="I9779">
        <v>-124.3560311</v>
      </c>
      <c r="J9779" t="s">
        <v>46</v>
      </c>
      <c r="K9779" t="s">
        <v>1032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x14ac:dyDescent="0.25">
      <c r="A9780" t="s">
        <v>35526</v>
      </c>
      <c r="B9780" t="s">
        <v>35527</v>
      </c>
      <c r="C9780" s="1" t="str">
        <f t="shared" si="345"/>
        <v>21:0154</v>
      </c>
      <c r="D9780" s="1" t="str">
        <f t="shared" si="346"/>
        <v>21:0064</v>
      </c>
      <c r="E9780" t="s">
        <v>35506</v>
      </c>
      <c r="F9780" t="s">
        <v>35528</v>
      </c>
      <c r="H9780">
        <v>54.651892400000001</v>
      </c>
      <c r="I9780">
        <v>-124.3560311</v>
      </c>
      <c r="J9780" t="s">
        <v>46</v>
      </c>
      <c r="K9780" t="s">
        <v>1032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x14ac:dyDescent="0.25">
      <c r="A9781" t="s">
        <v>35529</v>
      </c>
      <c r="B9781" t="s">
        <v>35530</v>
      </c>
      <c r="C9781" s="1" t="str">
        <f t="shared" si="345"/>
        <v>21:0154</v>
      </c>
      <c r="D9781" s="1" t="str">
        <f t="shared" si="346"/>
        <v>21:0064</v>
      </c>
      <c r="E9781" t="s">
        <v>35506</v>
      </c>
      <c r="F9781" t="s">
        <v>35531</v>
      </c>
      <c r="H9781">
        <v>54.651892400000001</v>
      </c>
      <c r="I9781">
        <v>-124.3560311</v>
      </c>
      <c r="J9781" t="s">
        <v>46</v>
      </c>
      <c r="K9781" t="s">
        <v>1032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x14ac:dyDescent="0.25">
      <c r="A9782" t="s">
        <v>35532</v>
      </c>
      <c r="B9782" t="s">
        <v>35533</v>
      </c>
      <c r="C9782" s="1" t="str">
        <f t="shared" si="345"/>
        <v>21:0154</v>
      </c>
      <c r="D9782" s="1" t="str">
        <f t="shared" si="346"/>
        <v>21:0064</v>
      </c>
      <c r="E9782" t="s">
        <v>35534</v>
      </c>
      <c r="F9782" t="s">
        <v>35535</v>
      </c>
      <c r="H9782">
        <v>54.630497900000002</v>
      </c>
      <c r="I9782">
        <v>-124.3982324</v>
      </c>
      <c r="J9782" t="s">
        <v>46</v>
      </c>
      <c r="K9782" t="s">
        <v>1032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x14ac:dyDescent="0.25">
      <c r="A9783" t="s">
        <v>35536</v>
      </c>
      <c r="B9783" t="s">
        <v>35537</v>
      </c>
      <c r="C9783" s="1" t="str">
        <f t="shared" si="345"/>
        <v>21:0154</v>
      </c>
      <c r="D9783" s="1" t="str">
        <f t="shared" si="346"/>
        <v>21:0064</v>
      </c>
      <c r="E9783" t="s">
        <v>35534</v>
      </c>
      <c r="F9783" t="s">
        <v>35538</v>
      </c>
      <c r="H9783">
        <v>54.630497900000002</v>
      </c>
      <c r="I9783">
        <v>-124.3982324</v>
      </c>
      <c r="J9783" t="s">
        <v>46</v>
      </c>
      <c r="K9783" t="s">
        <v>1032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x14ac:dyDescent="0.25">
      <c r="A9784" t="s">
        <v>35539</v>
      </c>
      <c r="B9784" t="s">
        <v>35540</v>
      </c>
      <c r="C9784" s="1" t="str">
        <f t="shared" si="345"/>
        <v>21:0154</v>
      </c>
      <c r="D9784" s="1" t="str">
        <f t="shared" si="346"/>
        <v>21:0064</v>
      </c>
      <c r="E9784" t="s">
        <v>35534</v>
      </c>
      <c r="F9784" t="s">
        <v>35541</v>
      </c>
      <c r="H9784">
        <v>54.630497900000002</v>
      </c>
      <c r="I9784">
        <v>-124.3982324</v>
      </c>
      <c r="J9784" t="s">
        <v>46</v>
      </c>
      <c r="K9784" t="s">
        <v>1032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x14ac:dyDescent="0.25">
      <c r="A9785" t="s">
        <v>35542</v>
      </c>
      <c r="B9785" t="s">
        <v>35543</v>
      </c>
      <c r="C9785" s="1" t="str">
        <f t="shared" si="345"/>
        <v>21:0154</v>
      </c>
      <c r="D9785" s="1" t="str">
        <f t="shared" si="346"/>
        <v>21:0064</v>
      </c>
      <c r="E9785" t="s">
        <v>35544</v>
      </c>
      <c r="F9785" t="s">
        <v>35545</v>
      </c>
      <c r="H9785">
        <v>54.919868600000001</v>
      </c>
      <c r="I9785">
        <v>-124.8551411</v>
      </c>
      <c r="J9785" t="s">
        <v>46</v>
      </c>
      <c r="K9785" t="s">
        <v>1032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x14ac:dyDescent="0.25">
      <c r="A9786" t="s">
        <v>35546</v>
      </c>
      <c r="B9786" t="s">
        <v>35547</v>
      </c>
      <c r="C9786" s="1" t="str">
        <f t="shared" si="345"/>
        <v>21:0154</v>
      </c>
      <c r="D9786" s="1" t="str">
        <f t="shared" si="346"/>
        <v>21:0064</v>
      </c>
      <c r="E9786" t="s">
        <v>35544</v>
      </c>
      <c r="F9786" t="s">
        <v>35548</v>
      </c>
      <c r="H9786">
        <v>54.919868600000001</v>
      </c>
      <c r="I9786">
        <v>-124.8551411</v>
      </c>
      <c r="J9786" t="s">
        <v>46</v>
      </c>
      <c r="K9786" t="s">
        <v>1032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x14ac:dyDescent="0.25">
      <c r="A9787" t="s">
        <v>35549</v>
      </c>
      <c r="B9787" t="s">
        <v>35550</v>
      </c>
      <c r="C9787" s="1" t="str">
        <f t="shared" si="345"/>
        <v>21:0154</v>
      </c>
      <c r="D9787" s="1" t="str">
        <f t="shared" si="346"/>
        <v>21:0064</v>
      </c>
      <c r="E9787" t="s">
        <v>35544</v>
      </c>
      <c r="F9787" t="s">
        <v>35551</v>
      </c>
      <c r="H9787">
        <v>54.919868600000001</v>
      </c>
      <c r="I9787">
        <v>-124.8551411</v>
      </c>
      <c r="J9787" t="s">
        <v>46</v>
      </c>
      <c r="K9787" t="s">
        <v>1032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x14ac:dyDescent="0.25">
      <c r="A9788" t="s">
        <v>35552</v>
      </c>
      <c r="B9788" t="s">
        <v>35553</v>
      </c>
      <c r="C9788" s="1" t="str">
        <f t="shared" si="345"/>
        <v>21:0154</v>
      </c>
      <c r="D9788" s="1" t="str">
        <f t="shared" si="346"/>
        <v>21:0064</v>
      </c>
      <c r="E9788" t="s">
        <v>35554</v>
      </c>
      <c r="F9788" t="s">
        <v>35555</v>
      </c>
      <c r="H9788">
        <v>54.851215600000003</v>
      </c>
      <c r="I9788">
        <v>-124.75735400000001</v>
      </c>
      <c r="J9788" t="s">
        <v>46</v>
      </c>
      <c r="K9788" t="s">
        <v>1032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x14ac:dyDescent="0.25">
      <c r="A9789" t="s">
        <v>35556</v>
      </c>
      <c r="B9789" t="s">
        <v>35557</v>
      </c>
      <c r="C9789" s="1" t="str">
        <f t="shared" si="345"/>
        <v>21:0154</v>
      </c>
      <c r="D9789" s="1" t="str">
        <f t="shared" si="346"/>
        <v>21:0064</v>
      </c>
      <c r="E9789" t="s">
        <v>35554</v>
      </c>
      <c r="F9789" t="s">
        <v>35558</v>
      </c>
      <c r="H9789">
        <v>54.851215600000003</v>
      </c>
      <c r="I9789">
        <v>-124.75735400000001</v>
      </c>
      <c r="J9789" t="s">
        <v>46</v>
      </c>
      <c r="K9789" t="s">
        <v>1032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x14ac:dyDescent="0.25">
      <c r="A9790" t="s">
        <v>35559</v>
      </c>
      <c r="B9790" t="s">
        <v>35560</v>
      </c>
      <c r="C9790" s="1" t="str">
        <f t="shared" si="345"/>
        <v>21:0154</v>
      </c>
      <c r="D9790" s="1" t="str">
        <f t="shared" si="346"/>
        <v>21:0064</v>
      </c>
      <c r="E9790" t="s">
        <v>35554</v>
      </c>
      <c r="F9790" t="s">
        <v>35561</v>
      </c>
      <c r="H9790">
        <v>54.851215600000003</v>
      </c>
      <c r="I9790">
        <v>-124.75735400000001</v>
      </c>
      <c r="J9790" t="s">
        <v>46</v>
      </c>
      <c r="K9790" t="s">
        <v>1032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x14ac:dyDescent="0.25">
      <c r="A9791" t="s">
        <v>35562</v>
      </c>
      <c r="B9791" t="s">
        <v>35563</v>
      </c>
      <c r="C9791" s="1" t="str">
        <f t="shared" si="345"/>
        <v>21:0154</v>
      </c>
      <c r="D9791" s="1" t="str">
        <f t="shared" si="346"/>
        <v>21:0064</v>
      </c>
      <c r="E9791" t="s">
        <v>35554</v>
      </c>
      <c r="F9791" t="s">
        <v>35564</v>
      </c>
      <c r="H9791">
        <v>54.851215600000003</v>
      </c>
      <c r="I9791">
        <v>-124.75735400000001</v>
      </c>
      <c r="J9791" t="s">
        <v>46</v>
      </c>
      <c r="K9791" t="s">
        <v>1032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x14ac:dyDescent="0.25">
      <c r="A9792" t="s">
        <v>35565</v>
      </c>
      <c r="B9792" t="s">
        <v>35566</v>
      </c>
      <c r="C9792" s="1" t="str">
        <f t="shared" si="345"/>
        <v>21:0154</v>
      </c>
      <c r="D9792" s="1" t="str">
        <f t="shared" si="346"/>
        <v>21:0064</v>
      </c>
      <c r="E9792" t="s">
        <v>35567</v>
      </c>
      <c r="F9792" t="s">
        <v>35568</v>
      </c>
      <c r="H9792">
        <v>54.753059100000002</v>
      </c>
      <c r="I9792">
        <v>-124.64237900000001</v>
      </c>
      <c r="J9792" t="s">
        <v>46</v>
      </c>
      <c r="K9792" t="s">
        <v>1032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x14ac:dyDescent="0.25">
      <c r="A9793" t="s">
        <v>35569</v>
      </c>
      <c r="B9793" t="s">
        <v>35570</v>
      </c>
      <c r="C9793" s="1" t="str">
        <f t="shared" si="345"/>
        <v>21:0154</v>
      </c>
      <c r="D9793" s="1" t="str">
        <f t="shared" si="346"/>
        <v>21:0064</v>
      </c>
      <c r="E9793" t="s">
        <v>35567</v>
      </c>
      <c r="F9793" t="s">
        <v>35571</v>
      </c>
      <c r="H9793">
        <v>54.753059100000002</v>
      </c>
      <c r="I9793">
        <v>-124.64237900000001</v>
      </c>
      <c r="J9793" t="s">
        <v>46</v>
      </c>
      <c r="K9793" t="s">
        <v>1032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x14ac:dyDescent="0.25">
      <c r="A9794" t="s">
        <v>35572</v>
      </c>
      <c r="B9794" t="s">
        <v>35573</v>
      </c>
      <c r="C9794" s="1" t="str">
        <f t="shared" si="345"/>
        <v>21:0154</v>
      </c>
      <c r="D9794" s="1" t="str">
        <f t="shared" si="346"/>
        <v>21:0064</v>
      </c>
      <c r="E9794" t="s">
        <v>35567</v>
      </c>
      <c r="F9794" t="s">
        <v>35574</v>
      </c>
      <c r="H9794">
        <v>54.753059100000002</v>
      </c>
      <c r="I9794">
        <v>-124.64237900000001</v>
      </c>
      <c r="J9794" t="s">
        <v>46</v>
      </c>
      <c r="K9794" t="s">
        <v>1032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15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bdl210154_pkg_0061a.xlsx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2021-07-08T07:54:11Z</dcterms:created>
  <dcterms:modified xsi:type="dcterms:W3CDTF">2021-07-08T19:30:09Z</dcterms:modified>
</cp:coreProperties>
</file>