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111_pkg_0063c.xlsx" sheetId="1" r:id="rId1"/>
  </sheets>
  <definedNames>
    <definedName name="_xlnm._FilterDatabase" localSheetId="0" hidden="1">bdl210111_pkg_0063c.xlsx!$A$1:$K$174</definedName>
    <definedName name="pkg_0063c">bdl210111_pkg_0063c.xlsx!$A$1:$AX$174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</calcChain>
</file>

<file path=xl/sharedStrings.xml><?xml version="1.0" encoding="utf-8"?>
<sst xmlns="http://schemas.openxmlformats.org/spreadsheetml/2006/main" count="7489" uniqueCount="2200">
  <si>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</si>
  <si>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</si>
  <si>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</si>
  <si>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</si>
  <si>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</si>
  <si>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</si>
  <si>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</si>
  <si>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</si>
  <si>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</si>
  <si>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</si>
  <si>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</si>
  <si>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</t>
  </si>
  <si>
    <t>Al_ICP</t>
  </si>
  <si>
    <t>Ba_ICP</t>
  </si>
  <si>
    <t>Be_ICP</t>
  </si>
  <si>
    <t>Bi_ICP</t>
  </si>
  <si>
    <t>Ca_ICP</t>
  </si>
  <si>
    <t>Cd_ICP</t>
  </si>
  <si>
    <t>Ce_ICP</t>
  </si>
  <si>
    <t>Co_ICP</t>
  </si>
  <si>
    <t>Cr_ICP</t>
  </si>
  <si>
    <t>Cs_ICP</t>
  </si>
  <si>
    <t>Cu_ICP</t>
  </si>
  <si>
    <t>Fe_ICP</t>
  </si>
  <si>
    <t>Ga_ICP</t>
  </si>
  <si>
    <t>Ge_ICP</t>
  </si>
  <si>
    <t>K_ICP</t>
  </si>
  <si>
    <t>La_ICP</t>
  </si>
  <si>
    <t>Li_ICP</t>
  </si>
  <si>
    <t>Mg_ICP</t>
  </si>
  <si>
    <t>Mn_ICP</t>
  </si>
  <si>
    <t>Mo_ICP</t>
  </si>
  <si>
    <t>Na_ICP</t>
  </si>
  <si>
    <t>Nb_ICP</t>
  </si>
  <si>
    <t>Ni_ICP</t>
  </si>
  <si>
    <t>P_ICP</t>
  </si>
  <si>
    <t>Pb_ICP</t>
  </si>
  <si>
    <t>Rb_ICP</t>
  </si>
  <si>
    <t>Sb_ICP</t>
  </si>
  <si>
    <t>Sr_ICP</t>
  </si>
  <si>
    <t>Ta_ICP</t>
  </si>
  <si>
    <t>Te_ICP</t>
  </si>
  <si>
    <t>Th_ICP</t>
  </si>
  <si>
    <t>Ti_ICP</t>
  </si>
  <si>
    <t>Tl_ICP</t>
  </si>
  <si>
    <t>U_ICP</t>
  </si>
  <si>
    <t>V_ICP</t>
  </si>
  <si>
    <t>W_ICP</t>
  </si>
  <si>
    <t>Y_ICP</t>
  </si>
  <si>
    <t>Zn_ICP</t>
  </si>
  <si>
    <t>99KKA6000 : 001 : 000</t>
  </si>
  <si>
    <t>21:0108:000001</t>
  </si>
  <si>
    <t>21:0026:000001</t>
  </si>
  <si>
    <t>21:0026:000001:0001:0001:00</t>
  </si>
  <si>
    <t>0.55</t>
  </si>
  <si>
    <t>7.42</t>
  </si>
  <si>
    <t>410</t>
  </si>
  <si>
    <t>2.1</t>
  </si>
  <si>
    <t>0.86</t>
  </si>
  <si>
    <t>0.58</t>
  </si>
  <si>
    <t>0.56</t>
  </si>
  <si>
    <t>343</t>
  </si>
  <si>
    <t>36.8</t>
  </si>
  <si>
    <t>150</t>
  </si>
  <si>
    <t>7.95</t>
  </si>
  <si>
    <t>110</t>
  </si>
  <si>
    <t>7</t>
  </si>
  <si>
    <t>28.8</t>
  </si>
  <si>
    <t>1.6</t>
  </si>
  <si>
    <t>1.74</t>
  </si>
  <si>
    <t>145.5</t>
  </si>
  <si>
    <t>62.4</t>
  </si>
  <si>
    <t>1.52</t>
  </si>
  <si>
    <t>400</t>
  </si>
  <si>
    <t>4</t>
  </si>
  <si>
    <t>3.19</t>
  </si>
  <si>
    <t>11</t>
  </si>
  <si>
    <t>99.2</t>
  </si>
  <si>
    <t>&gt;10000</t>
  </si>
  <si>
    <t>33</t>
  </si>
  <si>
    <t>167</t>
  </si>
  <si>
    <t>0.6</t>
  </si>
  <si>
    <t>108.5</t>
  </si>
  <si>
    <t>0.9</t>
  </si>
  <si>
    <t>missing</t>
  </si>
  <si>
    <t>116.5</t>
  </si>
  <si>
    <t>0.38</t>
  </si>
  <si>
    <t>1.24</t>
  </si>
  <si>
    <t>19.8</t>
  </si>
  <si>
    <t>188</t>
  </si>
  <si>
    <t>27.7</t>
  </si>
  <si>
    <t>96</t>
  </si>
  <si>
    <t>99KKA6001 : 001 : 000</t>
  </si>
  <si>
    <t>21:0108:000002</t>
  </si>
  <si>
    <t>21:0026:000002</t>
  </si>
  <si>
    <t>21:0026:000002:0001:0001:00</t>
  </si>
  <si>
    <t>8.69</t>
  </si>
  <si>
    <t>700</t>
  </si>
  <si>
    <t>2.5</t>
  </si>
  <si>
    <t>0.4</t>
  </si>
  <si>
    <t>0.71</t>
  </si>
  <si>
    <t>0.26</t>
  </si>
  <si>
    <t>114.5</t>
  </si>
  <si>
    <t>16.8</t>
  </si>
  <si>
    <t>108</t>
  </si>
  <si>
    <t>7.05</t>
  </si>
  <si>
    <t>30</t>
  </si>
  <si>
    <t>4.22</t>
  </si>
  <si>
    <t>28.6</t>
  </si>
  <si>
    <t>3.06</t>
  </si>
  <si>
    <t>45.5</t>
  </si>
  <si>
    <t>74.8</t>
  </si>
  <si>
    <t>1.79</t>
  </si>
  <si>
    <t>395</t>
  </si>
  <si>
    <t>0.8</t>
  </si>
  <si>
    <t>1.71</t>
  </si>
  <si>
    <t>14.6</t>
  </si>
  <si>
    <t>51.6</t>
  </si>
  <si>
    <t>1410</t>
  </si>
  <si>
    <t>30.5</t>
  </si>
  <si>
    <t>210</t>
  </si>
  <si>
    <t>201</t>
  </si>
  <si>
    <t>1.2</t>
  </si>
  <si>
    <t>24.2</t>
  </si>
  <si>
    <t>0.37</t>
  </si>
  <si>
    <t>1.08</t>
  </si>
  <si>
    <t>113</t>
  </si>
  <si>
    <t>1.7</t>
  </si>
  <si>
    <t>16.4</t>
  </si>
  <si>
    <t>102</t>
  </si>
  <si>
    <t>99KKA6002 : 001 : 000</t>
  </si>
  <si>
    <t>21:0108:000003</t>
  </si>
  <si>
    <t>21:0026:000003</t>
  </si>
  <si>
    <t>21:0026:000003:0001:0001:00</t>
  </si>
  <si>
    <t>0.45</t>
  </si>
  <si>
    <t>9.51</t>
  </si>
  <si>
    <t>2.4</t>
  </si>
  <si>
    <t>1.16</t>
  </si>
  <si>
    <t>0.14</t>
  </si>
  <si>
    <t>143.5</t>
  </si>
  <si>
    <t>25</t>
  </si>
  <si>
    <t>112</t>
  </si>
  <si>
    <t>147</t>
  </si>
  <si>
    <t>6.11</t>
  </si>
  <si>
    <t>30.2</t>
  </si>
  <si>
    <t>67</t>
  </si>
  <si>
    <t>93.2</t>
  </si>
  <si>
    <t>1.38</t>
  </si>
  <si>
    <t>335</t>
  </si>
  <si>
    <t>3.6</t>
  </si>
  <si>
    <t>1.96</t>
  </si>
  <si>
    <t>14.4</t>
  </si>
  <si>
    <t>72.6</t>
  </si>
  <si>
    <t>8680</t>
  </si>
  <si>
    <t>21.5</t>
  </si>
  <si>
    <t>115.5</t>
  </si>
  <si>
    <t>0.7</t>
  </si>
  <si>
    <t>114</t>
  </si>
  <si>
    <t>1.3</t>
  </si>
  <si>
    <t>84</t>
  </si>
  <si>
    <t>0.46</t>
  </si>
  <si>
    <t>1.02</t>
  </si>
  <si>
    <t>25.2</t>
  </si>
  <si>
    <t>144</t>
  </si>
  <si>
    <t>3.2</t>
  </si>
  <si>
    <t>17.8</t>
  </si>
  <si>
    <t>72</t>
  </si>
  <si>
    <t>99KKA6003 : 001 : 000</t>
  </si>
  <si>
    <t>21:0108:000004</t>
  </si>
  <si>
    <t>21:0026:000004</t>
  </si>
  <si>
    <t>21:0026:000004:0001:0001:00</t>
  </si>
  <si>
    <t>0.5</t>
  </si>
  <si>
    <t>9.27</t>
  </si>
  <si>
    <t>2.6</t>
  </si>
  <si>
    <t>0.48</t>
  </si>
  <si>
    <t>0.18</t>
  </si>
  <si>
    <t>142.5</t>
  </si>
  <si>
    <t>29.4</t>
  </si>
  <si>
    <t>130</t>
  </si>
  <si>
    <t>100</t>
  </si>
  <si>
    <t>5.57</t>
  </si>
  <si>
    <t>28.3</t>
  </si>
  <si>
    <t>1.82</t>
  </si>
  <si>
    <t>47</t>
  </si>
  <si>
    <t>84.8</t>
  </si>
  <si>
    <t>345</t>
  </si>
  <si>
    <t>2.43</t>
  </si>
  <si>
    <t>16.2</t>
  </si>
  <si>
    <t>9620</t>
  </si>
  <si>
    <t>123</t>
  </si>
  <si>
    <t>118.5</t>
  </si>
  <si>
    <t>1.75</t>
  </si>
  <si>
    <t>86.4</t>
  </si>
  <si>
    <t>0.44</t>
  </si>
  <si>
    <t>15.2</t>
  </si>
  <si>
    <t>125</t>
  </si>
  <si>
    <t>3.7</t>
  </si>
  <si>
    <t>24</t>
  </si>
  <si>
    <t>70</t>
  </si>
  <si>
    <t>99KKA6004 : 001 : 001</t>
  </si>
  <si>
    <t>21:0108:000005</t>
  </si>
  <si>
    <t>21:0026:000005</t>
  </si>
  <si>
    <t>21:0026:000005:0001:0001:01</t>
  </si>
  <si>
    <t>8.93</t>
  </si>
  <si>
    <t>730</t>
  </si>
  <si>
    <t>0.12</t>
  </si>
  <si>
    <t>134.5</t>
  </si>
  <si>
    <t>17.2</t>
  </si>
  <si>
    <t>7.75</t>
  </si>
  <si>
    <t>34</t>
  </si>
  <si>
    <t>4.19</t>
  </si>
  <si>
    <t>29.2</t>
  </si>
  <si>
    <t>3.01</t>
  </si>
  <si>
    <t>71</t>
  </si>
  <si>
    <t>1.85</t>
  </si>
  <si>
    <t>385</t>
  </si>
  <si>
    <t>1.32</t>
  </si>
  <si>
    <t>13.6</t>
  </si>
  <si>
    <t>50</t>
  </si>
  <si>
    <t>2250</t>
  </si>
  <si>
    <t>13.5</t>
  </si>
  <si>
    <t>221</t>
  </si>
  <si>
    <t>1.15</t>
  </si>
  <si>
    <t>26.4</t>
  </si>
  <si>
    <t>0.34</t>
  </si>
  <si>
    <t>0.98</t>
  </si>
  <si>
    <t>21.4</t>
  </si>
  <si>
    <t>90</t>
  </si>
  <si>
    <t>99KKA6004 : 001 : 002</t>
  </si>
  <si>
    <t>21:0108:000006</t>
  </si>
  <si>
    <t>21:0026:000005:0001:0001:02</t>
  </si>
  <si>
    <t>9.59</t>
  </si>
  <si>
    <t>810</t>
  </si>
  <si>
    <t>2.55</t>
  </si>
  <si>
    <t>0.76</t>
  </si>
  <si>
    <t>124.5</t>
  </si>
  <si>
    <t>107</t>
  </si>
  <si>
    <t>7.85</t>
  </si>
  <si>
    <t>38</t>
  </si>
  <si>
    <t>4.55</t>
  </si>
  <si>
    <t>3.17</t>
  </si>
  <si>
    <t>65</t>
  </si>
  <si>
    <t>100.5</t>
  </si>
  <si>
    <t>2.03</t>
  </si>
  <si>
    <t>440</t>
  </si>
  <si>
    <t>1.4</t>
  </si>
  <si>
    <t>13</t>
  </si>
  <si>
    <t>48.6</t>
  </si>
  <si>
    <t>1780</t>
  </si>
  <si>
    <t>14.5</t>
  </si>
  <si>
    <t>195</t>
  </si>
  <si>
    <t>224</t>
  </si>
  <si>
    <t>1.12</t>
  </si>
  <si>
    <t>3.8</t>
  </si>
  <si>
    <t>1.8</t>
  </si>
  <si>
    <t>20.8</t>
  </si>
  <si>
    <t>104</t>
  </si>
  <si>
    <t>99KKA6005 : 001 : 000</t>
  </si>
  <si>
    <t>21:0108:000007</t>
  </si>
  <si>
    <t>21:0026:000006</t>
  </si>
  <si>
    <t>21:0026:000006:0001:0001:00</t>
  </si>
  <si>
    <t>9.08</t>
  </si>
  <si>
    <t>770</t>
  </si>
  <si>
    <t>0.88</t>
  </si>
  <si>
    <t>113.5</t>
  </si>
  <si>
    <t>19.4</t>
  </si>
  <si>
    <t>126</t>
  </si>
  <si>
    <t>11.25</t>
  </si>
  <si>
    <t>82</t>
  </si>
  <si>
    <t>5.55</t>
  </si>
  <si>
    <t>30.1</t>
  </si>
  <si>
    <t>2.08</t>
  </si>
  <si>
    <t>44.5</t>
  </si>
  <si>
    <t>93</t>
  </si>
  <si>
    <t>1.78</t>
  </si>
  <si>
    <t>340</t>
  </si>
  <si>
    <t>68</t>
  </si>
  <si>
    <t>6000</t>
  </si>
  <si>
    <t>202</t>
  </si>
  <si>
    <t>160</t>
  </si>
  <si>
    <t>1.25</t>
  </si>
  <si>
    <t>29.8</t>
  </si>
  <si>
    <t>0.41</t>
  </si>
  <si>
    <t>1.22</t>
  </si>
  <si>
    <t>124</t>
  </si>
  <si>
    <t>2.8</t>
  </si>
  <si>
    <t>22.2</t>
  </si>
  <si>
    <t>80</t>
  </si>
  <si>
    <t>99KKA6006 : 001 : 000</t>
  </si>
  <si>
    <t>21:0108:000008</t>
  </si>
  <si>
    <t>21:0026:000007</t>
  </si>
  <si>
    <t>21:0026:000007:0001:0001:00</t>
  </si>
  <si>
    <t>7.57</t>
  </si>
  <si>
    <t>270</t>
  </si>
  <si>
    <t>3.15</t>
  </si>
  <si>
    <t>3.27</t>
  </si>
  <si>
    <t>0.31</t>
  </si>
  <si>
    <t>0.66</t>
  </si>
  <si>
    <t>250</t>
  </si>
  <si>
    <t>18.4</t>
  </si>
  <si>
    <t>207</t>
  </si>
  <si>
    <t>4.95</t>
  </si>
  <si>
    <t>54</t>
  </si>
  <si>
    <t>5.51</t>
  </si>
  <si>
    <t>1.5</t>
  </si>
  <si>
    <t>0.93</t>
  </si>
  <si>
    <t>94.5</t>
  </si>
  <si>
    <t>70.8</t>
  </si>
  <si>
    <t>0.85</t>
  </si>
  <si>
    <t>350</t>
  </si>
  <si>
    <t>5.4</t>
  </si>
  <si>
    <t>&gt;10</t>
  </si>
  <si>
    <t>8.6</t>
  </si>
  <si>
    <t>55.2</t>
  </si>
  <si>
    <t>15.5</t>
  </si>
  <si>
    <t>52.6</t>
  </si>
  <si>
    <t>3.9</t>
  </si>
  <si>
    <t>68.5</t>
  </si>
  <si>
    <t>86</t>
  </si>
  <si>
    <t>0.28</t>
  </si>
  <si>
    <t>0.62</t>
  </si>
  <si>
    <t>10.6</t>
  </si>
  <si>
    <t>119</t>
  </si>
  <si>
    <t>7.4</t>
  </si>
  <si>
    <t>45.6</t>
  </si>
  <si>
    <t>52</t>
  </si>
  <si>
    <t>99KKA6007 : 001 : 000</t>
  </si>
  <si>
    <t>21:0108:000009</t>
  </si>
  <si>
    <t>21:0026:000008</t>
  </si>
  <si>
    <t>21:0026:000008:0001:0001:00</t>
  </si>
  <si>
    <t>0.35</t>
  </si>
  <si>
    <t>8.43</t>
  </si>
  <si>
    <t>2.45</t>
  </si>
  <si>
    <t>2.71</t>
  </si>
  <si>
    <t>159.5</t>
  </si>
  <si>
    <t>26</t>
  </si>
  <si>
    <t>368</t>
  </si>
  <si>
    <t>7.35</t>
  </si>
  <si>
    <t>5.25</t>
  </si>
  <si>
    <t>24.6</t>
  </si>
  <si>
    <t>1.47</t>
  </si>
  <si>
    <t>48</t>
  </si>
  <si>
    <t>80.6</t>
  </si>
  <si>
    <t>1.17</t>
  </si>
  <si>
    <t>8.4</t>
  </si>
  <si>
    <t>82.6</t>
  </si>
  <si>
    <t>19</t>
  </si>
  <si>
    <t>3.4</t>
  </si>
  <si>
    <t>103</t>
  </si>
  <si>
    <t>47.8</t>
  </si>
  <si>
    <t>0.24</t>
  </si>
  <si>
    <t>0.68</t>
  </si>
  <si>
    <t>109</t>
  </si>
  <si>
    <t>20.1</t>
  </si>
  <si>
    <t>99KKA6008 : 001 : 000</t>
  </si>
  <si>
    <t>21:0108:000010</t>
  </si>
  <si>
    <t>21:0026:000009</t>
  </si>
  <si>
    <t>21:0026:000009:0001:0001:00</t>
  </si>
  <si>
    <t>9.53</t>
  </si>
  <si>
    <t>480</t>
  </si>
  <si>
    <t>2.65</t>
  </si>
  <si>
    <t>1.67</t>
  </si>
  <si>
    <t>0.65</t>
  </si>
  <si>
    <t>0.22</t>
  </si>
  <si>
    <t>36</t>
  </si>
  <si>
    <t>116</t>
  </si>
  <si>
    <t>9.45</t>
  </si>
  <si>
    <t>151</t>
  </si>
  <si>
    <t>4.74</t>
  </si>
  <si>
    <t>2.61</t>
  </si>
  <si>
    <t>27</t>
  </si>
  <si>
    <t>83</t>
  </si>
  <si>
    <t>1.44</t>
  </si>
  <si>
    <t>465</t>
  </si>
  <si>
    <t>3.07</t>
  </si>
  <si>
    <t>10.4</t>
  </si>
  <si>
    <t>191</t>
  </si>
  <si>
    <t>0.3</t>
  </si>
  <si>
    <t>128</t>
  </si>
  <si>
    <t>35.8</t>
  </si>
  <si>
    <t>1.1</t>
  </si>
  <si>
    <t>6.8</t>
  </si>
  <si>
    <t>17.6</t>
  </si>
  <si>
    <t>88</t>
  </si>
  <si>
    <t>99KKA6010 : 001 : 000</t>
  </si>
  <si>
    <t>21:0108:000011</t>
  </si>
  <si>
    <t>21:0026:000011</t>
  </si>
  <si>
    <t>21:0026:000011:0001:0001:00</t>
  </si>
  <si>
    <t>8.73</t>
  </si>
  <si>
    <t>530</t>
  </si>
  <si>
    <t>2.75</t>
  </si>
  <si>
    <t>2.06</t>
  </si>
  <si>
    <t>0.47</t>
  </si>
  <si>
    <t>33.8</t>
  </si>
  <si>
    <t>117</t>
  </si>
  <si>
    <t>13.3</t>
  </si>
  <si>
    <t>134</t>
  </si>
  <si>
    <t>5.32</t>
  </si>
  <si>
    <t>2.31</t>
  </si>
  <si>
    <t>46</t>
  </si>
  <si>
    <t>104.5</t>
  </si>
  <si>
    <t>510</t>
  </si>
  <si>
    <t>2.51</t>
  </si>
  <si>
    <t>10</t>
  </si>
  <si>
    <t>73.3</t>
  </si>
  <si>
    <t>18</t>
  </si>
  <si>
    <t>185</t>
  </si>
  <si>
    <t>173.5</t>
  </si>
  <si>
    <t>1.05</t>
  </si>
  <si>
    <t>1</t>
  </si>
  <si>
    <t>22.6</t>
  </si>
  <si>
    <t>99KKA6012 : 001 : 000</t>
  </si>
  <si>
    <t>21:0108:000012</t>
  </si>
  <si>
    <t>21:0026:000013</t>
  </si>
  <si>
    <t>21:0026:000013:0001:0001:00</t>
  </si>
  <si>
    <t>9.65</t>
  </si>
  <si>
    <t>2.85</t>
  </si>
  <si>
    <t>1.61</t>
  </si>
  <si>
    <t>0.2</t>
  </si>
  <si>
    <t>27.6</t>
  </si>
  <si>
    <t>8.65</t>
  </si>
  <si>
    <t>105</t>
  </si>
  <si>
    <t>5</t>
  </si>
  <si>
    <t>1.43</t>
  </si>
  <si>
    <t>2.25</t>
  </si>
  <si>
    <t>12.6</t>
  </si>
  <si>
    <t>96.7</t>
  </si>
  <si>
    <t>186.5</t>
  </si>
  <si>
    <t>190.5</t>
  </si>
  <si>
    <t>1.35</t>
  </si>
  <si>
    <t>51</t>
  </si>
  <si>
    <t>0.32</t>
  </si>
  <si>
    <t>0.92</t>
  </si>
  <si>
    <t>2.3</t>
  </si>
  <si>
    <t>21.3</t>
  </si>
  <si>
    <t>99KKA6013 : 001 : 000</t>
  </si>
  <si>
    <t>21:0108:000013</t>
  </si>
  <si>
    <t>21:0026:000014</t>
  </si>
  <si>
    <t>21:0026:000014:0001:0001:00</t>
  </si>
  <si>
    <t>8.57</t>
  </si>
  <si>
    <t>2.95</t>
  </si>
  <si>
    <t>4.51</t>
  </si>
  <si>
    <t>0.17</t>
  </si>
  <si>
    <t>42.7</t>
  </si>
  <si>
    <t>16.6</t>
  </si>
  <si>
    <t>208</t>
  </si>
  <si>
    <t>5.1</t>
  </si>
  <si>
    <t>97</t>
  </si>
  <si>
    <t>6.61</t>
  </si>
  <si>
    <t>18.9</t>
  </si>
  <si>
    <t>55.6</t>
  </si>
  <si>
    <t>10.2</t>
  </si>
  <si>
    <t>7.2</t>
  </si>
  <si>
    <t>53.9</t>
  </si>
  <si>
    <t>22.5</t>
  </si>
  <si>
    <t>38.6</t>
  </si>
  <si>
    <t>39.4</t>
  </si>
  <si>
    <t>32</t>
  </si>
  <si>
    <t>0.23</t>
  </si>
  <si>
    <t>7.6</t>
  </si>
  <si>
    <t>12.3</t>
  </si>
  <si>
    <t>40</t>
  </si>
  <si>
    <t>99KKA6014 : 001 : 000</t>
  </si>
  <si>
    <t>21:0108:000014</t>
  </si>
  <si>
    <t>21:0026:000015</t>
  </si>
  <si>
    <t>21:0026:000015:0001:0001:00</t>
  </si>
  <si>
    <t>8.2</t>
  </si>
  <si>
    <t>640</t>
  </si>
  <si>
    <t>2.35</t>
  </si>
  <si>
    <t>0.43</t>
  </si>
  <si>
    <t>0.69</t>
  </si>
  <si>
    <t>0.08</t>
  </si>
  <si>
    <t>120</t>
  </si>
  <si>
    <t>13.2</t>
  </si>
  <si>
    <t>6.2</t>
  </si>
  <si>
    <t>3.64</t>
  </si>
  <si>
    <t>25.6</t>
  </si>
  <si>
    <t>2.68</t>
  </si>
  <si>
    <t>63.5</t>
  </si>
  <si>
    <t>84.6</t>
  </si>
  <si>
    <t>1.56</t>
  </si>
  <si>
    <t>360</t>
  </si>
  <si>
    <t>1.66</t>
  </si>
  <si>
    <t>37.8</t>
  </si>
  <si>
    <t>1880</t>
  </si>
  <si>
    <t>11.5</t>
  </si>
  <si>
    <t>176.5</t>
  </si>
  <si>
    <t>252</t>
  </si>
  <si>
    <t>23.2</t>
  </si>
  <si>
    <t>0.82</t>
  </si>
  <si>
    <t>99KKA6015 : 001 : 000</t>
  </si>
  <si>
    <t>21:0108:000015</t>
  </si>
  <si>
    <t>21:0026:000016</t>
  </si>
  <si>
    <t>21:0026:000016:0001:0001:00</t>
  </si>
  <si>
    <t>9.07</t>
  </si>
  <si>
    <t>0.16</t>
  </si>
  <si>
    <t>43.1</t>
  </si>
  <si>
    <t>40.4</t>
  </si>
  <si>
    <t>163</t>
  </si>
  <si>
    <t>14.75</t>
  </si>
  <si>
    <t>7.59</t>
  </si>
  <si>
    <t>22</t>
  </si>
  <si>
    <t>141</t>
  </si>
  <si>
    <t>1.37</t>
  </si>
  <si>
    <t>290</t>
  </si>
  <si>
    <t>2.13</t>
  </si>
  <si>
    <t>11.6</t>
  </si>
  <si>
    <t>18.5</t>
  </si>
  <si>
    <t>138</t>
  </si>
  <si>
    <t>21.2</t>
  </si>
  <si>
    <t>0.36</t>
  </si>
  <si>
    <t>8</t>
  </si>
  <si>
    <t>168</t>
  </si>
  <si>
    <t>9.2</t>
  </si>
  <si>
    <t>66</t>
  </si>
  <si>
    <t>99KKA6016 : 001 : 000</t>
  </si>
  <si>
    <t>21:0108:000016</t>
  </si>
  <si>
    <t>21:0026:000017</t>
  </si>
  <si>
    <t>21:0026:000017:0001:0001:00</t>
  </si>
  <si>
    <t>8.77</t>
  </si>
  <si>
    <t>520</t>
  </si>
  <si>
    <t>2.2</t>
  </si>
  <si>
    <t>0.74</t>
  </si>
  <si>
    <t>0.59</t>
  </si>
  <si>
    <t>88.8</t>
  </si>
  <si>
    <t>4.76</t>
  </si>
  <si>
    <t>31</t>
  </si>
  <si>
    <t>89.2</t>
  </si>
  <si>
    <t>1.65</t>
  </si>
  <si>
    <t>1.81</t>
  </si>
  <si>
    <t>14</t>
  </si>
  <si>
    <t>54.8</t>
  </si>
  <si>
    <t>2650</t>
  </si>
  <si>
    <t>12</t>
  </si>
  <si>
    <t>204</t>
  </si>
  <si>
    <t>1.14</t>
  </si>
  <si>
    <t>4.8</t>
  </si>
  <si>
    <t>11.1</t>
  </si>
  <si>
    <t>99KKA6017 : 001 : 000</t>
  </si>
  <si>
    <t>21:0108:000017</t>
  </si>
  <si>
    <t>21:0026:000018</t>
  </si>
  <si>
    <t>21:0026:000018:0001:0001:00</t>
  </si>
  <si>
    <t>0.72</t>
  </si>
  <si>
    <t>77.4</t>
  </si>
  <si>
    <t>457</t>
  </si>
  <si>
    <t>265</t>
  </si>
  <si>
    <t>3.1</t>
  </si>
  <si>
    <t>179</t>
  </si>
  <si>
    <t>13.05</t>
  </si>
  <si>
    <t>9.9</t>
  </si>
  <si>
    <t>12.4</t>
  </si>
  <si>
    <t>6.32</t>
  </si>
  <si>
    <t>3360</t>
  </si>
  <si>
    <t>1.53</t>
  </si>
  <si>
    <t>1530</t>
  </si>
  <si>
    <t>22.4</t>
  </si>
  <si>
    <t>0.25</t>
  </si>
  <si>
    <t>5.6</t>
  </si>
  <si>
    <t>94</t>
  </si>
  <si>
    <t>22.7</t>
  </si>
  <si>
    <t>99KKA6018 : 001 : 000</t>
  </si>
  <si>
    <t>21:0108:000018</t>
  </si>
  <si>
    <t>21:0026:000019</t>
  </si>
  <si>
    <t>21:0026:000019:0001:0001:00</t>
  </si>
  <si>
    <t>8.88</t>
  </si>
  <si>
    <t>430</t>
  </si>
  <si>
    <t>0.39</t>
  </si>
  <si>
    <t>87.7</t>
  </si>
  <si>
    <t>28.4</t>
  </si>
  <si>
    <t>11.35</t>
  </si>
  <si>
    <t>5.69</t>
  </si>
  <si>
    <t>31.2</t>
  </si>
  <si>
    <t>1.57</t>
  </si>
  <si>
    <t>135</t>
  </si>
  <si>
    <t>80.4</t>
  </si>
  <si>
    <t>6170</t>
  </si>
  <si>
    <t>122</t>
  </si>
  <si>
    <t>111.5</t>
  </si>
  <si>
    <t>13.4</t>
  </si>
  <si>
    <t>1.18</t>
  </si>
  <si>
    <t>152</t>
  </si>
  <si>
    <t>2.9</t>
  </si>
  <si>
    <t>99KKA6019 : 001 : 000</t>
  </si>
  <si>
    <t>21:0108:000019</t>
  </si>
  <si>
    <t>21:0026:000020</t>
  </si>
  <si>
    <t>21:0026:000020:0001:0001:00</t>
  </si>
  <si>
    <t>8.95</t>
  </si>
  <si>
    <t>470</t>
  </si>
  <si>
    <t>0.77</t>
  </si>
  <si>
    <t>148</t>
  </si>
  <si>
    <t>15.35</t>
  </si>
  <si>
    <t>28.7</t>
  </si>
  <si>
    <t>35</t>
  </si>
  <si>
    <t>11.4</t>
  </si>
  <si>
    <t>90.7</t>
  </si>
  <si>
    <t>4610</t>
  </si>
  <si>
    <t>140</t>
  </si>
  <si>
    <t>97.8</t>
  </si>
  <si>
    <t>21.6</t>
  </si>
  <si>
    <t>115</t>
  </si>
  <si>
    <t>12.5</t>
  </si>
  <si>
    <t>76</t>
  </si>
  <si>
    <t>99KKA6020 : 001 : 000</t>
  </si>
  <si>
    <t>21:0108:000020</t>
  </si>
  <si>
    <t>21:0026:000021</t>
  </si>
  <si>
    <t>21:0026:000021:0001:0001:00</t>
  </si>
  <si>
    <t>8.5</t>
  </si>
  <si>
    <t>98</t>
  </si>
  <si>
    <t>6.85</t>
  </si>
  <si>
    <t>23</t>
  </si>
  <si>
    <t>4.04</t>
  </si>
  <si>
    <t>42.5</t>
  </si>
  <si>
    <t>82.8</t>
  </si>
  <si>
    <t>1.68</t>
  </si>
  <si>
    <t>415</t>
  </si>
  <si>
    <t>1.59</t>
  </si>
  <si>
    <t>41.4</t>
  </si>
  <si>
    <t>1550</t>
  </si>
  <si>
    <t>183</t>
  </si>
  <si>
    <t>215</t>
  </si>
  <si>
    <t>21.8</t>
  </si>
  <si>
    <t>15.6</t>
  </si>
  <si>
    <t>99KKA6021 : 001 : 000</t>
  </si>
  <si>
    <t>21:0108:000021</t>
  </si>
  <si>
    <t>21:0026:000022</t>
  </si>
  <si>
    <t>21:0026:000022:0001:0001:00</t>
  </si>
  <si>
    <t>8.38</t>
  </si>
  <si>
    <t>129</t>
  </si>
  <si>
    <t>99</t>
  </si>
  <si>
    <t>44</t>
  </si>
  <si>
    <t>4.21</t>
  </si>
  <si>
    <t>27.1</t>
  </si>
  <si>
    <t>1.88</t>
  </si>
  <si>
    <t>63</t>
  </si>
  <si>
    <t>84.2</t>
  </si>
  <si>
    <t>51.4</t>
  </si>
  <si>
    <t>1830</t>
  </si>
  <si>
    <t>214</t>
  </si>
  <si>
    <t>106</t>
  </si>
  <si>
    <t>2</t>
  </si>
  <si>
    <t>99KKA6022 : 001 : 000</t>
  </si>
  <si>
    <t>21:0108:000022</t>
  </si>
  <si>
    <t>21:0026:000023</t>
  </si>
  <si>
    <t>21:0026:000023:0001:0001:00</t>
  </si>
  <si>
    <t>9.17</t>
  </si>
  <si>
    <t>9</t>
  </si>
  <si>
    <t>5.52</t>
  </si>
  <si>
    <t>86.6</t>
  </si>
  <si>
    <t>435</t>
  </si>
  <si>
    <t>72.2</t>
  </si>
  <si>
    <t>4910</t>
  </si>
  <si>
    <t>0.42</t>
  </si>
  <si>
    <t>1.06</t>
  </si>
  <si>
    <t>145</t>
  </si>
  <si>
    <t>4.4</t>
  </si>
  <si>
    <t>78</t>
  </si>
  <si>
    <t>99KKA6023 : 001 : 000</t>
  </si>
  <si>
    <t>21:0108:000023</t>
  </si>
  <si>
    <t>21:0026:000024</t>
  </si>
  <si>
    <t>21:0026:000024:0001:0001:00</t>
  </si>
  <si>
    <t>7.62</t>
  </si>
  <si>
    <t>2.15</t>
  </si>
  <si>
    <t>42</t>
  </si>
  <si>
    <t>4.56</t>
  </si>
  <si>
    <t>0.51</t>
  </si>
  <si>
    <t>41</t>
  </si>
  <si>
    <t>61.8</t>
  </si>
  <si>
    <t>1.62</t>
  </si>
  <si>
    <t>7.8</t>
  </si>
  <si>
    <t>24.8</t>
  </si>
  <si>
    <t>52.4</t>
  </si>
  <si>
    <t>0.95</t>
  </si>
  <si>
    <t>23.8</t>
  </si>
  <si>
    <t>43.6</t>
  </si>
  <si>
    <t>4.5</t>
  </si>
  <si>
    <t>99KKA6024 : 001 : 000</t>
  </si>
  <si>
    <t>21:0108:000024</t>
  </si>
  <si>
    <t>21:0026:000025</t>
  </si>
  <si>
    <t>21:0026:000025:0001:0001:00</t>
  </si>
  <si>
    <t>8.87</t>
  </si>
  <si>
    <t>0.87</t>
  </si>
  <si>
    <t>83.9</t>
  </si>
  <si>
    <t>153</t>
  </si>
  <si>
    <t>5.73</t>
  </si>
  <si>
    <t>27.4</t>
  </si>
  <si>
    <t>1.39</t>
  </si>
  <si>
    <t>83.4</t>
  </si>
  <si>
    <t>1.42</t>
  </si>
  <si>
    <t>3320</t>
  </si>
  <si>
    <t>71.6</t>
  </si>
  <si>
    <t>111</t>
  </si>
  <si>
    <t>137</t>
  </si>
  <si>
    <t>60</t>
  </si>
  <si>
    <t>99KKA6025 : 001 : 000</t>
  </si>
  <si>
    <t>21:0108:000025</t>
  </si>
  <si>
    <t>21:0026:000026</t>
  </si>
  <si>
    <t>21:0026:000026:0001:0001:00</t>
  </si>
  <si>
    <t>8.48</t>
  </si>
  <si>
    <t>690</t>
  </si>
  <si>
    <t>0.96</t>
  </si>
  <si>
    <t>95.9</t>
  </si>
  <si>
    <t>13.85</t>
  </si>
  <si>
    <t>4.96</t>
  </si>
  <si>
    <t>2.49</t>
  </si>
  <si>
    <t>490</t>
  </si>
  <si>
    <t>4320</t>
  </si>
  <si>
    <t>203</t>
  </si>
  <si>
    <t>118</t>
  </si>
  <si>
    <t>21.1</t>
  </si>
  <si>
    <t>99KKA6031 : 001 : 000</t>
  </si>
  <si>
    <t>21:0108:000026</t>
  </si>
  <si>
    <t>21:0026:000032</t>
  </si>
  <si>
    <t>21:0026:000032:0001:0001:00</t>
  </si>
  <si>
    <t>6.65</t>
  </si>
  <si>
    <t>0.81</t>
  </si>
  <si>
    <t>169.5</t>
  </si>
  <si>
    <t>3</t>
  </si>
  <si>
    <t>4.07</t>
  </si>
  <si>
    <t>23.9</t>
  </si>
  <si>
    <t>0.78</t>
  </si>
  <si>
    <t>69.5</t>
  </si>
  <si>
    <t>0.49</t>
  </si>
  <si>
    <t>2.33</t>
  </si>
  <si>
    <t>12.2</t>
  </si>
  <si>
    <t>42.4</t>
  </si>
  <si>
    <t>76.8</t>
  </si>
  <si>
    <t>0.29</t>
  </si>
  <si>
    <t>87</t>
  </si>
  <si>
    <t>99KKA6032 : 001 : 000</t>
  </si>
  <si>
    <t>21:0108:000027</t>
  </si>
  <si>
    <t>21:0026:000033</t>
  </si>
  <si>
    <t>21:0026:000033:0001:0001:00</t>
  </si>
  <si>
    <t>8.91</t>
  </si>
  <si>
    <t>450</t>
  </si>
  <si>
    <t>0.57</t>
  </si>
  <si>
    <t>32.8</t>
  </si>
  <si>
    <t>133</t>
  </si>
  <si>
    <t>5.65</t>
  </si>
  <si>
    <t>164</t>
  </si>
  <si>
    <t>6.03</t>
  </si>
  <si>
    <t>295</t>
  </si>
  <si>
    <t>9.6</t>
  </si>
  <si>
    <t>29</t>
  </si>
  <si>
    <t>103.5</t>
  </si>
  <si>
    <t>131.5</t>
  </si>
  <si>
    <t>127</t>
  </si>
  <si>
    <t>32.2</t>
  </si>
  <si>
    <t>62</t>
  </si>
  <si>
    <t>99KKA6033 : 001 : 000</t>
  </si>
  <si>
    <t>21:0108:000028</t>
  </si>
  <si>
    <t>21:0026:000034</t>
  </si>
  <si>
    <t>21:0026:000034:0001:0001:00</t>
  </si>
  <si>
    <t>9.32</t>
  </si>
  <si>
    <t>650</t>
  </si>
  <si>
    <t>10.3</t>
  </si>
  <si>
    <t>5.85</t>
  </si>
  <si>
    <t>1.72</t>
  </si>
  <si>
    <t>390</t>
  </si>
  <si>
    <t>78.3</t>
  </si>
  <si>
    <t>2950</t>
  </si>
  <si>
    <t>17.5</t>
  </si>
  <si>
    <t>158</t>
  </si>
  <si>
    <t>146.5</t>
  </si>
  <si>
    <t>28.2</t>
  </si>
  <si>
    <t>136</t>
  </si>
  <si>
    <t>99KKA6034 : 001 : 001</t>
  </si>
  <si>
    <t>21:0108:000029</t>
  </si>
  <si>
    <t>21:0026:000035</t>
  </si>
  <si>
    <t>21:0026:000035:0001:0001:01</t>
  </si>
  <si>
    <t>9.97</t>
  </si>
  <si>
    <t>84.5</t>
  </si>
  <si>
    <t>29.6</t>
  </si>
  <si>
    <t>92</t>
  </si>
  <si>
    <t>5.78</t>
  </si>
  <si>
    <t>30.6</t>
  </si>
  <si>
    <t>1.9</t>
  </si>
  <si>
    <t>31.5</t>
  </si>
  <si>
    <t>89.1</t>
  </si>
  <si>
    <t>3350</t>
  </si>
  <si>
    <t>34.6</t>
  </si>
  <si>
    <t>13.8</t>
  </si>
  <si>
    <t>99KKA6034 : 001 : 002</t>
  </si>
  <si>
    <t>21:0108:000030</t>
  </si>
  <si>
    <t>21:0026:000035:0001:0001:02</t>
  </si>
  <si>
    <t>10.15</t>
  </si>
  <si>
    <t>500</t>
  </si>
  <si>
    <t>0.53</t>
  </si>
  <si>
    <t>82.4</t>
  </si>
  <si>
    <t>149</t>
  </si>
  <si>
    <t>7.7</t>
  </si>
  <si>
    <t>5.61</t>
  </si>
  <si>
    <t>29.9</t>
  </si>
  <si>
    <t>1.94</t>
  </si>
  <si>
    <t>98.6</t>
  </si>
  <si>
    <t>3000</t>
  </si>
  <si>
    <t>19.5</t>
  </si>
  <si>
    <t>110.5</t>
  </si>
  <si>
    <t>34.8</t>
  </si>
  <si>
    <t>146</t>
  </si>
  <si>
    <t>99KKA6035 : 001 : 000</t>
  </si>
  <si>
    <t>21:0108:000031</t>
  </si>
  <si>
    <t>21:0026:000036</t>
  </si>
  <si>
    <t>21:0026:000036:0001:0001:00</t>
  </si>
  <si>
    <t>10.75</t>
  </si>
  <si>
    <t>3.5</t>
  </si>
  <si>
    <t>39.2</t>
  </si>
  <si>
    <t>220</t>
  </si>
  <si>
    <t>12.1</t>
  </si>
  <si>
    <t>403</t>
  </si>
  <si>
    <t>7.43</t>
  </si>
  <si>
    <t>31.1</t>
  </si>
  <si>
    <t>122.5</t>
  </si>
  <si>
    <t>8.8</t>
  </si>
  <si>
    <t>158.5</t>
  </si>
  <si>
    <t>5840</t>
  </si>
  <si>
    <t>75.2</t>
  </si>
  <si>
    <t>37.4</t>
  </si>
  <si>
    <t>11.8</t>
  </si>
  <si>
    <t>5.7</t>
  </si>
  <si>
    <t>12.9</t>
  </si>
  <si>
    <t>99KKA6036 : 001 : 000</t>
  </si>
  <si>
    <t>21:0108:000032</t>
  </si>
  <si>
    <t>21:0026:000037</t>
  </si>
  <si>
    <t>21:0026:000037:0001:0001:00</t>
  </si>
  <si>
    <t>6.16</t>
  </si>
  <si>
    <t>75.1</t>
  </si>
  <si>
    <t>9.15</t>
  </si>
  <si>
    <t>45</t>
  </si>
  <si>
    <t>9.57</t>
  </si>
  <si>
    <t>51.8</t>
  </si>
  <si>
    <t>180</t>
  </si>
  <si>
    <t>9.8</t>
  </si>
  <si>
    <t>2.24</t>
  </si>
  <si>
    <t>6</t>
  </si>
  <si>
    <t>16.5</t>
  </si>
  <si>
    <t>67.8</t>
  </si>
  <si>
    <t>92.3</t>
  </si>
  <si>
    <t>451</t>
  </si>
  <si>
    <t>11.9</t>
  </si>
  <si>
    <t>99KKA6037 : 001 : 000</t>
  </si>
  <si>
    <t>21:0108:000033</t>
  </si>
  <si>
    <t>21:0026:000038</t>
  </si>
  <si>
    <t>21:0026:000038:0001:0001:00</t>
  </si>
  <si>
    <t>10.1</t>
  </si>
  <si>
    <t>1.01</t>
  </si>
  <si>
    <t>139.5</t>
  </si>
  <si>
    <t>26.8</t>
  </si>
  <si>
    <t>6.1</t>
  </si>
  <si>
    <t>89</t>
  </si>
  <si>
    <t>5.72</t>
  </si>
  <si>
    <t>29.5</t>
  </si>
  <si>
    <t>94.4</t>
  </si>
  <si>
    <t>330</t>
  </si>
  <si>
    <t>14.8</t>
  </si>
  <si>
    <t>5680</t>
  </si>
  <si>
    <t>77.6</t>
  </si>
  <si>
    <t>101.5</t>
  </si>
  <si>
    <t>18.7</t>
  </si>
  <si>
    <t>99KKA6038 : 001 : 000</t>
  </si>
  <si>
    <t>21:0108:000034</t>
  </si>
  <si>
    <t>21:0026:000039</t>
  </si>
  <si>
    <t>21:0026:000039:0001:0001:00</t>
  </si>
  <si>
    <t>9.39</t>
  </si>
  <si>
    <t>1.04</t>
  </si>
  <si>
    <t>133.5</t>
  </si>
  <si>
    <t>31.8</t>
  </si>
  <si>
    <t>131</t>
  </si>
  <si>
    <t>1.99</t>
  </si>
  <si>
    <t>62.5</t>
  </si>
  <si>
    <t>96.8</t>
  </si>
  <si>
    <t>1.54</t>
  </si>
  <si>
    <t>4.2</t>
  </si>
  <si>
    <t>1.97</t>
  </si>
  <si>
    <t>84.4</t>
  </si>
  <si>
    <t>8160</t>
  </si>
  <si>
    <t>135.5</t>
  </si>
  <si>
    <t>4.1</t>
  </si>
  <si>
    <t>20.9</t>
  </si>
  <si>
    <t>74</t>
  </si>
  <si>
    <t>99KKA6039 : 001 : 000</t>
  </si>
  <si>
    <t>21:0108:000035</t>
  </si>
  <si>
    <t>21:0026:000040</t>
  </si>
  <si>
    <t>21:0026:000040:0001:0001:00</t>
  </si>
  <si>
    <t>8.52</t>
  </si>
  <si>
    <t>680</t>
  </si>
  <si>
    <t>17</t>
  </si>
  <si>
    <t>2.66</t>
  </si>
  <si>
    <t>94.2</t>
  </si>
  <si>
    <t>1.48</t>
  </si>
  <si>
    <t>570</t>
  </si>
  <si>
    <t>1.91</t>
  </si>
  <si>
    <t>2930</t>
  </si>
  <si>
    <t>226</t>
  </si>
  <si>
    <t>0.94</t>
  </si>
  <si>
    <t>101</t>
  </si>
  <si>
    <t>15.8</t>
  </si>
  <si>
    <t>99KKA6040 : 001 : 000</t>
  </si>
  <si>
    <t>21:0108:000036</t>
  </si>
  <si>
    <t>21:0026:000041</t>
  </si>
  <si>
    <t>21:0026:000041:0001:0001:00</t>
  </si>
  <si>
    <t>9.46</t>
  </si>
  <si>
    <t>1.95</t>
  </si>
  <si>
    <t>77</t>
  </si>
  <si>
    <t>18.2</t>
  </si>
  <si>
    <t>139</t>
  </si>
  <si>
    <t>75</t>
  </si>
  <si>
    <t>6.77</t>
  </si>
  <si>
    <t>1.36</t>
  </si>
  <si>
    <t>280</t>
  </si>
  <si>
    <t>1.69</t>
  </si>
  <si>
    <t>68.9</t>
  </si>
  <si>
    <t>5200</t>
  </si>
  <si>
    <t>81.2</t>
  </si>
  <si>
    <t>36.6</t>
  </si>
  <si>
    <t>10.8</t>
  </si>
  <si>
    <t>197</t>
  </si>
  <si>
    <t>99KKA6041 : 001 : 000</t>
  </si>
  <si>
    <t>21:0108:000037</t>
  </si>
  <si>
    <t>21:0026:000042</t>
  </si>
  <si>
    <t>21:0026:000042:0001:0001:00</t>
  </si>
  <si>
    <t>8.39</t>
  </si>
  <si>
    <t>83.7</t>
  </si>
  <si>
    <t>5.92</t>
  </si>
  <si>
    <t>28</t>
  </si>
  <si>
    <t>3.42</t>
  </si>
  <si>
    <t>11.2</t>
  </si>
  <si>
    <t>90.6</t>
  </si>
  <si>
    <t>49.6</t>
  </si>
  <si>
    <t>80.5</t>
  </si>
  <si>
    <t>14.7</t>
  </si>
  <si>
    <t>64</t>
  </si>
  <si>
    <t>99KKA6042 : 001 : 000</t>
  </si>
  <si>
    <t>21:0108:000038</t>
  </si>
  <si>
    <t>21:0026:000043</t>
  </si>
  <si>
    <t>21:0026:000043:0001:0001:00</t>
  </si>
  <si>
    <t>9.04</t>
  </si>
  <si>
    <t>580</t>
  </si>
  <si>
    <t>2.05</t>
  </si>
  <si>
    <t>0.1</t>
  </si>
  <si>
    <t>82.9</t>
  </si>
  <si>
    <t>23.4</t>
  </si>
  <si>
    <t>58</t>
  </si>
  <si>
    <t>4.17</t>
  </si>
  <si>
    <t>2.41</t>
  </si>
  <si>
    <t>81.4</t>
  </si>
  <si>
    <t>3060</t>
  </si>
  <si>
    <t>155.5</t>
  </si>
  <si>
    <t>162</t>
  </si>
  <si>
    <t>26.6</t>
  </si>
  <si>
    <t>99KKA6043 : 001 : 000</t>
  </si>
  <si>
    <t>21:0108:000039</t>
  </si>
  <si>
    <t>21:0026:000044</t>
  </si>
  <si>
    <t>21:0026:000044:0001:0001:00</t>
  </si>
  <si>
    <t>6.49</t>
  </si>
  <si>
    <t>320</t>
  </si>
  <si>
    <t>1.45</t>
  </si>
  <si>
    <t>76.6</t>
  </si>
  <si>
    <t>9.4</t>
  </si>
  <si>
    <t>79</t>
  </si>
  <si>
    <t>4.75</t>
  </si>
  <si>
    <t>3.67</t>
  </si>
  <si>
    <t>1.03</t>
  </si>
  <si>
    <t>69.2</t>
  </si>
  <si>
    <t>7380</t>
  </si>
  <si>
    <t>53.8</t>
  </si>
  <si>
    <t>15</t>
  </si>
  <si>
    <t>99KKA6044 : 001 : 001</t>
  </si>
  <si>
    <t>21:0108:000040</t>
  </si>
  <si>
    <t>21:0026:000045</t>
  </si>
  <si>
    <t>21:0026:000045:0001:0001:01</t>
  </si>
  <si>
    <t>9.43</t>
  </si>
  <si>
    <t>670</t>
  </si>
  <si>
    <t>97.7</t>
  </si>
  <si>
    <t>49</t>
  </si>
  <si>
    <t>4.54</t>
  </si>
  <si>
    <t>37.5</t>
  </si>
  <si>
    <t>1.49</t>
  </si>
  <si>
    <t>365</t>
  </si>
  <si>
    <t>55</t>
  </si>
  <si>
    <t>4060</t>
  </si>
  <si>
    <t>216</t>
  </si>
  <si>
    <t>153.5</t>
  </si>
  <si>
    <t>99KKA6044 : 001 : 002</t>
  </si>
  <si>
    <t>21:0108:000041</t>
  </si>
  <si>
    <t>21:0026:000045:0001:0001:02</t>
  </si>
  <si>
    <t>9.13</t>
  </si>
  <si>
    <t>4.43</t>
  </si>
  <si>
    <t>50.9</t>
  </si>
  <si>
    <t>8270</t>
  </si>
  <si>
    <t>154</t>
  </si>
  <si>
    <t>1.34</t>
  </si>
  <si>
    <t>121</t>
  </si>
  <si>
    <t>99KKA6045 : 001 : 000</t>
  </si>
  <si>
    <t>21:0108:000042</t>
  </si>
  <si>
    <t>21:0026:000046</t>
  </si>
  <si>
    <t>21:0026:000046:0001:0001:00</t>
  </si>
  <si>
    <t>230</t>
  </si>
  <si>
    <t>45.9</t>
  </si>
  <si>
    <t>7.5</t>
  </si>
  <si>
    <t>6.19</t>
  </si>
  <si>
    <t>20.2</t>
  </si>
  <si>
    <t>21</t>
  </si>
  <si>
    <t>72.4</t>
  </si>
  <si>
    <t>0.63</t>
  </si>
  <si>
    <t>200</t>
  </si>
  <si>
    <t>6.6</t>
  </si>
  <si>
    <t>89.6</t>
  </si>
  <si>
    <t>61.4</t>
  </si>
  <si>
    <t>30.4</t>
  </si>
  <si>
    <t>11.7</t>
  </si>
  <si>
    <t>99KKA6046 : 001 : 000</t>
  </si>
  <si>
    <t>21:0108:000043</t>
  </si>
  <si>
    <t>21:0026:000047</t>
  </si>
  <si>
    <t>21:0026:000047:0001:0001:00</t>
  </si>
  <si>
    <t>11.3</t>
  </si>
  <si>
    <t>600</t>
  </si>
  <si>
    <t>67.9</t>
  </si>
  <si>
    <t>34.9</t>
  </si>
  <si>
    <t>1.86</t>
  </si>
  <si>
    <t>132.5</t>
  </si>
  <si>
    <t>1.76</t>
  </si>
  <si>
    <t>72.5</t>
  </si>
  <si>
    <t>2400</t>
  </si>
  <si>
    <t>138.5</t>
  </si>
  <si>
    <t>22.8</t>
  </si>
  <si>
    <t>99KKA6047 : 001 : 000</t>
  </si>
  <si>
    <t>21:0108:000044</t>
  </si>
  <si>
    <t>21:0026:000048</t>
  </si>
  <si>
    <t>21:0026:000048:0001:0001:00</t>
  </si>
  <si>
    <t>9.05</t>
  </si>
  <si>
    <t>1.41</t>
  </si>
  <si>
    <t>95.4</t>
  </si>
  <si>
    <t>8.7</t>
  </si>
  <si>
    <t>2.54</t>
  </si>
  <si>
    <t>37</t>
  </si>
  <si>
    <t>96.4</t>
  </si>
  <si>
    <t>1.64</t>
  </si>
  <si>
    <t>2420</t>
  </si>
  <si>
    <t>16</t>
  </si>
  <si>
    <t>170</t>
  </si>
  <si>
    <t>1.55</t>
  </si>
  <si>
    <t>99KKA6048 : 001 : 000</t>
  </si>
  <si>
    <t>21:0108:000045</t>
  </si>
  <si>
    <t>21:0026:000049</t>
  </si>
  <si>
    <t>21:0026:000049:0001:0001:00</t>
  </si>
  <si>
    <t>9.82</t>
  </si>
  <si>
    <t>370</t>
  </si>
  <si>
    <t>2.62</t>
  </si>
  <si>
    <t>8.25</t>
  </si>
  <si>
    <t>23.7</t>
  </si>
  <si>
    <t>46.5</t>
  </si>
  <si>
    <t>1.92</t>
  </si>
  <si>
    <t>62.3</t>
  </si>
  <si>
    <t>72.8</t>
  </si>
  <si>
    <t>88.6</t>
  </si>
  <si>
    <t>75.8</t>
  </si>
  <si>
    <t>4.7</t>
  </si>
  <si>
    <t>99KKA6049 : 001 : 000</t>
  </si>
  <si>
    <t>21:0108:000046</t>
  </si>
  <si>
    <t>21:0026:000050</t>
  </si>
  <si>
    <t>21:0026:000050:0001:0001:00</t>
  </si>
  <si>
    <t>0.91</t>
  </si>
  <si>
    <t>7.25</t>
  </si>
  <si>
    <t>4.41</t>
  </si>
  <si>
    <t>2.67</t>
  </si>
  <si>
    <t>620</t>
  </si>
  <si>
    <t>4670</t>
  </si>
  <si>
    <t>171.5</t>
  </si>
  <si>
    <t>16.9</t>
  </si>
  <si>
    <t>99KKA6050 : 001 : 000</t>
  </si>
  <si>
    <t>21:0108:000047</t>
  </si>
  <si>
    <t>21:0026:000051</t>
  </si>
  <si>
    <t>21:0026:000051:0001:0001:00</t>
  </si>
  <si>
    <t>8.21</t>
  </si>
  <si>
    <t>5.05</t>
  </si>
  <si>
    <t>2.64</t>
  </si>
  <si>
    <t>97.9</t>
  </si>
  <si>
    <t>14.2</t>
  </si>
  <si>
    <t>85</t>
  </si>
  <si>
    <t>8.31</t>
  </si>
  <si>
    <t>32.4</t>
  </si>
  <si>
    <t>1.29</t>
  </si>
  <si>
    <t>33.5</t>
  </si>
  <si>
    <t>212</t>
  </si>
  <si>
    <t>505</t>
  </si>
  <si>
    <t>1.19</t>
  </si>
  <si>
    <t>44.2</t>
  </si>
  <si>
    <t>5170</t>
  </si>
  <si>
    <t>24.5</t>
  </si>
  <si>
    <t>70.6</t>
  </si>
  <si>
    <t>173</t>
  </si>
  <si>
    <t>99KKA6051 : 001 : 000</t>
  </si>
  <si>
    <t>21:0108:000048</t>
  </si>
  <si>
    <t>21:0026:000052</t>
  </si>
  <si>
    <t>21:0026:000052:0001:0001:00</t>
  </si>
  <si>
    <t>6.94</t>
  </si>
  <si>
    <t>0.19</t>
  </si>
  <si>
    <t>75.6</t>
  </si>
  <si>
    <t>6.95</t>
  </si>
  <si>
    <t>5310</t>
  </si>
  <si>
    <t>39</t>
  </si>
  <si>
    <t>46.2</t>
  </si>
  <si>
    <t>70.2</t>
  </si>
  <si>
    <t>166</t>
  </si>
  <si>
    <t>99KKA6052 : 001 : 000</t>
  </si>
  <si>
    <t>21:0108:000049</t>
  </si>
  <si>
    <t>21:0026:000053</t>
  </si>
  <si>
    <t>21:0026:000053:0001:0001:00</t>
  </si>
  <si>
    <t>70.9</t>
  </si>
  <si>
    <t>57</t>
  </si>
  <si>
    <t>4.06</t>
  </si>
  <si>
    <t>1.28</t>
  </si>
  <si>
    <t>28.5</t>
  </si>
  <si>
    <t>87.2</t>
  </si>
  <si>
    <t>205</t>
  </si>
  <si>
    <t>2.52</t>
  </si>
  <si>
    <t>56.4</t>
  </si>
  <si>
    <t>93.6</t>
  </si>
  <si>
    <t>0.33</t>
  </si>
  <si>
    <t>0.54</t>
  </si>
  <si>
    <t>99KKA6053 : 001 : 000</t>
  </si>
  <si>
    <t>21:0108:000050</t>
  </si>
  <si>
    <t>21:0026:000054</t>
  </si>
  <si>
    <t>21:0026:000054:0001:0001:00</t>
  </si>
  <si>
    <t>8.46</t>
  </si>
  <si>
    <t>3.98</t>
  </si>
  <si>
    <t>77.2</t>
  </si>
  <si>
    <t>1.83</t>
  </si>
  <si>
    <t>1940</t>
  </si>
  <si>
    <t>160.5</t>
  </si>
  <si>
    <t>189</t>
  </si>
  <si>
    <t>99KKA6054 : 001 : 000</t>
  </si>
  <si>
    <t>21:0108:000051</t>
  </si>
  <si>
    <t>21:0026:000055</t>
  </si>
  <si>
    <t>21:0026:000055:0001:0001:00</t>
  </si>
  <si>
    <t>4.85</t>
  </si>
  <si>
    <t>0.75</t>
  </si>
  <si>
    <t>4.24</t>
  </si>
  <si>
    <t>333</t>
  </si>
  <si>
    <t>11.85</t>
  </si>
  <si>
    <t>4.44</t>
  </si>
  <si>
    <t>15.1</t>
  </si>
  <si>
    <t>99KKA6055 : 001 : 000</t>
  </si>
  <si>
    <t>21:0108:000052</t>
  </si>
  <si>
    <t>21:0026:000056</t>
  </si>
  <si>
    <t>21:0026:000056:0001:0001:00</t>
  </si>
  <si>
    <t>9.58</t>
  </si>
  <si>
    <t>3.3</t>
  </si>
  <si>
    <t>4.89</t>
  </si>
  <si>
    <t>0.15</t>
  </si>
  <si>
    <t>128.5</t>
  </si>
  <si>
    <t>159</t>
  </si>
  <si>
    <t>15.3</t>
  </si>
  <si>
    <t>0.61</t>
  </si>
  <si>
    <t>40.5</t>
  </si>
  <si>
    <t>48.2</t>
  </si>
  <si>
    <t>43</t>
  </si>
  <si>
    <t>20.6</t>
  </si>
  <si>
    <t>99KKA6056 : 001 : 000</t>
  </si>
  <si>
    <t>21:0108:000053</t>
  </si>
  <si>
    <t>21:0026:000057</t>
  </si>
  <si>
    <t>21:0026:000057:0001:0001:00</t>
  </si>
  <si>
    <t>8.82</t>
  </si>
  <si>
    <t>2.23</t>
  </si>
  <si>
    <t>0.52</t>
  </si>
  <si>
    <t>105.5</t>
  </si>
  <si>
    <t>40.2</t>
  </si>
  <si>
    <t>186</t>
  </si>
  <si>
    <t>12.85</t>
  </si>
  <si>
    <t>7.83</t>
  </si>
  <si>
    <t>39.5</t>
  </si>
  <si>
    <t>1.58</t>
  </si>
  <si>
    <t>1.87</t>
  </si>
  <si>
    <t>6040</t>
  </si>
  <si>
    <t>102.5</t>
  </si>
  <si>
    <t>5.3</t>
  </si>
  <si>
    <t>99KKA6057 : 001 : 000</t>
  </si>
  <si>
    <t>21:0108:000054</t>
  </si>
  <si>
    <t>21:0026:000058</t>
  </si>
  <si>
    <t>21:0026:000058:0001:0001:00</t>
  </si>
  <si>
    <t>8.08</t>
  </si>
  <si>
    <t>560</t>
  </si>
  <si>
    <t>86.8</t>
  </si>
  <si>
    <t>6.5</t>
  </si>
  <si>
    <t>3.44</t>
  </si>
  <si>
    <t>21.7</t>
  </si>
  <si>
    <t>225</t>
  </si>
  <si>
    <t>30.8</t>
  </si>
  <si>
    <t>4870</t>
  </si>
  <si>
    <t>132</t>
  </si>
  <si>
    <t>99KKA6059 : 001 : 000</t>
  </si>
  <si>
    <t>21:0108:000055</t>
  </si>
  <si>
    <t>21:0026:000060</t>
  </si>
  <si>
    <t>21:0026:000060:0001:0001:00</t>
  </si>
  <si>
    <t>9.38</t>
  </si>
  <si>
    <t>660</t>
  </si>
  <si>
    <t>4.99</t>
  </si>
  <si>
    <t>1.73</t>
  </si>
  <si>
    <t>66.5</t>
  </si>
  <si>
    <t>91.6</t>
  </si>
  <si>
    <t>53</t>
  </si>
  <si>
    <t>4650</t>
  </si>
  <si>
    <t>99KKA6060 : 001 : 000</t>
  </si>
  <si>
    <t>21:0108:000056</t>
  </si>
  <si>
    <t>21:0026:000061</t>
  </si>
  <si>
    <t>21:0026:000061:0001:0001:00</t>
  </si>
  <si>
    <t>9.1</t>
  </si>
  <si>
    <t>540</t>
  </si>
  <si>
    <t>0.27</t>
  </si>
  <si>
    <t>11.95</t>
  </si>
  <si>
    <t>78.6</t>
  </si>
  <si>
    <t>6.4</t>
  </si>
  <si>
    <t>143</t>
  </si>
  <si>
    <t>99KKA6061 : 001 : 000</t>
  </si>
  <si>
    <t>21:0108:000057</t>
  </si>
  <si>
    <t>21:0026:000062</t>
  </si>
  <si>
    <t>21:0026:000062:0001:0001:00</t>
  </si>
  <si>
    <t>7.47</t>
  </si>
  <si>
    <t>1.84</t>
  </si>
  <si>
    <t>20</t>
  </si>
  <si>
    <t>3.31</t>
  </si>
  <si>
    <t>96.6</t>
  </si>
  <si>
    <t>3.75</t>
  </si>
  <si>
    <t>34.4</t>
  </si>
  <si>
    <t>75.3</t>
  </si>
  <si>
    <t>31.6</t>
  </si>
  <si>
    <t>99KKA6062 : 001 : 000</t>
  </si>
  <si>
    <t>21:0108:000058</t>
  </si>
  <si>
    <t>21:0026:000063</t>
  </si>
  <si>
    <t>21:0026:000063:0001:0001:00</t>
  </si>
  <si>
    <t>0.64</t>
  </si>
  <si>
    <t>109.5</t>
  </si>
  <si>
    <t>95</t>
  </si>
  <si>
    <t>6.9</t>
  </si>
  <si>
    <t>4.18</t>
  </si>
  <si>
    <t>585</t>
  </si>
  <si>
    <t>2740</t>
  </si>
  <si>
    <t>232</t>
  </si>
  <si>
    <t>23.6</t>
  </si>
  <si>
    <t>15.7</t>
  </si>
  <si>
    <t>99KKA6063 : 001 : 000</t>
  </si>
  <si>
    <t>21:0108:000059</t>
  </si>
  <si>
    <t>21:0026:000064</t>
  </si>
  <si>
    <t>21:0026:000064:0001:0001:00</t>
  </si>
  <si>
    <t>9.63</t>
  </si>
  <si>
    <t>8.35</t>
  </si>
  <si>
    <t>5.58</t>
  </si>
  <si>
    <t>2.21</t>
  </si>
  <si>
    <t>12.8</t>
  </si>
  <si>
    <t>99KKA6064 : 001 : 000</t>
  </si>
  <si>
    <t>21:0108:000060</t>
  </si>
  <si>
    <t>21:0026:000065</t>
  </si>
  <si>
    <t>21:0026:000065:0001:0001:00</t>
  </si>
  <si>
    <t>3.53</t>
  </si>
  <si>
    <t>95.5</t>
  </si>
  <si>
    <t>156</t>
  </si>
  <si>
    <t>14.1</t>
  </si>
  <si>
    <t>6.73</t>
  </si>
  <si>
    <t>2.18</t>
  </si>
  <si>
    <t>71.1</t>
  </si>
  <si>
    <t>172</t>
  </si>
  <si>
    <t>99KKA6065 : 001 : 001</t>
  </si>
  <si>
    <t>21:0108:000061</t>
  </si>
  <si>
    <t>21:0026:000066</t>
  </si>
  <si>
    <t>21:0026:000066:0001:0001:01</t>
  </si>
  <si>
    <t>8.79</t>
  </si>
  <si>
    <t>0.06</t>
  </si>
  <si>
    <t>6.15</t>
  </si>
  <si>
    <t>3.55</t>
  </si>
  <si>
    <t>43.5</t>
  </si>
  <si>
    <t>85.2</t>
  </si>
  <si>
    <t>1.33</t>
  </si>
  <si>
    <t>255</t>
  </si>
  <si>
    <t>38.4</t>
  </si>
  <si>
    <t>1330</t>
  </si>
  <si>
    <t>25.8</t>
  </si>
  <si>
    <t>99KKA6065 : 001 : 002</t>
  </si>
  <si>
    <t>21:0108:000062</t>
  </si>
  <si>
    <t>21:0026:000066:0001:0001:02</t>
  </si>
  <si>
    <t>8.51</t>
  </si>
  <si>
    <t>6.05</t>
  </si>
  <si>
    <t>3.56</t>
  </si>
  <si>
    <t>85.8</t>
  </si>
  <si>
    <t>38.8</t>
  </si>
  <si>
    <t>1350</t>
  </si>
  <si>
    <t>56</t>
  </si>
  <si>
    <t>99KKA6066 : 001 : 000</t>
  </si>
  <si>
    <t>21:0108:000063</t>
  </si>
  <si>
    <t>21:0026:000067</t>
  </si>
  <si>
    <t>21:0026:000067:0001:0001:00</t>
  </si>
  <si>
    <t>8.45</t>
  </si>
  <si>
    <t>95.6</t>
  </si>
  <si>
    <t>4.15</t>
  </si>
  <si>
    <t>2.07</t>
  </si>
  <si>
    <t>80.8</t>
  </si>
  <si>
    <t>325</t>
  </si>
  <si>
    <t>1.23</t>
  </si>
  <si>
    <t>42.8</t>
  </si>
  <si>
    <t>2490</t>
  </si>
  <si>
    <t>155</t>
  </si>
  <si>
    <t>99KKA6067 : 001 : 000</t>
  </si>
  <si>
    <t>21:0108:000064</t>
  </si>
  <si>
    <t>21:0026:000068</t>
  </si>
  <si>
    <t>21:0026:000068:0001:0001:00</t>
  </si>
  <si>
    <t>6.57</t>
  </si>
  <si>
    <t>0.79</t>
  </si>
  <si>
    <t>1.07</t>
  </si>
  <si>
    <t>53.3</t>
  </si>
  <si>
    <t>5050</t>
  </si>
  <si>
    <t>45.4</t>
  </si>
  <si>
    <t>2.7</t>
  </si>
  <si>
    <t>89.8</t>
  </si>
  <si>
    <t>9.5</t>
  </si>
  <si>
    <t>99KKA6068 : 001 : 000</t>
  </si>
  <si>
    <t>21:0108:000065</t>
  </si>
  <si>
    <t>21:0026:000069</t>
  </si>
  <si>
    <t>21:0026:000069:0001:0001:00</t>
  </si>
  <si>
    <t>9.95</t>
  </si>
  <si>
    <t>550</t>
  </si>
  <si>
    <t>1.26</t>
  </si>
  <si>
    <t>9.3</t>
  </si>
  <si>
    <t>169</t>
  </si>
  <si>
    <t>460</t>
  </si>
  <si>
    <t>89.4</t>
  </si>
  <si>
    <t>4890</t>
  </si>
  <si>
    <t>18.8</t>
  </si>
  <si>
    <t>99KKA6000 : 002 : 000</t>
  </si>
  <si>
    <t>21:0109:000001</t>
  </si>
  <si>
    <t>21:0026:000001:0001:0002:00</t>
  </si>
  <si>
    <t>6.64</t>
  </si>
  <si>
    <t>0.13</t>
  </si>
  <si>
    <t>0.02</t>
  </si>
  <si>
    <t>73.5</t>
  </si>
  <si>
    <t>235</t>
  </si>
  <si>
    <t>73</t>
  </si>
  <si>
    <t>0.05</t>
  </si>
  <si>
    <t>231</t>
  </si>
  <si>
    <t>99KKA6001 : 002 : 000</t>
  </si>
  <si>
    <t>21:0109:000002</t>
  </si>
  <si>
    <t>21:0026:000002:0001:0002:00</t>
  </si>
  <si>
    <t>7.33</t>
  </si>
  <si>
    <t>3.05</t>
  </si>
  <si>
    <t>2.36</t>
  </si>
  <si>
    <t>310</t>
  </si>
  <si>
    <t>2.32</t>
  </si>
  <si>
    <t>610</t>
  </si>
  <si>
    <t>20.5</t>
  </si>
  <si>
    <t>217</t>
  </si>
  <si>
    <t>18.6</t>
  </si>
  <si>
    <t>99KKA6002 : 002 : 000</t>
  </si>
  <si>
    <t>21:0109:000003</t>
  </si>
  <si>
    <t>21:0026:000003:0001:0002:00</t>
  </si>
  <si>
    <t>6.93</t>
  </si>
  <si>
    <t>0.04</t>
  </si>
  <si>
    <t>66.8</t>
  </si>
  <si>
    <t>240</t>
  </si>
  <si>
    <t>58.6</t>
  </si>
  <si>
    <t>5.2</t>
  </si>
  <si>
    <t>99KKA6003 : 002 : 000</t>
  </si>
  <si>
    <t>21:0109:000004</t>
  </si>
  <si>
    <t>21:0026:000004:0001:0002:00</t>
  </si>
  <si>
    <t>6.46</t>
  </si>
  <si>
    <t>62.2</t>
  </si>
  <si>
    <t>32.5</t>
  </si>
  <si>
    <t>2.72</t>
  </si>
  <si>
    <t>68.6</t>
  </si>
  <si>
    <t>99KKA6004 : 002 : 000</t>
  </si>
  <si>
    <t>21:0109:000005</t>
  </si>
  <si>
    <t>21:0026:000005:0001:0002:00</t>
  </si>
  <si>
    <t>7.03</t>
  </si>
  <si>
    <t>0.21</t>
  </si>
  <si>
    <t>88.9</t>
  </si>
  <si>
    <t>5.8</t>
  </si>
  <si>
    <t>2.04</t>
  </si>
  <si>
    <t>16.1</t>
  </si>
  <si>
    <t>1.98</t>
  </si>
  <si>
    <t>245</t>
  </si>
  <si>
    <t>2.09</t>
  </si>
  <si>
    <t>25.5</t>
  </si>
  <si>
    <t>99KKA6005 : 002 : 000</t>
  </si>
  <si>
    <t>21:0109:000006</t>
  </si>
  <si>
    <t>21:0026:000006:0001:0002:00</t>
  </si>
  <si>
    <t>6.96</t>
  </si>
  <si>
    <t>19.6</t>
  </si>
  <si>
    <t>2.53</t>
  </si>
  <si>
    <t>630</t>
  </si>
  <si>
    <t>263</t>
  </si>
  <si>
    <t>99KKA6006 : 002 : 000</t>
  </si>
  <si>
    <t>21:0109:000007</t>
  </si>
  <si>
    <t>21:0026:000007:0001:0002:00</t>
  </si>
  <si>
    <t>8.12</t>
  </si>
  <si>
    <t>187</t>
  </si>
  <si>
    <t>70.5</t>
  </si>
  <si>
    <t>41.6</t>
  </si>
  <si>
    <t>1.21</t>
  </si>
  <si>
    <t>242</t>
  </si>
  <si>
    <t>99KKA6007 : 002 : 000</t>
  </si>
  <si>
    <t>21:0109:000008</t>
  </si>
  <si>
    <t>21:0026:000008:0001:0002:00</t>
  </si>
  <si>
    <t>7.82</t>
  </si>
  <si>
    <t>95.2</t>
  </si>
  <si>
    <t>2.87</t>
  </si>
  <si>
    <t>56.5</t>
  </si>
  <si>
    <t>840</t>
  </si>
  <si>
    <t>314</t>
  </si>
  <si>
    <t>99KKA6008 : 002 : 000</t>
  </si>
  <si>
    <t>21:0109:000009</t>
  </si>
  <si>
    <t>21:0026:000009:0001:0002:00</t>
  </si>
  <si>
    <t>6.48</t>
  </si>
  <si>
    <t>1.09</t>
  </si>
  <si>
    <t>&lt;0.02</t>
  </si>
  <si>
    <t>35.3</t>
  </si>
  <si>
    <t>12.7</t>
  </si>
  <si>
    <t>1.77</t>
  </si>
  <si>
    <t>2.56</t>
  </si>
  <si>
    <t>60.4</t>
  </si>
  <si>
    <t>99KKA6010 : 002 : 000</t>
  </si>
  <si>
    <t>21:0109:000010</t>
  </si>
  <si>
    <t>21:0026:000011:0001:0002:00</t>
  </si>
  <si>
    <t>6.37</t>
  </si>
  <si>
    <t>59.6</t>
  </si>
  <si>
    <t>99KKA6012 : 002 : 000</t>
  </si>
  <si>
    <t>21:0109:000011</t>
  </si>
  <si>
    <t>21:0026:000013:0001:0002:00</t>
  </si>
  <si>
    <t>6.14</t>
  </si>
  <si>
    <t>1.13</t>
  </si>
  <si>
    <t>0.89</t>
  </si>
  <si>
    <t>175</t>
  </si>
  <si>
    <t>56.8</t>
  </si>
  <si>
    <t>99KKA6013 : 002 : 000</t>
  </si>
  <si>
    <t>21:0109:000012</t>
  </si>
  <si>
    <t>21:0026:000014:0001:0002:00</t>
  </si>
  <si>
    <t>7.04</t>
  </si>
  <si>
    <t>0.67</t>
  </si>
  <si>
    <t>59.2</t>
  </si>
  <si>
    <t>227</t>
  </si>
  <si>
    <t>99KKA6014 : 002 : 000</t>
  </si>
  <si>
    <t>21:0109:000013</t>
  </si>
  <si>
    <t>21:0026:000015:0001:0002:00</t>
  </si>
  <si>
    <t>90.8</t>
  </si>
  <si>
    <t>5.75</t>
  </si>
  <si>
    <t>2.57</t>
  </si>
  <si>
    <t>99KKA6015 : 002 : 000</t>
  </si>
  <si>
    <t>21:0109:000014</t>
  </si>
  <si>
    <t>21:0026:000016:0001:0002:00</t>
  </si>
  <si>
    <t>7.39</t>
  </si>
  <si>
    <t>44.8</t>
  </si>
  <si>
    <t>1.63</t>
  </si>
  <si>
    <t>260</t>
  </si>
  <si>
    <t>67.4</t>
  </si>
  <si>
    <t>248</t>
  </si>
  <si>
    <t>59</t>
  </si>
  <si>
    <t>99KKA6016 : 002 : 000</t>
  </si>
  <si>
    <t>21:0109:000015</t>
  </si>
  <si>
    <t>21:0026:000017:0001:0002:00</t>
  </si>
  <si>
    <t>40.6</t>
  </si>
  <si>
    <t>16.3</t>
  </si>
  <si>
    <t>285</t>
  </si>
  <si>
    <t>2.86</t>
  </si>
  <si>
    <t>223</t>
  </si>
  <si>
    <t>99KKA6017 : 002 : 000</t>
  </si>
  <si>
    <t>21:0109:000016</t>
  </si>
  <si>
    <t>21:0026:000018:0001:0002:00</t>
  </si>
  <si>
    <t>0.03</t>
  </si>
  <si>
    <t>47.7</t>
  </si>
  <si>
    <t>475</t>
  </si>
  <si>
    <t>10.55</t>
  </si>
  <si>
    <t>1505</t>
  </si>
  <si>
    <t>1680</t>
  </si>
  <si>
    <t>1280</t>
  </si>
  <si>
    <t>37.6</t>
  </si>
  <si>
    <t>20.4</t>
  </si>
  <si>
    <t>99KKA6018 : 002 : 000</t>
  </si>
  <si>
    <t>21:0109:000017</t>
  </si>
  <si>
    <t>21:0026:000019:0001:0002:00</t>
  </si>
  <si>
    <t>7.68</t>
  </si>
  <si>
    <t>40.1</t>
  </si>
  <si>
    <t>15.4</t>
  </si>
  <si>
    <t>35.6</t>
  </si>
  <si>
    <t>259</t>
  </si>
  <si>
    <t>99KKA6019 : 002 : 000</t>
  </si>
  <si>
    <t>21:0109:000018</t>
  </si>
  <si>
    <t>21:0026:000020:0001:0002:00</t>
  </si>
  <si>
    <t>8.23</t>
  </si>
  <si>
    <t>1.31</t>
  </si>
  <si>
    <t>39.8</t>
  </si>
  <si>
    <t>35.4</t>
  </si>
  <si>
    <t>328</t>
  </si>
  <si>
    <t>99KKA6020 : 002 : 000</t>
  </si>
  <si>
    <t>21:0109:000019</t>
  </si>
  <si>
    <t>21:0026:000021:0001:0002:00</t>
  </si>
  <si>
    <t>8.03</t>
  </si>
  <si>
    <t>80.2</t>
  </si>
  <si>
    <t>3.21</t>
  </si>
  <si>
    <t>20.7</t>
  </si>
  <si>
    <t>17.3</t>
  </si>
  <si>
    <t>99KKA6021 : 002 : 000</t>
  </si>
  <si>
    <t>21:0109:000020</t>
  </si>
  <si>
    <t>21:0026:000022:0001:0002:00</t>
  </si>
  <si>
    <t>63.7</t>
  </si>
  <si>
    <t>38.2</t>
  </si>
  <si>
    <t>405</t>
  </si>
  <si>
    <t>2.28</t>
  </si>
  <si>
    <t>81</t>
  </si>
  <si>
    <t>99KKA6022 : 002 : 000</t>
  </si>
  <si>
    <t>21:0109:000021</t>
  </si>
  <si>
    <t>21:0026:000023:0001:0002:00</t>
  </si>
  <si>
    <t>7.08</t>
  </si>
  <si>
    <t>54.5</t>
  </si>
  <si>
    <t>275</t>
  </si>
  <si>
    <t>4.6</t>
  </si>
  <si>
    <t>99KKA6023 : 002 : 001</t>
  </si>
  <si>
    <t>21:0109:000022</t>
  </si>
  <si>
    <t>21:0026:000024:0001:0002:01</t>
  </si>
  <si>
    <t>7.12</t>
  </si>
  <si>
    <t>54.3</t>
  </si>
  <si>
    <t>13.1</t>
  </si>
  <si>
    <t>50.4</t>
  </si>
  <si>
    <t>10.5</t>
  </si>
  <si>
    <t>99KKA6023 : 002 : 002</t>
  </si>
  <si>
    <t>21:0109:000023</t>
  </si>
  <si>
    <t>21:0026:000024:0001:0002:02</t>
  </si>
  <si>
    <t>7.02</t>
  </si>
  <si>
    <t>1.46</t>
  </si>
  <si>
    <t>2.76</t>
  </si>
  <si>
    <t>46.8</t>
  </si>
  <si>
    <t>194.5</t>
  </si>
  <si>
    <t>99KKA6024 : 002 : 000</t>
  </si>
  <si>
    <t>21:0109:000024</t>
  </si>
  <si>
    <t>21:0026:000025:0001:0002:00</t>
  </si>
  <si>
    <t>380</t>
  </si>
  <si>
    <t>249</t>
  </si>
  <si>
    <t>69</t>
  </si>
  <si>
    <t>99KKA6025 : 002 : 000</t>
  </si>
  <si>
    <t>21:0109:000025</t>
  </si>
  <si>
    <t>21:0026:000026:0001:0002:00</t>
  </si>
  <si>
    <t>7.56</t>
  </si>
  <si>
    <t>1.89</t>
  </si>
  <si>
    <t>57.2</t>
  </si>
  <si>
    <t>425</t>
  </si>
  <si>
    <t>870</t>
  </si>
  <si>
    <t>176</t>
  </si>
  <si>
    <t>99KKA6031 : 002 : 000</t>
  </si>
  <si>
    <t>21:0109:000026</t>
  </si>
  <si>
    <t>21:0026:000032:0001:0002:00</t>
  </si>
  <si>
    <t>8.42</t>
  </si>
  <si>
    <t>720</t>
  </si>
  <si>
    <t>3.77</t>
  </si>
  <si>
    <t>60.8</t>
  </si>
  <si>
    <t>445</t>
  </si>
  <si>
    <t>1.51</t>
  </si>
  <si>
    <t>121.5</t>
  </si>
  <si>
    <t>239</t>
  </si>
  <si>
    <t>17.7</t>
  </si>
  <si>
    <t>99KKA6032 : 002 : 000</t>
  </si>
  <si>
    <t>21:0109:000027</t>
  </si>
  <si>
    <t>21:0026:000033:0001:0002:00</t>
  </si>
  <si>
    <t>1.11</t>
  </si>
  <si>
    <t>36.5</t>
  </si>
  <si>
    <t>2.59</t>
  </si>
  <si>
    <t>68.8</t>
  </si>
  <si>
    <t>99KKA6033 : 002 : 000</t>
  </si>
  <si>
    <t>21:0109:000028</t>
  </si>
  <si>
    <t>21:0026:000034:0001:0002:00</t>
  </si>
  <si>
    <t>7.97</t>
  </si>
  <si>
    <t>0.97</t>
  </si>
  <si>
    <t>2.47</t>
  </si>
  <si>
    <t>2.42</t>
  </si>
  <si>
    <t>31.4</t>
  </si>
  <si>
    <t>19.2</t>
  </si>
  <si>
    <t>99KKA6034 : 002 : 000</t>
  </si>
  <si>
    <t>21:0109:000029</t>
  </si>
  <si>
    <t>21:0026:000035:0001:0002:00</t>
  </si>
  <si>
    <t>7.69</t>
  </si>
  <si>
    <t>66.7</t>
  </si>
  <si>
    <t>34.5</t>
  </si>
  <si>
    <t>305</t>
  </si>
  <si>
    <t>33.6</t>
  </si>
  <si>
    <t>69.4</t>
  </si>
  <si>
    <t>219</t>
  </si>
  <si>
    <t>99KKA6035 : 002 : 000</t>
  </si>
  <si>
    <t>21:0109:000030</t>
  </si>
  <si>
    <t>21:0026:000036:0001:0002:00</t>
  </si>
  <si>
    <t>7.63</t>
  </si>
  <si>
    <t>2.22</t>
  </si>
  <si>
    <t>2.38</t>
  </si>
  <si>
    <t>264</t>
  </si>
  <si>
    <t>99KKA6036 : 002 : 000</t>
  </si>
  <si>
    <t>21:0109:000031</t>
  </si>
  <si>
    <t>21:0026:000037:0001:0002:00</t>
  </si>
  <si>
    <t>6.52</t>
  </si>
  <si>
    <t>44.4</t>
  </si>
  <si>
    <t>2.84</t>
  </si>
  <si>
    <t>23.5</t>
  </si>
  <si>
    <t>39.6</t>
  </si>
  <si>
    <t>272</t>
  </si>
  <si>
    <t>99KKA6037 : 002 : 000</t>
  </si>
  <si>
    <t>21:0109:000032</t>
  </si>
  <si>
    <t>21:0026:000038:0001:0002:00</t>
  </si>
  <si>
    <t>7.07</t>
  </si>
  <si>
    <t>2.12</t>
  </si>
  <si>
    <t>32.6</t>
  </si>
  <si>
    <t>26.2</t>
  </si>
  <si>
    <t>13.9</t>
  </si>
  <si>
    <t>99KKA6038 : 002 : 000</t>
  </si>
  <si>
    <t>21:0109:000033</t>
  </si>
  <si>
    <t>21:0026:000039:0001:0002:00</t>
  </si>
  <si>
    <t>7.11</t>
  </si>
  <si>
    <t>72.3</t>
  </si>
  <si>
    <t>38.5</t>
  </si>
  <si>
    <t>303</t>
  </si>
  <si>
    <t>99KKA6039 : 002 : 000</t>
  </si>
  <si>
    <t>21:0109:000034</t>
  </si>
  <si>
    <t>21:0026:000040:0001:0002:00</t>
  </si>
  <si>
    <t>7.27</t>
  </si>
  <si>
    <t>300</t>
  </si>
  <si>
    <t>74.4</t>
  </si>
  <si>
    <t>99KKA6040 : 002 : 000</t>
  </si>
  <si>
    <t>21:0109:000035</t>
  </si>
  <si>
    <t>21:0026:000041:0001:0002:00</t>
  </si>
  <si>
    <t>6.83</t>
  </si>
  <si>
    <t>46.1</t>
  </si>
  <si>
    <t>2.69</t>
  </si>
  <si>
    <t>17.4</t>
  </si>
  <si>
    <t>54.2</t>
  </si>
  <si>
    <t>286</t>
  </si>
  <si>
    <t>99KKA6041 : 002 : 000</t>
  </si>
  <si>
    <t>21:0109:000036</t>
  </si>
  <si>
    <t>21:0026:000042:0001:0002:00</t>
  </si>
  <si>
    <t>7.22</t>
  </si>
  <si>
    <t>27.5</t>
  </si>
  <si>
    <t>2.19</t>
  </si>
  <si>
    <t>190</t>
  </si>
  <si>
    <t>47.4</t>
  </si>
  <si>
    <t>99KKA6042 : 002 : 001</t>
  </si>
  <si>
    <t>21:0109:000037</t>
  </si>
  <si>
    <t>21:0026:000043:0001:0002:01</t>
  </si>
  <si>
    <t>52.1</t>
  </si>
  <si>
    <t>99KKA6042 : 002 : 002</t>
  </si>
  <si>
    <t>21:0109:000038</t>
  </si>
  <si>
    <t>21:0026:000043:0001:0002:02</t>
  </si>
  <si>
    <t>7.17</t>
  </si>
  <si>
    <t>50.2</t>
  </si>
  <si>
    <t>2.01</t>
  </si>
  <si>
    <t>61</t>
  </si>
  <si>
    <t>213</t>
  </si>
  <si>
    <t>10.9</t>
  </si>
  <si>
    <t>99KKA6043 : 002 : 000</t>
  </si>
  <si>
    <t>21:0109:000039</t>
  </si>
  <si>
    <t>21:0026:000044:0001:0002:00</t>
  </si>
  <si>
    <t>5.99</t>
  </si>
  <si>
    <t>0.73</t>
  </si>
  <si>
    <t>2.27</t>
  </si>
  <si>
    <t>178</t>
  </si>
  <si>
    <t>99KKA6044 : 002 : 000</t>
  </si>
  <si>
    <t>21:0109:000040</t>
  </si>
  <si>
    <t>21:0026:000045:0001:0002:00</t>
  </si>
  <si>
    <t>6.54</t>
  </si>
  <si>
    <t>50.7</t>
  </si>
  <si>
    <t>26.5</t>
  </si>
  <si>
    <t>99KKA6045 : 002 : 000</t>
  </si>
  <si>
    <t>21:0109:000041</t>
  </si>
  <si>
    <t>21:0026:000046:0001:0002:00</t>
  </si>
  <si>
    <t>8.66</t>
  </si>
  <si>
    <t>64.1</t>
  </si>
  <si>
    <t>4.65</t>
  </si>
  <si>
    <t>2.39</t>
  </si>
  <si>
    <t>52.5</t>
  </si>
  <si>
    <t>334</t>
  </si>
  <si>
    <t>99KKA6046 : 002 : 000</t>
  </si>
  <si>
    <t>21:0109:000042</t>
  </si>
  <si>
    <t>21:0026:000047:0001:0002:00</t>
  </si>
  <si>
    <t>8.1</t>
  </si>
  <si>
    <t>3.13</t>
  </si>
  <si>
    <t>64.2</t>
  </si>
  <si>
    <t>183.5</t>
  </si>
  <si>
    <t>99KKA6047 : 002 : 000</t>
  </si>
  <si>
    <t>21:0109:000043</t>
  </si>
  <si>
    <t>21:0026:000048:0001:0002:00</t>
  </si>
  <si>
    <t>7.51</t>
  </si>
  <si>
    <t>2.11</t>
  </si>
  <si>
    <t>35.5</t>
  </si>
  <si>
    <t>24.4</t>
  </si>
  <si>
    <t>68.2</t>
  </si>
  <si>
    <t>262</t>
  </si>
  <si>
    <t>99KKA6048 : 002 : 000</t>
  </si>
  <si>
    <t>21:0109:000044</t>
  </si>
  <si>
    <t>21:0026:000049:0001:0002:00</t>
  </si>
  <si>
    <t>6.98</t>
  </si>
  <si>
    <t>57.1</t>
  </si>
  <si>
    <t>53.4</t>
  </si>
  <si>
    <t>99KKA6049 : 002 : 000</t>
  </si>
  <si>
    <t>21:0109:000045</t>
  </si>
  <si>
    <t>21:0026:000050:0001:0002:00</t>
  </si>
  <si>
    <t>7.52</t>
  </si>
  <si>
    <t>70.4</t>
  </si>
  <si>
    <t>3.25</t>
  </si>
  <si>
    <t>41.8</t>
  </si>
  <si>
    <t>236</t>
  </si>
  <si>
    <t>14.9</t>
  </si>
  <si>
    <t>99KKA6050 : 002 : 000</t>
  </si>
  <si>
    <t>21:0109:000046</t>
  </si>
  <si>
    <t>21:0026:000051:0001:0002:00</t>
  </si>
  <si>
    <t>3.95</t>
  </si>
  <si>
    <t>4.23</t>
  </si>
  <si>
    <t>256</t>
  </si>
  <si>
    <t>99KKA6051 : 002 : 000</t>
  </si>
  <si>
    <t>21:0109:000047</t>
  </si>
  <si>
    <t>21:0026:000052:0001:0002:00</t>
  </si>
  <si>
    <t>57.4</t>
  </si>
  <si>
    <t>37.2</t>
  </si>
  <si>
    <t>313</t>
  </si>
  <si>
    <t>99KKA6052 : 002 : 000</t>
  </si>
  <si>
    <t>21:0109:000048</t>
  </si>
  <si>
    <t>21:0026:000053:0001:0002:00</t>
  </si>
  <si>
    <t>6.74</t>
  </si>
  <si>
    <t>2.48</t>
  </si>
  <si>
    <t>199.5</t>
  </si>
  <si>
    <t>7.9</t>
  </si>
  <si>
    <t>99KKA6053 : 002 : 000</t>
  </si>
  <si>
    <t>21:0109:000049</t>
  </si>
  <si>
    <t>21:0026:000054:0001:0002:00</t>
  </si>
  <si>
    <t>56.7</t>
  </si>
  <si>
    <t>99KKA6054 : 002 : 000</t>
  </si>
  <si>
    <t>21:0109:000050</t>
  </si>
  <si>
    <t>21:0026:000055:0001:0002:00</t>
  </si>
  <si>
    <t>298</t>
  </si>
  <si>
    <t>267</t>
  </si>
  <si>
    <t>8.96</t>
  </si>
  <si>
    <t>61.2</t>
  </si>
  <si>
    <t>3.14</t>
  </si>
  <si>
    <t>1245</t>
  </si>
  <si>
    <t>2.02</t>
  </si>
  <si>
    <t>920</t>
  </si>
  <si>
    <t>241</t>
  </si>
  <si>
    <t>193</t>
  </si>
  <si>
    <t>99KKA6055 : 002 : 000</t>
  </si>
  <si>
    <t>21:0109:000051</t>
  </si>
  <si>
    <t>21:0026:000056:0001:0002:00</t>
  </si>
  <si>
    <t>55.5</t>
  </si>
  <si>
    <t>2.26</t>
  </si>
  <si>
    <t>590</t>
  </si>
  <si>
    <t>36.4</t>
  </si>
  <si>
    <t>237</t>
  </si>
  <si>
    <t>99KKA6056 : 002 : 000</t>
  </si>
  <si>
    <t>21:0109:000052</t>
  </si>
  <si>
    <t>21:0026:000057:0001:0002:00</t>
  </si>
  <si>
    <t>59.1</t>
  </si>
  <si>
    <t>15.9</t>
  </si>
  <si>
    <t>99KKA6057 : 002 : 000</t>
  </si>
  <si>
    <t>21:0109:000053</t>
  </si>
  <si>
    <t>21:0026:000058:0001:0002:00</t>
  </si>
  <si>
    <t>6.88</t>
  </si>
  <si>
    <t>47.1</t>
  </si>
  <si>
    <t>99KKA6059 : 002 : 000</t>
  </si>
  <si>
    <t>21:0109:000054</t>
  </si>
  <si>
    <t>21:0026:000060:0001:0002:00</t>
  </si>
  <si>
    <t>54.7</t>
  </si>
  <si>
    <t>165</t>
  </si>
  <si>
    <t>99KKA6060 : 002 : 000</t>
  </si>
  <si>
    <t>21:0109:000055</t>
  </si>
  <si>
    <t>21:0026:000061:0001:0002:00</t>
  </si>
  <si>
    <t>60.6</t>
  </si>
  <si>
    <t>4.14</t>
  </si>
  <si>
    <t>99KKA6061 : 002 : 000</t>
  </si>
  <si>
    <t>21:0109:000056</t>
  </si>
  <si>
    <t>21:0026:000062:0001:0002:00</t>
  </si>
  <si>
    <t>3.51</t>
  </si>
  <si>
    <t>25.4</t>
  </si>
  <si>
    <t>420</t>
  </si>
  <si>
    <t>228</t>
  </si>
  <si>
    <t>99KKA6062 : 002 : 001</t>
  </si>
  <si>
    <t>21:0109:000057</t>
  </si>
  <si>
    <t>21:0026:000063:0001:0002:01</t>
  </si>
  <si>
    <t>33.2</t>
  </si>
  <si>
    <t>13.7</t>
  </si>
  <si>
    <t>49.4</t>
  </si>
  <si>
    <t>199</t>
  </si>
  <si>
    <t>8.3</t>
  </si>
  <si>
    <t>99KKA6062 : 002 : 002</t>
  </si>
  <si>
    <t>21:0109:000058</t>
  </si>
  <si>
    <t>21:0026:000063:0001:0002:02</t>
  </si>
  <si>
    <t>6.87</t>
  </si>
  <si>
    <t>99KKA6063 : 002 : 000</t>
  </si>
  <si>
    <t>21:0109:000059</t>
  </si>
  <si>
    <t>21:0026:000064:0001:0002:00</t>
  </si>
  <si>
    <t>99KKA6064 : 002 : 001</t>
  </si>
  <si>
    <t>21:0109:000060</t>
  </si>
  <si>
    <t>21:0026:000065:0001:0002:01</t>
  </si>
  <si>
    <t>7.91</t>
  </si>
  <si>
    <t>2.73</t>
  </si>
  <si>
    <t>18.3</t>
  </si>
  <si>
    <t>9.7</t>
  </si>
  <si>
    <t>99KKA6064 : 002 : 002</t>
  </si>
  <si>
    <t>21:0109:000061</t>
  </si>
  <si>
    <t>21:0026:000065:0001:0002:02</t>
  </si>
  <si>
    <t>49.3</t>
  </si>
  <si>
    <t>0.99</t>
  </si>
  <si>
    <t>234</t>
  </si>
  <si>
    <t>99KKA6065 : 002 : 000</t>
  </si>
  <si>
    <t>21:0109:000062</t>
  </si>
  <si>
    <t>21:0026:000066:0001:0002:00</t>
  </si>
  <si>
    <t>7.53</t>
  </si>
  <si>
    <t>97.2</t>
  </si>
  <si>
    <t>3.04</t>
  </si>
  <si>
    <t>19.9</t>
  </si>
  <si>
    <t>49.5</t>
  </si>
  <si>
    <t>59.4</t>
  </si>
  <si>
    <t>99KKA6066 : 002 : 000</t>
  </si>
  <si>
    <t>21:0109:000063</t>
  </si>
  <si>
    <t>21:0026:000067:0001:0002:00</t>
  </si>
  <si>
    <t>62.7</t>
  </si>
  <si>
    <t>3.35</t>
  </si>
  <si>
    <t>3.03</t>
  </si>
  <si>
    <t>17.9</t>
  </si>
  <si>
    <t>63.2</t>
  </si>
  <si>
    <t>187.5</t>
  </si>
  <si>
    <t>99KKA6067 : 002 : 000</t>
  </si>
  <si>
    <t>21:0109:000064</t>
  </si>
  <si>
    <t>21:0026:000068:0001:0002:00</t>
  </si>
  <si>
    <t>85.4</t>
  </si>
  <si>
    <t>3.96</t>
  </si>
  <si>
    <t>43.8</t>
  </si>
  <si>
    <t>99KKA6068 : 002 : 001</t>
  </si>
  <si>
    <t>21:0109:000065</t>
  </si>
  <si>
    <t>21:0026:000069:0001:0002:01</t>
  </si>
  <si>
    <t>55.4</t>
  </si>
  <si>
    <t>2.16</t>
  </si>
  <si>
    <t>99KKA6068 : 002 : 002</t>
  </si>
  <si>
    <t>21:0109:000066</t>
  </si>
  <si>
    <t>21:0026:000069:0001:0002:02</t>
  </si>
  <si>
    <t>6.91</t>
  </si>
  <si>
    <t>2.46</t>
  </si>
  <si>
    <t>10.7</t>
  </si>
  <si>
    <t>00KKA6500-T1 : 001 : 000</t>
  </si>
  <si>
    <t>21:0111:000001</t>
  </si>
  <si>
    <t>21:0297:000001</t>
  </si>
  <si>
    <t>21:0297:000001:0002:0001:00</t>
  </si>
  <si>
    <t>269</t>
  </si>
  <si>
    <t>27.9</t>
  </si>
  <si>
    <t>66.3</t>
  </si>
  <si>
    <t>32.55</t>
  </si>
  <si>
    <t>4370</t>
  </si>
  <si>
    <t>26.9</t>
  </si>
  <si>
    <t>00KKA6500-T2 : 001 : 000</t>
  </si>
  <si>
    <t>21:0111:000002</t>
  </si>
  <si>
    <t>21:0297:000001:0003:0001:00</t>
  </si>
  <si>
    <t>359.5</t>
  </si>
  <si>
    <t>70.3</t>
  </si>
  <si>
    <t>6.69</t>
  </si>
  <si>
    <t>31.9</t>
  </si>
  <si>
    <t>119.5</t>
  </si>
  <si>
    <t>41.1</t>
  </si>
  <si>
    <t>91.5</t>
  </si>
  <si>
    <t>00KKA6500-T3 : 001 : 000</t>
  </si>
  <si>
    <t>21:0111:000003</t>
  </si>
  <si>
    <t>21:0297:000001:0004:0001:00</t>
  </si>
  <si>
    <t>8.72</t>
  </si>
  <si>
    <t>415.5</t>
  </si>
  <si>
    <t>48.8</t>
  </si>
  <si>
    <t>6.3</t>
  </si>
  <si>
    <t>7.76</t>
  </si>
  <si>
    <t>30.95</t>
  </si>
  <si>
    <t>59.3</t>
  </si>
  <si>
    <t>233</t>
  </si>
  <si>
    <t>00KKA6500-T4 : 001 : 000</t>
  </si>
  <si>
    <t>21:0111:000004</t>
  </si>
  <si>
    <t>21:0297:000001:0005:0001:00</t>
  </si>
  <si>
    <t>370.5</t>
  </si>
  <si>
    <t>6.75</t>
  </si>
  <si>
    <t>101.1</t>
  </si>
  <si>
    <t>97.4</t>
  </si>
  <si>
    <t>8.55</t>
  </si>
  <si>
    <t>107.5</t>
  </si>
  <si>
    <t>3960</t>
  </si>
  <si>
    <t>52.3</t>
  </si>
  <si>
    <t>5.5</t>
  </si>
  <si>
    <t>90.1</t>
  </si>
  <si>
    <t>00KKA6500-T5 : 001 : 000</t>
  </si>
  <si>
    <t>21:0111:000005</t>
  </si>
  <si>
    <t>21:0297:000001:0006:0001:00</t>
  </si>
  <si>
    <t>8.94</t>
  </si>
  <si>
    <t>385.5</t>
  </si>
  <si>
    <t>48.7</t>
  </si>
  <si>
    <t>49.7</t>
  </si>
  <si>
    <t>7.45</t>
  </si>
  <si>
    <t>118.2</t>
  </si>
  <si>
    <t>8.59</t>
  </si>
  <si>
    <t>28.15</t>
  </si>
  <si>
    <t>7070</t>
  </si>
  <si>
    <t>00KKA6500-T6 : 001 : 000</t>
  </si>
  <si>
    <t>21:0111:000006</t>
  </si>
  <si>
    <t>21:0297:000001:0007:0001:00</t>
  </si>
  <si>
    <t>9.26</t>
  </si>
  <si>
    <t>381.5</t>
  </si>
  <si>
    <t>54.9</t>
  </si>
  <si>
    <t>8.85</t>
  </si>
  <si>
    <t>157.7</t>
  </si>
  <si>
    <t>8.09</t>
  </si>
  <si>
    <t>6310</t>
  </si>
  <si>
    <t>5.35</t>
  </si>
  <si>
    <t>00KKA6500-T7 : 001 : 000</t>
  </si>
  <si>
    <t>21:0111:000007</t>
  </si>
  <si>
    <t>21:0297:000001:0008:0001:00</t>
  </si>
  <si>
    <t>347</t>
  </si>
  <si>
    <t>64.9</t>
  </si>
  <si>
    <t>76.7</t>
  </si>
  <si>
    <t>174</t>
  </si>
  <si>
    <t>9.85</t>
  </si>
  <si>
    <t>216.1</t>
  </si>
  <si>
    <t>715</t>
  </si>
  <si>
    <t>4.9</t>
  </si>
  <si>
    <t>5750</t>
  </si>
  <si>
    <t>65.4</t>
  </si>
  <si>
    <t>6.25</t>
  </si>
  <si>
    <t>00KKA6500-T8 : 001 : 000</t>
  </si>
  <si>
    <t>21:0111:000008</t>
  </si>
  <si>
    <t>21:0297:000001:0009:0001:00</t>
  </si>
  <si>
    <t>10.25</t>
  </si>
  <si>
    <t>358</t>
  </si>
  <si>
    <t>78.7</t>
  </si>
  <si>
    <t>76.4</t>
  </si>
  <si>
    <t>10.65</t>
  </si>
  <si>
    <t>7.88</t>
  </si>
  <si>
    <t>69.6</t>
  </si>
  <si>
    <t>685</t>
  </si>
  <si>
    <t>73.1</t>
  </si>
  <si>
    <t>00KKA6500-T9 : 001 : 000</t>
  </si>
  <si>
    <t>21:0111:000009</t>
  </si>
  <si>
    <t>21:0297:000001:0010:0001:00</t>
  </si>
  <si>
    <t>9.96</t>
  </si>
  <si>
    <t>359</t>
  </si>
  <si>
    <t>68.3</t>
  </si>
  <si>
    <t>22.75</t>
  </si>
  <si>
    <t>62.8</t>
  </si>
  <si>
    <t>655</t>
  </si>
  <si>
    <t>4.3</t>
  </si>
  <si>
    <t>209</t>
  </si>
  <si>
    <t>6940</t>
  </si>
  <si>
    <t>72.7</t>
  </si>
  <si>
    <t>6.35</t>
  </si>
  <si>
    <t>00KKA6500-T10 : 001 : 000</t>
  </si>
  <si>
    <t>21:0111:000010</t>
  </si>
  <si>
    <t>21:0297:000001:0011:0001:00</t>
  </si>
  <si>
    <t>9.87</t>
  </si>
  <si>
    <t>393.5</t>
  </si>
  <si>
    <t>67.2</t>
  </si>
  <si>
    <t>204.4</t>
  </si>
  <si>
    <t>7.19</t>
  </si>
  <si>
    <t>53.5</t>
  </si>
  <si>
    <t>3.65</t>
  </si>
  <si>
    <t>194</t>
  </si>
  <si>
    <t>8700</t>
  </si>
  <si>
    <t>00KKA6501-T1 : 001 : 000</t>
  </si>
  <si>
    <t>21:0111:000011</t>
  </si>
  <si>
    <t>21:0297:000002</t>
  </si>
  <si>
    <t>21:0297:000002:0002:0001:00</t>
  </si>
  <si>
    <t>8.11</t>
  </si>
  <si>
    <t>601</t>
  </si>
  <si>
    <t>79.5</t>
  </si>
  <si>
    <t>91</t>
  </si>
  <si>
    <t>6.45</t>
  </si>
  <si>
    <t>3.78</t>
  </si>
  <si>
    <t>22.25</t>
  </si>
  <si>
    <t>1560</t>
  </si>
  <si>
    <t>198.5</t>
  </si>
  <si>
    <t>00KKA6501-T2 : 001 : 000</t>
  </si>
  <si>
    <t>21:0111:000012</t>
  </si>
  <si>
    <t>21:0297:000002:0003:0001:00</t>
  </si>
  <si>
    <t>653.3</t>
  </si>
  <si>
    <t>78.9</t>
  </si>
  <si>
    <t>16.7</t>
  </si>
  <si>
    <t>73.2</t>
  </si>
  <si>
    <t>1540</t>
  </si>
  <si>
    <t>00KKA6501-T3 : 001 : 000</t>
  </si>
  <si>
    <t>21:0111:000013</t>
  </si>
  <si>
    <t>21:0297:000002:0004:0001:00</t>
  </si>
  <si>
    <t>673.7</t>
  </si>
  <si>
    <t>3.69</t>
  </si>
  <si>
    <t>1740</t>
  </si>
  <si>
    <t>00KKA6501-T4 : 001 : 000</t>
  </si>
  <si>
    <t>21:0111:000014</t>
  </si>
  <si>
    <t>21:0297:000002:0005:0001:00</t>
  </si>
  <si>
    <t>8.68</t>
  </si>
  <si>
    <t>731.2</t>
  </si>
  <si>
    <t>80.7</t>
  </si>
  <si>
    <t>27.8</t>
  </si>
  <si>
    <t>3.54</t>
  </si>
  <si>
    <t>1480</t>
  </si>
  <si>
    <t>00KKA6501-T5 : 001 : 000</t>
  </si>
  <si>
    <t>21:0111:000015</t>
  </si>
  <si>
    <t>21:0297:000002:0006:0001:00</t>
  </si>
  <si>
    <t>746.8</t>
  </si>
  <si>
    <t>81.3</t>
  </si>
  <si>
    <t>6.7</t>
  </si>
  <si>
    <t>22.65</t>
  </si>
  <si>
    <t>00KKA6501-T6 : 001 : 000</t>
  </si>
  <si>
    <t>21:0111:000016</t>
  </si>
  <si>
    <t>21:0297:000002:0007:0001:00</t>
  </si>
  <si>
    <t>8.56</t>
  </si>
  <si>
    <t>734.8</t>
  </si>
  <si>
    <t>1430</t>
  </si>
  <si>
    <t>136.5</t>
  </si>
  <si>
    <t>00KKA6501-T7 : 001 : 000</t>
  </si>
  <si>
    <t>21:0111:000017</t>
  </si>
  <si>
    <t>21:0297:000002:0008:0001:00</t>
  </si>
  <si>
    <t>8.29</t>
  </si>
  <si>
    <t>719.2</t>
  </si>
  <si>
    <t>85.5</t>
  </si>
  <si>
    <t>3.43</t>
  </si>
  <si>
    <t>73.8</t>
  </si>
  <si>
    <t>2180</t>
  </si>
  <si>
    <t>00KKA6502-T1 : 001 : 000</t>
  </si>
  <si>
    <t>21:0111:000018</t>
  </si>
  <si>
    <t>21:0297:000003</t>
  </si>
  <si>
    <t>21:0297:000003:0002:0001:00</t>
  </si>
  <si>
    <t>8.32</t>
  </si>
  <si>
    <t>667.3</t>
  </si>
  <si>
    <t>61.7</t>
  </si>
  <si>
    <t>3.94</t>
  </si>
  <si>
    <t>24.65</t>
  </si>
  <si>
    <t>66.2</t>
  </si>
  <si>
    <t>2060</t>
  </si>
  <si>
    <t>152.5</t>
  </si>
  <si>
    <t>157.5</t>
  </si>
  <si>
    <t>0.84</t>
  </si>
  <si>
    <t>00KKA6502-T2 : 001 : 000</t>
  </si>
  <si>
    <t>21:0111:000019</t>
  </si>
  <si>
    <t>21:0297:000003:0003:0001:00</t>
  </si>
  <si>
    <t>650.9</t>
  </si>
  <si>
    <t>58.3</t>
  </si>
  <si>
    <t>23.65</t>
  </si>
  <si>
    <t>63.6</t>
  </si>
  <si>
    <t>2770</t>
  </si>
  <si>
    <t>00KKA6502-T3 : 001 : 000</t>
  </si>
  <si>
    <t>21:0111:000020</t>
  </si>
  <si>
    <t>21:0297:000003:0004:0001:00</t>
  </si>
  <si>
    <t>672.5</t>
  </si>
  <si>
    <t>33.4</t>
  </si>
  <si>
    <t>63.8</t>
  </si>
  <si>
    <t>14.3</t>
  </si>
  <si>
    <t>1690</t>
  </si>
  <si>
    <t>196</t>
  </si>
  <si>
    <t>00KKA6502-T4 : 001 : 000</t>
  </si>
  <si>
    <t>21:0111:000021</t>
  </si>
  <si>
    <t>21:0297:000003:0005:0001:00</t>
  </si>
  <si>
    <t>671.6</t>
  </si>
  <si>
    <t>57.8</t>
  </si>
  <si>
    <t>3.74</t>
  </si>
  <si>
    <t>23.25</t>
  </si>
  <si>
    <t>2520</t>
  </si>
  <si>
    <t>00KKA6500-T1 : 002 : 000</t>
  </si>
  <si>
    <t>21:0113:000001</t>
  </si>
  <si>
    <t>21:0297:000001:0002:0002:00</t>
  </si>
  <si>
    <t>6.62</t>
  </si>
  <si>
    <t>292.5</t>
  </si>
  <si>
    <t>18.45</t>
  </si>
  <si>
    <t>00KKA6500-T2 : 002 : 000</t>
  </si>
  <si>
    <t>21:0113:000002</t>
  </si>
  <si>
    <t>21:0297:000001:0003:0002:00</t>
  </si>
  <si>
    <t>312.5</t>
  </si>
  <si>
    <t>49.2</t>
  </si>
  <si>
    <t>38.9</t>
  </si>
  <si>
    <t>238</t>
  </si>
  <si>
    <t>00KKA6500-T3 : 002 : 000</t>
  </si>
  <si>
    <t>21:0113:000003</t>
  </si>
  <si>
    <t>21:0297:000001:0004:0002:00</t>
  </si>
  <si>
    <t>18.55</t>
  </si>
  <si>
    <t>52.8</t>
  </si>
  <si>
    <t>36.1</t>
  </si>
  <si>
    <t>&lt;0.05</t>
  </si>
  <si>
    <t>00KKA6500-T4 : 002 : 000</t>
  </si>
  <si>
    <t>21:0113:000004</t>
  </si>
  <si>
    <t>21:0297:000001:0005:0002:00</t>
  </si>
  <si>
    <t>8.07</t>
  </si>
  <si>
    <t>319</t>
  </si>
  <si>
    <t>4.03</t>
  </si>
  <si>
    <t>54.4</t>
  </si>
  <si>
    <t>55.9</t>
  </si>
  <si>
    <t>243</t>
  </si>
  <si>
    <t>00KKA6500-T5 : 002 : 000</t>
  </si>
  <si>
    <t>21:0113:000005</t>
  </si>
  <si>
    <t>21:0297:000001:0006:0002:00</t>
  </si>
  <si>
    <t>7.61</t>
  </si>
  <si>
    <t>317.5</t>
  </si>
  <si>
    <t>3.79</t>
  </si>
  <si>
    <t>50.8</t>
  </si>
  <si>
    <t>00KKA6500-T6 : 002 : 000</t>
  </si>
  <si>
    <t>21:0113:000006</t>
  </si>
  <si>
    <t>21:0297:000001:0007:0002:00</t>
  </si>
  <si>
    <t>314.5</t>
  </si>
  <si>
    <t>78.2</t>
  </si>
  <si>
    <t>3.61</t>
  </si>
  <si>
    <t>17.05</t>
  </si>
  <si>
    <t>355</t>
  </si>
  <si>
    <t>66.9</t>
  </si>
  <si>
    <t>45.8</t>
  </si>
  <si>
    <t>00KKA6500-T7 : 002 : 000</t>
  </si>
  <si>
    <t>21:0113:000007</t>
  </si>
  <si>
    <t>21:0297:000001:0008:0002:00</t>
  </si>
  <si>
    <t>7.87</t>
  </si>
  <si>
    <t>287</t>
  </si>
  <si>
    <t>48.1</t>
  </si>
  <si>
    <t>91.2</t>
  </si>
  <si>
    <t>15.85</t>
  </si>
  <si>
    <t>67.7</t>
  </si>
  <si>
    <t>222</t>
  </si>
  <si>
    <t>00KKA6500-T8 : 002 : 000</t>
  </si>
  <si>
    <t>21:0113:000008</t>
  </si>
  <si>
    <t>21:0297:000001:0009:0002:00</t>
  </si>
  <si>
    <t>7.73</t>
  </si>
  <si>
    <t>304</t>
  </si>
  <si>
    <t>2.14</t>
  </si>
  <si>
    <t>00KKA6500-T9 : 002 : 000</t>
  </si>
  <si>
    <t>21:0113:000009</t>
  </si>
  <si>
    <t>21:0297:000001:0010:0002:00</t>
  </si>
  <si>
    <t>7.34</t>
  </si>
  <si>
    <t>79.4</t>
  </si>
  <si>
    <t>61.9</t>
  </si>
  <si>
    <t>46.7</t>
  </si>
  <si>
    <t>00KKA6500-T10 : 002 : 000</t>
  </si>
  <si>
    <t>21:0113:000010</t>
  </si>
  <si>
    <t>21:0297:000001:0011:0002:00</t>
  </si>
  <si>
    <t>8.04</t>
  </si>
  <si>
    <t>51.5</t>
  </si>
  <si>
    <t>218</t>
  </si>
  <si>
    <t>00KKA6501-T1 : 002 : 000</t>
  </si>
  <si>
    <t>21:0113:000011</t>
  </si>
  <si>
    <t>21:0297:000002:0002:0002:00</t>
  </si>
  <si>
    <t>512.7</t>
  </si>
  <si>
    <t>16.85</t>
  </si>
  <si>
    <t>93.7</t>
  </si>
  <si>
    <t>00KKA6501-T2 : 002 : 000</t>
  </si>
  <si>
    <t>21:0113:000012</t>
  </si>
  <si>
    <t>21:0297:000002:0003:0002:00</t>
  </si>
  <si>
    <t>6.97</t>
  </si>
  <si>
    <t>514</t>
  </si>
  <si>
    <t>65.8</t>
  </si>
  <si>
    <t>3.85</t>
  </si>
  <si>
    <t>16.55</t>
  </si>
  <si>
    <t>91.9</t>
  </si>
  <si>
    <t>00KKA6501-T3 : 002 : 000</t>
  </si>
  <si>
    <t>21:0113:000013</t>
  </si>
  <si>
    <t>21:0297:000002:0004:0002:00</t>
  </si>
  <si>
    <t>541.5</t>
  </si>
  <si>
    <t>315</t>
  </si>
  <si>
    <t>27.2</t>
  </si>
  <si>
    <t>00KKA6501-T4 : 002 : 000</t>
  </si>
  <si>
    <t>21:0113:000014</t>
  </si>
  <si>
    <t>21:0297:000002:0005:0002:00</t>
  </si>
  <si>
    <t>7.31</t>
  </si>
  <si>
    <t>70.7</t>
  </si>
  <si>
    <t>4.35</t>
  </si>
  <si>
    <t>2.74</t>
  </si>
  <si>
    <t>17.65</t>
  </si>
  <si>
    <t>198</t>
  </si>
  <si>
    <t>00KKA6501-T5 : 002 : 000</t>
  </si>
  <si>
    <t>21:0113:000015</t>
  </si>
  <si>
    <t>21:0297:000002:0006:0002:00</t>
  </si>
  <si>
    <t>608.8</t>
  </si>
  <si>
    <t>00KKA6501-T6 : 002 : 000</t>
  </si>
  <si>
    <t>21:0113:000016</t>
  </si>
  <si>
    <t>21:0297:000002:0007:0002:00</t>
  </si>
  <si>
    <t>626.5</t>
  </si>
  <si>
    <t>82.2</t>
  </si>
  <si>
    <t>18.85</t>
  </si>
  <si>
    <t>47.5</t>
  </si>
  <si>
    <t>106.5</t>
  </si>
  <si>
    <t>00KKA6501-T7 : 002 : 000</t>
  </si>
  <si>
    <t>21:0113:000017</t>
  </si>
  <si>
    <t>21:0297:000002:0008:0002:00</t>
  </si>
  <si>
    <t>684.3</t>
  </si>
  <si>
    <t>87.6</t>
  </si>
  <si>
    <t>3.16</t>
  </si>
  <si>
    <t>65.5</t>
  </si>
  <si>
    <t>206</t>
  </si>
  <si>
    <t>00KKA6502-T1 : 002 : 000</t>
  </si>
  <si>
    <t>21:0113:000018</t>
  </si>
  <si>
    <t>21:0297:000003:0002:0002:00</t>
  </si>
  <si>
    <t>6.72</t>
  </si>
  <si>
    <t>628.5</t>
  </si>
  <si>
    <t>00KKA6502-T2 : 002 : 000</t>
  </si>
  <si>
    <t>21:0113:000019</t>
  </si>
  <si>
    <t>21:0297:000003:0003:0002:00</t>
  </si>
  <si>
    <t>520.4</t>
  </si>
  <si>
    <t>52.7</t>
  </si>
  <si>
    <t>16.25</t>
  </si>
  <si>
    <t>00KKA6502-T3 : 002 : 000</t>
  </si>
  <si>
    <t>21:0113:000020</t>
  </si>
  <si>
    <t>21:0297:000003:0004:0002:00</t>
  </si>
  <si>
    <t>6.44</t>
  </si>
  <si>
    <t>348.5</t>
  </si>
  <si>
    <t>49.1</t>
  </si>
  <si>
    <t>56.9</t>
  </si>
  <si>
    <t>00KKA6502-T4 : 002 : 000</t>
  </si>
  <si>
    <t>21:0113:000021</t>
  </si>
  <si>
    <t>21:0297:000003:0005:0002:00</t>
  </si>
  <si>
    <t>6.81</t>
  </si>
  <si>
    <t>351</t>
  </si>
  <si>
    <t>57.3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</si>
</sst>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X17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50" width="14.77734375" customWidth="1"/>
  </cols>
  <sheetData>
    <row r="1" spans="1:5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</row>
    <row r="2" spans="1:50" hidden="1" x14ac:dyDescent="0.3">
      <c r="A2" t="s">
        <v>50</v>
      </c>
      <c r="B2" t="s">
        <v>51</v>
      </c>
      <c r="C2" s="1" t="str">
        <f t="shared" ref="C2:C33" si="0">HYPERLINK("http://geochem.nrcan.gc.ca/cdogs/content/bdl/bdl210108_e.htm", "21:0108")</f>
        <v>21:0108</v>
      </c>
      <c r="D2" s="1" t="str">
        <f t="shared" ref="D2:D33" si="1">HYPERLINK("http://geochem.nrcan.gc.ca/cdogs/content/svy/svy210026_e.htm", "21:0026")</f>
        <v>21:0026</v>
      </c>
      <c r="E2" t="s">
        <v>52</v>
      </c>
      <c r="F2" t="s">
        <v>53</v>
      </c>
      <c r="H2">
        <v>62.662768800000002</v>
      </c>
      <c r="I2">
        <v>-115.306217</v>
      </c>
      <c r="J2" s="1" t="str">
        <f t="shared" ref="J2:J33" si="2">HYPERLINK("http://geochem.nrcan.gc.ca/cdogs/content/kwd/kwd020044_e.htm", "Till")</f>
        <v>Till</v>
      </c>
      <c r="K2" s="1" t="str">
        <f t="shared" ref="K2:K33" si="3">HYPERLINK("http://geochem.nrcan.gc.ca/cdogs/content/kwd/kwd080003_e.htm", "&lt;2 micron")</f>
        <v>&lt;2 micron</v>
      </c>
      <c r="L2" t="s">
        <v>54</v>
      </c>
      <c r="M2" t="s">
        <v>55</v>
      </c>
      <c r="N2" t="s">
        <v>56</v>
      </c>
      <c r="O2" t="s">
        <v>57</v>
      </c>
      <c r="P2" t="s">
        <v>58</v>
      </c>
      <c r="Q2" t="s">
        <v>59</v>
      </c>
      <c r="R2" t="s">
        <v>60</v>
      </c>
      <c r="S2" t="s">
        <v>61</v>
      </c>
      <c r="T2" t="s">
        <v>62</v>
      </c>
      <c r="U2" t="s">
        <v>63</v>
      </c>
      <c r="V2" t="s">
        <v>64</v>
      </c>
      <c r="W2" t="s">
        <v>65</v>
      </c>
      <c r="X2" t="s">
        <v>66</v>
      </c>
      <c r="Y2" t="s">
        <v>67</v>
      </c>
      <c r="Z2" t="s">
        <v>68</v>
      </c>
      <c r="AA2" t="s">
        <v>69</v>
      </c>
      <c r="AB2" t="s">
        <v>70</v>
      </c>
      <c r="AC2" t="s">
        <v>71</v>
      </c>
      <c r="AD2" t="s">
        <v>72</v>
      </c>
      <c r="AE2" t="s">
        <v>73</v>
      </c>
      <c r="AF2" t="s">
        <v>74</v>
      </c>
      <c r="AG2" t="s">
        <v>75</v>
      </c>
      <c r="AH2" t="s">
        <v>76</v>
      </c>
      <c r="AI2" t="s">
        <v>77</v>
      </c>
      <c r="AJ2" t="s">
        <v>78</v>
      </c>
      <c r="AK2" t="s">
        <v>79</v>
      </c>
      <c r="AL2" t="s">
        <v>80</v>
      </c>
      <c r="AM2" t="s">
        <v>81</v>
      </c>
      <c r="AN2" t="s">
        <v>82</v>
      </c>
      <c r="AO2" t="s">
        <v>83</v>
      </c>
      <c r="AP2" t="s">
        <v>84</v>
      </c>
      <c r="AQ2" t="s">
        <v>85</v>
      </c>
      <c r="AR2" t="s">
        <v>86</v>
      </c>
      <c r="AS2" t="s">
        <v>87</v>
      </c>
      <c r="AT2" t="s">
        <v>88</v>
      </c>
      <c r="AU2" t="s">
        <v>89</v>
      </c>
      <c r="AV2" t="s">
        <v>68</v>
      </c>
      <c r="AW2" t="s">
        <v>90</v>
      </c>
      <c r="AX2" t="s">
        <v>91</v>
      </c>
    </row>
    <row r="3" spans="1:50" hidden="1" x14ac:dyDescent="0.3">
      <c r="A3" t="s">
        <v>92</v>
      </c>
      <c r="B3" t="s">
        <v>93</v>
      </c>
      <c r="C3" s="1" t="str">
        <f t="shared" si="0"/>
        <v>21:0108</v>
      </c>
      <c r="D3" s="1" t="str">
        <f t="shared" si="1"/>
        <v>21:0026</v>
      </c>
      <c r="E3" t="s">
        <v>94</v>
      </c>
      <c r="F3" t="s">
        <v>95</v>
      </c>
      <c r="H3">
        <v>62.574763400000002</v>
      </c>
      <c r="I3">
        <v>-115.1359472</v>
      </c>
      <c r="J3" s="1" t="str">
        <f t="shared" si="2"/>
        <v>Till</v>
      </c>
      <c r="K3" s="1" t="str">
        <f t="shared" si="3"/>
        <v>&lt;2 micron</v>
      </c>
      <c r="L3" t="s">
        <v>81</v>
      </c>
      <c r="M3" t="s">
        <v>96</v>
      </c>
      <c r="N3" t="s">
        <v>97</v>
      </c>
      <c r="O3" t="s">
        <v>98</v>
      </c>
      <c r="P3" t="s">
        <v>99</v>
      </c>
      <c r="Q3" t="s">
        <v>100</v>
      </c>
      <c r="R3" t="s">
        <v>101</v>
      </c>
      <c r="S3" t="s">
        <v>102</v>
      </c>
      <c r="T3" t="s">
        <v>103</v>
      </c>
      <c r="U3" t="s">
        <v>104</v>
      </c>
      <c r="V3" t="s">
        <v>105</v>
      </c>
      <c r="W3" t="s">
        <v>106</v>
      </c>
      <c r="X3" t="s">
        <v>107</v>
      </c>
      <c r="Y3" t="s">
        <v>108</v>
      </c>
      <c r="Z3" t="s">
        <v>68</v>
      </c>
      <c r="AA3" t="s">
        <v>109</v>
      </c>
      <c r="AB3" t="s">
        <v>110</v>
      </c>
      <c r="AC3" t="s">
        <v>111</v>
      </c>
      <c r="AD3" t="s">
        <v>112</v>
      </c>
      <c r="AE3" t="s">
        <v>113</v>
      </c>
      <c r="AF3" t="s">
        <v>114</v>
      </c>
      <c r="AG3" t="s">
        <v>115</v>
      </c>
      <c r="AH3" t="s">
        <v>116</v>
      </c>
      <c r="AI3" t="s">
        <v>117</v>
      </c>
      <c r="AJ3" t="s">
        <v>118</v>
      </c>
      <c r="AK3" t="s">
        <v>119</v>
      </c>
      <c r="AL3" t="s">
        <v>120</v>
      </c>
      <c r="AM3" t="s">
        <v>81</v>
      </c>
      <c r="AN3" t="s">
        <v>121</v>
      </c>
      <c r="AO3" t="s">
        <v>122</v>
      </c>
      <c r="AP3" t="s">
        <v>84</v>
      </c>
      <c r="AQ3" t="s">
        <v>123</v>
      </c>
      <c r="AR3" t="s">
        <v>124</v>
      </c>
      <c r="AS3" t="s">
        <v>125</v>
      </c>
      <c r="AT3" t="s">
        <v>74</v>
      </c>
      <c r="AU3" t="s">
        <v>126</v>
      </c>
      <c r="AV3" t="s">
        <v>127</v>
      </c>
      <c r="AW3" t="s">
        <v>128</v>
      </c>
      <c r="AX3" t="s">
        <v>129</v>
      </c>
    </row>
    <row r="4" spans="1:50" hidden="1" x14ac:dyDescent="0.3">
      <c r="A4" t="s">
        <v>130</v>
      </c>
      <c r="B4" t="s">
        <v>131</v>
      </c>
      <c r="C4" s="1" t="str">
        <f t="shared" si="0"/>
        <v>21:0108</v>
      </c>
      <c r="D4" s="1" t="str">
        <f t="shared" si="1"/>
        <v>21:0026</v>
      </c>
      <c r="E4" t="s">
        <v>132</v>
      </c>
      <c r="F4" t="s">
        <v>133</v>
      </c>
      <c r="H4">
        <v>62.520344100000003</v>
      </c>
      <c r="I4">
        <v>-114.8845712</v>
      </c>
      <c r="J4" s="1" t="str">
        <f t="shared" si="2"/>
        <v>Till</v>
      </c>
      <c r="K4" s="1" t="str">
        <f t="shared" si="3"/>
        <v>&lt;2 micron</v>
      </c>
      <c r="L4" t="s">
        <v>134</v>
      </c>
      <c r="M4" t="s">
        <v>135</v>
      </c>
      <c r="N4" t="s">
        <v>73</v>
      </c>
      <c r="O4" t="s">
        <v>136</v>
      </c>
      <c r="P4" t="s">
        <v>137</v>
      </c>
      <c r="Q4" t="s">
        <v>86</v>
      </c>
      <c r="R4" t="s">
        <v>138</v>
      </c>
      <c r="S4" t="s">
        <v>139</v>
      </c>
      <c r="T4" t="s">
        <v>140</v>
      </c>
      <c r="U4" t="s">
        <v>141</v>
      </c>
      <c r="V4" t="s">
        <v>105</v>
      </c>
      <c r="W4" t="s">
        <v>142</v>
      </c>
      <c r="X4" t="s">
        <v>143</v>
      </c>
      <c r="Y4" t="s">
        <v>144</v>
      </c>
      <c r="Z4" t="s">
        <v>127</v>
      </c>
      <c r="AA4" t="s">
        <v>115</v>
      </c>
      <c r="AB4" t="s">
        <v>145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151</v>
      </c>
      <c r="AI4" t="s">
        <v>152</v>
      </c>
      <c r="AJ4" t="s">
        <v>153</v>
      </c>
      <c r="AK4" t="s">
        <v>154</v>
      </c>
      <c r="AL4" t="s">
        <v>155</v>
      </c>
      <c r="AM4" t="s">
        <v>156</v>
      </c>
      <c r="AN4" t="s">
        <v>157</v>
      </c>
      <c r="AO4" t="s">
        <v>158</v>
      </c>
      <c r="AP4" t="s">
        <v>84</v>
      </c>
      <c r="AQ4" t="s">
        <v>159</v>
      </c>
      <c r="AR4" t="s">
        <v>160</v>
      </c>
      <c r="AS4" t="s">
        <v>161</v>
      </c>
      <c r="AT4" t="s">
        <v>162</v>
      </c>
      <c r="AU4" t="s">
        <v>163</v>
      </c>
      <c r="AV4" t="s">
        <v>164</v>
      </c>
      <c r="AW4" t="s">
        <v>165</v>
      </c>
      <c r="AX4" t="s">
        <v>166</v>
      </c>
    </row>
    <row r="5" spans="1:50" hidden="1" x14ac:dyDescent="0.3">
      <c r="A5" t="s">
        <v>167</v>
      </c>
      <c r="B5" t="s">
        <v>168</v>
      </c>
      <c r="C5" s="1" t="str">
        <f t="shared" si="0"/>
        <v>21:0108</v>
      </c>
      <c r="D5" s="1" t="str">
        <f t="shared" si="1"/>
        <v>21:0026</v>
      </c>
      <c r="E5" t="s">
        <v>169</v>
      </c>
      <c r="F5" t="s">
        <v>170</v>
      </c>
      <c r="H5">
        <v>62.500529999999998</v>
      </c>
      <c r="I5">
        <v>-114.78635509999999</v>
      </c>
      <c r="J5" s="1" t="str">
        <f t="shared" si="2"/>
        <v>Till</v>
      </c>
      <c r="K5" s="1" t="str">
        <f t="shared" si="3"/>
        <v>&lt;2 micron</v>
      </c>
      <c r="L5" t="s">
        <v>171</v>
      </c>
      <c r="M5" t="s">
        <v>172</v>
      </c>
      <c r="N5" t="s">
        <v>73</v>
      </c>
      <c r="O5" t="s">
        <v>173</v>
      </c>
      <c r="P5" t="s">
        <v>115</v>
      </c>
      <c r="Q5" t="s">
        <v>174</v>
      </c>
      <c r="R5" t="s">
        <v>175</v>
      </c>
      <c r="S5" t="s">
        <v>176</v>
      </c>
      <c r="T5" t="s">
        <v>177</v>
      </c>
      <c r="U5" t="s">
        <v>178</v>
      </c>
      <c r="V5" t="s">
        <v>105</v>
      </c>
      <c r="W5" t="s">
        <v>179</v>
      </c>
      <c r="X5" t="s">
        <v>180</v>
      </c>
      <c r="Y5" t="s">
        <v>181</v>
      </c>
      <c r="Z5" t="s">
        <v>68</v>
      </c>
      <c r="AA5" t="s">
        <v>182</v>
      </c>
      <c r="AB5" t="s">
        <v>183</v>
      </c>
      <c r="AC5" t="s">
        <v>184</v>
      </c>
      <c r="AD5" t="s">
        <v>158</v>
      </c>
      <c r="AE5" t="s">
        <v>185</v>
      </c>
      <c r="AF5" t="s">
        <v>136</v>
      </c>
      <c r="AG5" t="s">
        <v>186</v>
      </c>
      <c r="AH5" t="s">
        <v>187</v>
      </c>
      <c r="AI5" t="s">
        <v>65</v>
      </c>
      <c r="AJ5" t="s">
        <v>188</v>
      </c>
      <c r="AK5" t="s">
        <v>119</v>
      </c>
      <c r="AL5" t="s">
        <v>189</v>
      </c>
      <c r="AM5" t="s">
        <v>114</v>
      </c>
      <c r="AN5" t="s">
        <v>190</v>
      </c>
      <c r="AO5" t="s">
        <v>191</v>
      </c>
      <c r="AP5" t="s">
        <v>84</v>
      </c>
      <c r="AQ5" t="s">
        <v>192</v>
      </c>
      <c r="AR5" t="s">
        <v>193</v>
      </c>
      <c r="AS5" t="s">
        <v>125</v>
      </c>
      <c r="AT5" t="s">
        <v>194</v>
      </c>
      <c r="AU5" t="s">
        <v>195</v>
      </c>
      <c r="AV5" t="s">
        <v>196</v>
      </c>
      <c r="AW5" t="s">
        <v>197</v>
      </c>
      <c r="AX5" t="s">
        <v>198</v>
      </c>
    </row>
    <row r="6" spans="1:50" hidden="1" x14ac:dyDescent="0.3">
      <c r="A6" t="s">
        <v>199</v>
      </c>
      <c r="B6" t="s">
        <v>200</v>
      </c>
      <c r="C6" s="1" t="str">
        <f t="shared" si="0"/>
        <v>21:0108</v>
      </c>
      <c r="D6" s="1" t="str">
        <f t="shared" si="1"/>
        <v>21:0026</v>
      </c>
      <c r="E6" t="s">
        <v>201</v>
      </c>
      <c r="F6" t="s">
        <v>202</v>
      </c>
      <c r="H6">
        <v>62.482691600000003</v>
      </c>
      <c r="I6">
        <v>-114.7093047</v>
      </c>
      <c r="J6" s="1" t="str">
        <f t="shared" si="2"/>
        <v>Till</v>
      </c>
      <c r="K6" s="1" t="str">
        <f t="shared" si="3"/>
        <v>&lt;2 micron</v>
      </c>
      <c r="L6" t="s">
        <v>134</v>
      </c>
      <c r="M6" t="s">
        <v>203</v>
      </c>
      <c r="N6" t="s">
        <v>204</v>
      </c>
      <c r="O6" t="s">
        <v>173</v>
      </c>
      <c r="P6" t="s">
        <v>171</v>
      </c>
      <c r="Q6" t="s">
        <v>100</v>
      </c>
      <c r="R6" t="s">
        <v>205</v>
      </c>
      <c r="S6" t="s">
        <v>206</v>
      </c>
      <c r="T6" t="s">
        <v>207</v>
      </c>
      <c r="U6" t="s">
        <v>91</v>
      </c>
      <c r="V6" t="s">
        <v>208</v>
      </c>
      <c r="W6" t="s">
        <v>209</v>
      </c>
      <c r="X6" t="s">
        <v>210</v>
      </c>
      <c r="Y6" t="s">
        <v>211</v>
      </c>
      <c r="Z6" t="s">
        <v>68</v>
      </c>
      <c r="AA6" t="s">
        <v>212</v>
      </c>
      <c r="AB6" t="s">
        <v>213</v>
      </c>
      <c r="AC6" t="s">
        <v>77</v>
      </c>
      <c r="AD6" t="s">
        <v>214</v>
      </c>
      <c r="AE6" t="s">
        <v>215</v>
      </c>
      <c r="AF6" t="s">
        <v>81</v>
      </c>
      <c r="AG6" t="s">
        <v>216</v>
      </c>
      <c r="AH6" t="s">
        <v>217</v>
      </c>
      <c r="AI6" t="s">
        <v>218</v>
      </c>
      <c r="AJ6" t="s">
        <v>219</v>
      </c>
      <c r="AK6" t="s">
        <v>220</v>
      </c>
      <c r="AL6" t="s">
        <v>120</v>
      </c>
      <c r="AM6" t="s">
        <v>81</v>
      </c>
      <c r="AN6" t="s">
        <v>221</v>
      </c>
      <c r="AO6" t="s">
        <v>222</v>
      </c>
      <c r="AP6" t="s">
        <v>84</v>
      </c>
      <c r="AQ6" t="s">
        <v>223</v>
      </c>
      <c r="AR6" t="s">
        <v>224</v>
      </c>
      <c r="AS6" t="s">
        <v>225</v>
      </c>
      <c r="AT6" t="s">
        <v>149</v>
      </c>
      <c r="AU6" t="s">
        <v>104</v>
      </c>
      <c r="AV6" t="s">
        <v>127</v>
      </c>
      <c r="AW6" t="s">
        <v>226</v>
      </c>
      <c r="AX6" t="s">
        <v>227</v>
      </c>
    </row>
    <row r="7" spans="1:50" hidden="1" x14ac:dyDescent="0.3">
      <c r="A7" t="s">
        <v>228</v>
      </c>
      <c r="B7" t="s">
        <v>229</v>
      </c>
      <c r="C7" s="1" t="str">
        <f t="shared" si="0"/>
        <v>21:0108</v>
      </c>
      <c r="D7" s="1" t="str">
        <f t="shared" si="1"/>
        <v>21:0026</v>
      </c>
      <c r="E7" t="s">
        <v>201</v>
      </c>
      <c r="F7" t="s">
        <v>230</v>
      </c>
      <c r="H7">
        <v>62.482691600000003</v>
      </c>
      <c r="I7">
        <v>-114.7093047</v>
      </c>
      <c r="J7" s="1" t="str">
        <f t="shared" si="2"/>
        <v>Till</v>
      </c>
      <c r="K7" s="1" t="str">
        <f t="shared" si="3"/>
        <v>&lt;2 micron</v>
      </c>
      <c r="L7" t="s">
        <v>99</v>
      </c>
      <c r="M7" t="s">
        <v>231</v>
      </c>
      <c r="N7" t="s">
        <v>232</v>
      </c>
      <c r="O7" t="s">
        <v>233</v>
      </c>
      <c r="P7" t="s">
        <v>54</v>
      </c>
      <c r="Q7" t="s">
        <v>234</v>
      </c>
      <c r="R7" t="s">
        <v>205</v>
      </c>
      <c r="S7" t="s">
        <v>235</v>
      </c>
      <c r="T7" t="s">
        <v>103</v>
      </c>
      <c r="U7" t="s">
        <v>236</v>
      </c>
      <c r="V7" t="s">
        <v>237</v>
      </c>
      <c r="W7" t="s">
        <v>238</v>
      </c>
      <c r="X7" t="s">
        <v>239</v>
      </c>
      <c r="Y7" t="s">
        <v>67</v>
      </c>
      <c r="Z7" t="s">
        <v>68</v>
      </c>
      <c r="AA7" t="s">
        <v>240</v>
      </c>
      <c r="AB7" t="s">
        <v>241</v>
      </c>
      <c r="AC7" t="s">
        <v>242</v>
      </c>
      <c r="AD7" t="s">
        <v>243</v>
      </c>
      <c r="AE7" t="s">
        <v>244</v>
      </c>
      <c r="AF7" t="s">
        <v>81</v>
      </c>
      <c r="AG7" t="s">
        <v>245</v>
      </c>
      <c r="AH7" t="s">
        <v>246</v>
      </c>
      <c r="AI7" t="s">
        <v>247</v>
      </c>
      <c r="AJ7" t="s">
        <v>248</v>
      </c>
      <c r="AK7" t="s">
        <v>249</v>
      </c>
      <c r="AL7" t="s">
        <v>250</v>
      </c>
      <c r="AM7" t="s">
        <v>81</v>
      </c>
      <c r="AN7" t="s">
        <v>251</v>
      </c>
      <c r="AO7" t="s">
        <v>158</v>
      </c>
      <c r="AP7" t="s">
        <v>84</v>
      </c>
      <c r="AQ7" t="s">
        <v>108</v>
      </c>
      <c r="AR7" t="s">
        <v>224</v>
      </c>
      <c r="AS7" t="s">
        <v>252</v>
      </c>
      <c r="AT7" t="s">
        <v>253</v>
      </c>
      <c r="AU7" t="s">
        <v>189</v>
      </c>
      <c r="AV7" t="s">
        <v>254</v>
      </c>
      <c r="AW7" t="s">
        <v>255</v>
      </c>
      <c r="AX7" t="s">
        <v>256</v>
      </c>
    </row>
    <row r="8" spans="1:50" hidden="1" x14ac:dyDescent="0.3">
      <c r="A8" t="s">
        <v>257</v>
      </c>
      <c r="B8" t="s">
        <v>258</v>
      </c>
      <c r="C8" s="1" t="str">
        <f t="shared" si="0"/>
        <v>21:0108</v>
      </c>
      <c r="D8" s="1" t="str">
        <f t="shared" si="1"/>
        <v>21:0026</v>
      </c>
      <c r="E8" t="s">
        <v>259</v>
      </c>
      <c r="F8" t="s">
        <v>260</v>
      </c>
      <c r="H8">
        <v>62.462885300000003</v>
      </c>
      <c r="I8">
        <v>-114.6073626</v>
      </c>
      <c r="J8" s="1" t="str">
        <f t="shared" si="2"/>
        <v>Till</v>
      </c>
      <c r="K8" s="1" t="str">
        <f t="shared" si="3"/>
        <v>&lt;2 micron</v>
      </c>
      <c r="L8" t="s">
        <v>171</v>
      </c>
      <c r="M8" t="s">
        <v>261</v>
      </c>
      <c r="N8" t="s">
        <v>262</v>
      </c>
      <c r="O8" t="s">
        <v>98</v>
      </c>
      <c r="P8" t="s">
        <v>263</v>
      </c>
      <c r="Q8" t="s">
        <v>171</v>
      </c>
      <c r="R8" t="s">
        <v>138</v>
      </c>
      <c r="S8" t="s">
        <v>264</v>
      </c>
      <c r="T8" t="s">
        <v>265</v>
      </c>
      <c r="U8" t="s">
        <v>266</v>
      </c>
      <c r="V8" t="s">
        <v>267</v>
      </c>
      <c r="W8" t="s">
        <v>268</v>
      </c>
      <c r="X8" t="s">
        <v>269</v>
      </c>
      <c r="Y8" t="s">
        <v>270</v>
      </c>
      <c r="Z8" t="s">
        <v>254</v>
      </c>
      <c r="AA8" t="s">
        <v>271</v>
      </c>
      <c r="AB8" t="s">
        <v>272</v>
      </c>
      <c r="AC8" t="s">
        <v>273</v>
      </c>
      <c r="AD8" t="s">
        <v>274</v>
      </c>
      <c r="AE8" t="s">
        <v>275</v>
      </c>
      <c r="AF8" t="s">
        <v>81</v>
      </c>
      <c r="AG8" t="s">
        <v>72</v>
      </c>
      <c r="AH8" t="s">
        <v>151</v>
      </c>
      <c r="AI8" t="s">
        <v>276</v>
      </c>
      <c r="AJ8" t="s">
        <v>277</v>
      </c>
      <c r="AK8" t="s">
        <v>246</v>
      </c>
      <c r="AL8" t="s">
        <v>278</v>
      </c>
      <c r="AM8" t="s">
        <v>83</v>
      </c>
      <c r="AN8" t="s">
        <v>279</v>
      </c>
      <c r="AO8" t="s">
        <v>280</v>
      </c>
      <c r="AP8" t="s">
        <v>84</v>
      </c>
      <c r="AQ8" t="s">
        <v>281</v>
      </c>
      <c r="AR8" t="s">
        <v>282</v>
      </c>
      <c r="AS8" t="s">
        <v>283</v>
      </c>
      <c r="AT8" t="s">
        <v>76</v>
      </c>
      <c r="AU8" t="s">
        <v>284</v>
      </c>
      <c r="AV8" t="s">
        <v>285</v>
      </c>
      <c r="AW8" t="s">
        <v>286</v>
      </c>
      <c r="AX8" t="s">
        <v>287</v>
      </c>
    </row>
    <row r="9" spans="1:50" hidden="1" x14ac:dyDescent="0.3">
      <c r="A9" t="s">
        <v>288</v>
      </c>
      <c r="B9" t="s">
        <v>289</v>
      </c>
      <c r="C9" s="1" t="str">
        <f t="shared" si="0"/>
        <v>21:0108</v>
      </c>
      <c r="D9" s="1" t="str">
        <f t="shared" si="1"/>
        <v>21:0026</v>
      </c>
      <c r="E9" t="s">
        <v>290</v>
      </c>
      <c r="F9" t="s">
        <v>291</v>
      </c>
      <c r="H9">
        <v>62.468018000000001</v>
      </c>
      <c r="I9">
        <v>-114.5011035</v>
      </c>
      <c r="J9" s="1" t="str">
        <f t="shared" si="2"/>
        <v>Till</v>
      </c>
      <c r="K9" s="1" t="str">
        <f t="shared" si="3"/>
        <v>&lt;2 micron</v>
      </c>
      <c r="L9" t="s">
        <v>99</v>
      </c>
      <c r="M9" t="s">
        <v>292</v>
      </c>
      <c r="N9" t="s">
        <v>293</v>
      </c>
      <c r="O9" t="s">
        <v>294</v>
      </c>
      <c r="P9" t="s">
        <v>295</v>
      </c>
      <c r="Q9" t="s">
        <v>296</v>
      </c>
      <c r="R9" t="s">
        <v>297</v>
      </c>
      <c r="S9" t="s">
        <v>298</v>
      </c>
      <c r="T9" t="s">
        <v>299</v>
      </c>
      <c r="U9" t="s">
        <v>300</v>
      </c>
      <c r="V9" t="s">
        <v>301</v>
      </c>
      <c r="W9" t="s">
        <v>302</v>
      </c>
      <c r="X9" t="s">
        <v>303</v>
      </c>
      <c r="Y9" t="s">
        <v>162</v>
      </c>
      <c r="Z9" t="s">
        <v>304</v>
      </c>
      <c r="AA9" t="s">
        <v>305</v>
      </c>
      <c r="AB9" t="s">
        <v>306</v>
      </c>
      <c r="AC9" t="s">
        <v>307</v>
      </c>
      <c r="AD9" t="s">
        <v>308</v>
      </c>
      <c r="AE9" t="s">
        <v>309</v>
      </c>
      <c r="AF9" t="s">
        <v>310</v>
      </c>
      <c r="AG9" t="s">
        <v>311</v>
      </c>
      <c r="AH9" t="s">
        <v>312</v>
      </c>
      <c r="AI9" t="s">
        <v>313</v>
      </c>
      <c r="AJ9" t="s">
        <v>78</v>
      </c>
      <c r="AK9" t="s">
        <v>314</v>
      </c>
      <c r="AL9" t="s">
        <v>315</v>
      </c>
      <c r="AM9" t="s">
        <v>316</v>
      </c>
      <c r="AN9" t="s">
        <v>317</v>
      </c>
      <c r="AO9" t="s">
        <v>308</v>
      </c>
      <c r="AP9" t="s">
        <v>84</v>
      </c>
      <c r="AQ9" t="s">
        <v>318</v>
      </c>
      <c r="AR9" t="s">
        <v>319</v>
      </c>
      <c r="AS9" t="s">
        <v>320</v>
      </c>
      <c r="AT9" t="s">
        <v>321</v>
      </c>
      <c r="AU9" t="s">
        <v>322</v>
      </c>
      <c r="AV9" t="s">
        <v>323</v>
      </c>
      <c r="AW9" t="s">
        <v>324</v>
      </c>
      <c r="AX9" t="s">
        <v>325</v>
      </c>
    </row>
    <row r="10" spans="1:50" hidden="1" x14ac:dyDescent="0.3">
      <c r="A10" t="s">
        <v>326</v>
      </c>
      <c r="B10" t="s">
        <v>327</v>
      </c>
      <c r="C10" s="1" t="str">
        <f t="shared" si="0"/>
        <v>21:0108</v>
      </c>
      <c r="D10" s="1" t="str">
        <f t="shared" si="1"/>
        <v>21:0026</v>
      </c>
      <c r="E10" t="s">
        <v>328</v>
      </c>
      <c r="F10" t="s">
        <v>329</v>
      </c>
      <c r="H10">
        <v>62.477589399999999</v>
      </c>
      <c r="I10">
        <v>-114.4503483</v>
      </c>
      <c r="J10" s="1" t="str">
        <f t="shared" si="2"/>
        <v>Till</v>
      </c>
      <c r="K10" s="1" t="str">
        <f t="shared" si="3"/>
        <v>&lt;2 micron</v>
      </c>
      <c r="L10" t="s">
        <v>330</v>
      </c>
      <c r="M10" t="s">
        <v>331</v>
      </c>
      <c r="N10" t="s">
        <v>56</v>
      </c>
      <c r="O10" t="s">
        <v>332</v>
      </c>
      <c r="P10" t="s">
        <v>333</v>
      </c>
      <c r="Q10" t="s">
        <v>124</v>
      </c>
      <c r="R10" t="s">
        <v>99</v>
      </c>
      <c r="S10" t="s">
        <v>334</v>
      </c>
      <c r="T10" t="s">
        <v>335</v>
      </c>
      <c r="U10" t="s">
        <v>336</v>
      </c>
      <c r="V10" t="s">
        <v>337</v>
      </c>
      <c r="W10" t="s">
        <v>287</v>
      </c>
      <c r="X10" t="s">
        <v>338</v>
      </c>
      <c r="Y10" t="s">
        <v>339</v>
      </c>
      <c r="Z10" t="s">
        <v>68</v>
      </c>
      <c r="AA10" t="s">
        <v>340</v>
      </c>
      <c r="AB10" t="s">
        <v>341</v>
      </c>
      <c r="AC10" t="s">
        <v>342</v>
      </c>
      <c r="AD10" t="s">
        <v>343</v>
      </c>
      <c r="AE10" t="s">
        <v>215</v>
      </c>
      <c r="AF10" t="s">
        <v>321</v>
      </c>
      <c r="AG10" t="s">
        <v>75</v>
      </c>
      <c r="AH10" t="s">
        <v>344</v>
      </c>
      <c r="AI10" t="s">
        <v>345</v>
      </c>
      <c r="AJ10" t="s">
        <v>78</v>
      </c>
      <c r="AK10" t="s">
        <v>346</v>
      </c>
      <c r="AL10" t="s">
        <v>82</v>
      </c>
      <c r="AM10" t="s">
        <v>347</v>
      </c>
      <c r="AN10" t="s">
        <v>348</v>
      </c>
      <c r="AO10" t="s">
        <v>308</v>
      </c>
      <c r="AP10" t="s">
        <v>84</v>
      </c>
      <c r="AQ10" t="s">
        <v>349</v>
      </c>
      <c r="AR10" t="s">
        <v>350</v>
      </c>
      <c r="AS10" t="s">
        <v>351</v>
      </c>
      <c r="AT10" t="s">
        <v>207</v>
      </c>
      <c r="AU10" t="s">
        <v>352</v>
      </c>
      <c r="AV10" t="s">
        <v>285</v>
      </c>
      <c r="AW10" t="s">
        <v>353</v>
      </c>
      <c r="AX10" t="s">
        <v>166</v>
      </c>
    </row>
    <row r="11" spans="1:50" hidden="1" x14ac:dyDescent="0.3">
      <c r="A11" t="s">
        <v>354</v>
      </c>
      <c r="B11" t="s">
        <v>355</v>
      </c>
      <c r="C11" s="1" t="str">
        <f t="shared" si="0"/>
        <v>21:0108</v>
      </c>
      <c r="D11" s="1" t="str">
        <f t="shared" si="1"/>
        <v>21:0026</v>
      </c>
      <c r="E11" t="s">
        <v>356</v>
      </c>
      <c r="F11" t="s">
        <v>357</v>
      </c>
      <c r="H11">
        <v>62.4920598</v>
      </c>
      <c r="I11">
        <v>-113.5500266</v>
      </c>
      <c r="J11" s="1" t="str">
        <f t="shared" si="2"/>
        <v>Till</v>
      </c>
      <c r="K11" s="1" t="str">
        <f t="shared" si="3"/>
        <v>&lt;2 micron</v>
      </c>
      <c r="L11" t="s">
        <v>330</v>
      </c>
      <c r="M11" t="s">
        <v>358</v>
      </c>
      <c r="N11" t="s">
        <v>359</v>
      </c>
      <c r="O11" t="s">
        <v>360</v>
      </c>
      <c r="P11" t="s">
        <v>361</v>
      </c>
      <c r="Q11" t="s">
        <v>362</v>
      </c>
      <c r="R11" t="s">
        <v>363</v>
      </c>
      <c r="S11" t="s">
        <v>236</v>
      </c>
      <c r="T11" t="s">
        <v>364</v>
      </c>
      <c r="U11" t="s">
        <v>365</v>
      </c>
      <c r="V11" t="s">
        <v>366</v>
      </c>
      <c r="W11" t="s">
        <v>367</v>
      </c>
      <c r="X11" t="s">
        <v>368</v>
      </c>
      <c r="Y11" t="s">
        <v>270</v>
      </c>
      <c r="Z11" t="s">
        <v>122</v>
      </c>
      <c r="AA11" t="s">
        <v>369</v>
      </c>
      <c r="AB11" t="s">
        <v>370</v>
      </c>
      <c r="AC11" t="s">
        <v>371</v>
      </c>
      <c r="AD11" t="s">
        <v>372</v>
      </c>
      <c r="AE11" t="s">
        <v>373</v>
      </c>
      <c r="AF11" t="s">
        <v>68</v>
      </c>
      <c r="AG11" t="s">
        <v>374</v>
      </c>
      <c r="AH11" t="s">
        <v>375</v>
      </c>
      <c r="AI11" t="s">
        <v>82</v>
      </c>
      <c r="AJ11" t="s">
        <v>78</v>
      </c>
      <c r="AK11" t="s">
        <v>154</v>
      </c>
      <c r="AL11" t="s">
        <v>376</v>
      </c>
      <c r="AM11" t="s">
        <v>377</v>
      </c>
      <c r="AN11" t="s">
        <v>378</v>
      </c>
      <c r="AO11" t="s">
        <v>222</v>
      </c>
      <c r="AP11" t="s">
        <v>84</v>
      </c>
      <c r="AQ11" t="s">
        <v>379</v>
      </c>
      <c r="AR11" t="s">
        <v>319</v>
      </c>
      <c r="AS11" t="s">
        <v>380</v>
      </c>
      <c r="AT11" t="s">
        <v>381</v>
      </c>
      <c r="AU11" t="s">
        <v>179</v>
      </c>
      <c r="AV11" t="s">
        <v>173</v>
      </c>
      <c r="AW11" t="s">
        <v>382</v>
      </c>
      <c r="AX11" t="s">
        <v>383</v>
      </c>
    </row>
    <row r="12" spans="1:50" hidden="1" x14ac:dyDescent="0.3">
      <c r="A12" t="s">
        <v>384</v>
      </c>
      <c r="B12" t="s">
        <v>385</v>
      </c>
      <c r="C12" s="1" t="str">
        <f t="shared" si="0"/>
        <v>21:0108</v>
      </c>
      <c r="D12" s="1" t="str">
        <f t="shared" si="1"/>
        <v>21:0026</v>
      </c>
      <c r="E12" t="s">
        <v>386</v>
      </c>
      <c r="F12" t="s">
        <v>387</v>
      </c>
      <c r="H12">
        <v>62.506494699999998</v>
      </c>
      <c r="I12">
        <v>-113.651507</v>
      </c>
      <c r="J12" s="1" t="str">
        <f t="shared" si="2"/>
        <v>Till</v>
      </c>
      <c r="K12" s="1" t="str">
        <f t="shared" si="3"/>
        <v>&lt;2 micron</v>
      </c>
      <c r="L12" t="s">
        <v>330</v>
      </c>
      <c r="M12" t="s">
        <v>388</v>
      </c>
      <c r="N12" t="s">
        <v>389</v>
      </c>
      <c r="O12" t="s">
        <v>390</v>
      </c>
      <c r="P12" t="s">
        <v>391</v>
      </c>
      <c r="Q12" t="s">
        <v>392</v>
      </c>
      <c r="R12" t="s">
        <v>175</v>
      </c>
      <c r="S12" t="s">
        <v>139</v>
      </c>
      <c r="T12" t="s">
        <v>393</v>
      </c>
      <c r="U12" t="s">
        <v>394</v>
      </c>
      <c r="V12" t="s">
        <v>395</v>
      </c>
      <c r="W12" t="s">
        <v>396</v>
      </c>
      <c r="X12" t="s">
        <v>397</v>
      </c>
      <c r="Y12" t="s">
        <v>223</v>
      </c>
      <c r="Z12" t="s">
        <v>158</v>
      </c>
      <c r="AA12" t="s">
        <v>398</v>
      </c>
      <c r="AB12" t="s">
        <v>399</v>
      </c>
      <c r="AC12" t="s">
        <v>400</v>
      </c>
      <c r="AD12" t="s">
        <v>147</v>
      </c>
      <c r="AE12" t="s">
        <v>401</v>
      </c>
      <c r="AF12" t="s">
        <v>68</v>
      </c>
      <c r="AG12" t="s">
        <v>402</v>
      </c>
      <c r="AH12" t="s">
        <v>403</v>
      </c>
      <c r="AI12" t="s">
        <v>404</v>
      </c>
      <c r="AJ12" t="s">
        <v>78</v>
      </c>
      <c r="AK12" t="s">
        <v>405</v>
      </c>
      <c r="AL12" t="s">
        <v>406</v>
      </c>
      <c r="AM12" t="s">
        <v>171</v>
      </c>
      <c r="AN12" t="s">
        <v>407</v>
      </c>
      <c r="AO12" t="s">
        <v>408</v>
      </c>
      <c r="AP12" t="s">
        <v>84</v>
      </c>
      <c r="AQ12" t="s">
        <v>399</v>
      </c>
      <c r="AR12" t="s">
        <v>296</v>
      </c>
      <c r="AS12" t="s">
        <v>409</v>
      </c>
      <c r="AT12" t="s">
        <v>217</v>
      </c>
      <c r="AU12" t="s">
        <v>322</v>
      </c>
      <c r="AV12" t="s">
        <v>57</v>
      </c>
      <c r="AW12" t="s">
        <v>410</v>
      </c>
      <c r="AX12" t="s">
        <v>166</v>
      </c>
    </row>
    <row r="13" spans="1:50" hidden="1" x14ac:dyDescent="0.3">
      <c r="A13" t="s">
        <v>411</v>
      </c>
      <c r="B13" t="s">
        <v>412</v>
      </c>
      <c r="C13" s="1" t="str">
        <f t="shared" si="0"/>
        <v>21:0108</v>
      </c>
      <c r="D13" s="1" t="str">
        <f t="shared" si="1"/>
        <v>21:0026</v>
      </c>
      <c r="E13" t="s">
        <v>413</v>
      </c>
      <c r="F13" t="s">
        <v>414</v>
      </c>
      <c r="H13">
        <v>62.545924800000002</v>
      </c>
      <c r="I13">
        <v>-113.8945198</v>
      </c>
      <c r="J13" s="1" t="str">
        <f t="shared" si="2"/>
        <v>Till</v>
      </c>
      <c r="K13" s="1" t="str">
        <f t="shared" si="3"/>
        <v>&lt;2 micron</v>
      </c>
      <c r="L13" t="s">
        <v>134</v>
      </c>
      <c r="M13" t="s">
        <v>415</v>
      </c>
      <c r="N13" t="s">
        <v>389</v>
      </c>
      <c r="O13" t="s">
        <v>416</v>
      </c>
      <c r="P13" t="s">
        <v>417</v>
      </c>
      <c r="Q13" t="s">
        <v>392</v>
      </c>
      <c r="R13" t="s">
        <v>418</v>
      </c>
      <c r="S13" t="s">
        <v>406</v>
      </c>
      <c r="T13" t="s">
        <v>419</v>
      </c>
      <c r="U13" t="s">
        <v>256</v>
      </c>
      <c r="V13" t="s">
        <v>420</v>
      </c>
      <c r="W13" t="s">
        <v>421</v>
      </c>
      <c r="X13" t="s">
        <v>422</v>
      </c>
      <c r="Y13" t="s">
        <v>181</v>
      </c>
      <c r="Z13" t="s">
        <v>304</v>
      </c>
      <c r="AA13" t="s">
        <v>173</v>
      </c>
      <c r="AB13" t="s">
        <v>276</v>
      </c>
      <c r="AC13" t="s">
        <v>178</v>
      </c>
      <c r="AD13" t="s">
        <v>423</v>
      </c>
      <c r="AE13" t="s">
        <v>215</v>
      </c>
      <c r="AF13" t="s">
        <v>245</v>
      </c>
      <c r="AG13" t="s">
        <v>424</v>
      </c>
      <c r="AH13" t="s">
        <v>425</v>
      </c>
      <c r="AI13" t="s">
        <v>426</v>
      </c>
      <c r="AJ13" t="s">
        <v>78</v>
      </c>
      <c r="AK13" t="s">
        <v>346</v>
      </c>
      <c r="AL13" t="s">
        <v>427</v>
      </c>
      <c r="AM13" t="s">
        <v>171</v>
      </c>
      <c r="AN13" t="s">
        <v>428</v>
      </c>
      <c r="AO13" t="s">
        <v>429</v>
      </c>
      <c r="AP13" t="s">
        <v>84</v>
      </c>
      <c r="AQ13" t="s">
        <v>430</v>
      </c>
      <c r="AR13" t="s">
        <v>431</v>
      </c>
      <c r="AS13" t="s">
        <v>432</v>
      </c>
      <c r="AT13" t="s">
        <v>375</v>
      </c>
      <c r="AU13" t="s">
        <v>348</v>
      </c>
      <c r="AV13" t="s">
        <v>433</v>
      </c>
      <c r="AW13" t="s">
        <v>434</v>
      </c>
      <c r="AX13" t="s">
        <v>159</v>
      </c>
    </row>
    <row r="14" spans="1:50" hidden="1" x14ac:dyDescent="0.3">
      <c r="A14" t="s">
        <v>435</v>
      </c>
      <c r="B14" t="s">
        <v>436</v>
      </c>
      <c r="C14" s="1" t="str">
        <f t="shared" si="0"/>
        <v>21:0108</v>
      </c>
      <c r="D14" s="1" t="str">
        <f t="shared" si="1"/>
        <v>21:0026</v>
      </c>
      <c r="E14" t="s">
        <v>437</v>
      </c>
      <c r="F14" t="s">
        <v>438</v>
      </c>
      <c r="H14">
        <v>62.551465100000001</v>
      </c>
      <c r="I14">
        <v>-114.0375538</v>
      </c>
      <c r="J14" s="1" t="str">
        <f t="shared" si="2"/>
        <v>Till</v>
      </c>
      <c r="K14" s="1" t="str">
        <f t="shared" si="3"/>
        <v>&lt;2 micron</v>
      </c>
      <c r="L14" t="s">
        <v>171</v>
      </c>
      <c r="M14" t="s">
        <v>439</v>
      </c>
      <c r="N14" t="s">
        <v>279</v>
      </c>
      <c r="O14" t="s">
        <v>440</v>
      </c>
      <c r="P14" t="s">
        <v>441</v>
      </c>
      <c r="Q14" t="s">
        <v>442</v>
      </c>
      <c r="R14" t="s">
        <v>431</v>
      </c>
      <c r="S14" t="s">
        <v>443</v>
      </c>
      <c r="T14" t="s">
        <v>444</v>
      </c>
      <c r="U14" t="s">
        <v>445</v>
      </c>
      <c r="V14" t="s">
        <v>446</v>
      </c>
      <c r="W14" t="s">
        <v>447</v>
      </c>
      <c r="X14" t="s">
        <v>448</v>
      </c>
      <c r="Y14" t="s">
        <v>449</v>
      </c>
      <c r="Z14" t="s">
        <v>380</v>
      </c>
      <c r="AA14" t="s">
        <v>156</v>
      </c>
      <c r="AB14" t="s">
        <v>346</v>
      </c>
      <c r="AC14" t="s">
        <v>450</v>
      </c>
      <c r="AD14" t="s">
        <v>171</v>
      </c>
      <c r="AE14" t="s">
        <v>195</v>
      </c>
      <c r="AF14" t="s">
        <v>451</v>
      </c>
      <c r="AG14" t="s">
        <v>136</v>
      </c>
      <c r="AH14" t="s">
        <v>452</v>
      </c>
      <c r="AI14" t="s">
        <v>453</v>
      </c>
      <c r="AJ14" t="s">
        <v>78</v>
      </c>
      <c r="AK14" t="s">
        <v>454</v>
      </c>
      <c r="AL14" t="s">
        <v>455</v>
      </c>
      <c r="AM14" t="s">
        <v>83</v>
      </c>
      <c r="AN14" t="s">
        <v>456</v>
      </c>
      <c r="AO14" t="s">
        <v>308</v>
      </c>
      <c r="AP14" t="s">
        <v>84</v>
      </c>
      <c r="AQ14" t="s">
        <v>457</v>
      </c>
      <c r="AR14" t="s">
        <v>458</v>
      </c>
      <c r="AS14" t="s">
        <v>86</v>
      </c>
      <c r="AT14" t="s">
        <v>246</v>
      </c>
      <c r="AU14" t="s">
        <v>421</v>
      </c>
      <c r="AV14" t="s">
        <v>459</v>
      </c>
      <c r="AW14" t="s">
        <v>460</v>
      </c>
      <c r="AX14" t="s">
        <v>461</v>
      </c>
    </row>
    <row r="15" spans="1:50" hidden="1" x14ac:dyDescent="0.3">
      <c r="A15" t="s">
        <v>462</v>
      </c>
      <c r="B15" t="s">
        <v>463</v>
      </c>
      <c r="C15" s="1" t="str">
        <f t="shared" si="0"/>
        <v>21:0108</v>
      </c>
      <c r="D15" s="1" t="str">
        <f t="shared" si="1"/>
        <v>21:0026</v>
      </c>
      <c r="E15" t="s">
        <v>464</v>
      </c>
      <c r="F15" t="s">
        <v>465</v>
      </c>
      <c r="H15">
        <v>62.540385800000003</v>
      </c>
      <c r="I15">
        <v>-114.1224591</v>
      </c>
      <c r="J15" s="1" t="str">
        <f t="shared" si="2"/>
        <v>Till</v>
      </c>
      <c r="K15" s="1" t="str">
        <f t="shared" si="3"/>
        <v>&lt;2 micron</v>
      </c>
      <c r="L15" t="s">
        <v>330</v>
      </c>
      <c r="M15" t="s">
        <v>466</v>
      </c>
      <c r="N15" t="s">
        <v>467</v>
      </c>
      <c r="O15" t="s">
        <v>468</v>
      </c>
      <c r="P15" t="s">
        <v>469</v>
      </c>
      <c r="Q15" t="s">
        <v>470</v>
      </c>
      <c r="R15" t="s">
        <v>471</v>
      </c>
      <c r="S15" t="s">
        <v>472</v>
      </c>
      <c r="T15" t="s">
        <v>473</v>
      </c>
      <c r="U15" t="s">
        <v>268</v>
      </c>
      <c r="V15" t="s">
        <v>474</v>
      </c>
      <c r="W15" t="s">
        <v>346</v>
      </c>
      <c r="X15" t="s">
        <v>475</v>
      </c>
      <c r="Y15" t="s">
        <v>476</v>
      </c>
      <c r="Z15" t="s">
        <v>304</v>
      </c>
      <c r="AA15" t="s">
        <v>477</v>
      </c>
      <c r="AB15" t="s">
        <v>478</v>
      </c>
      <c r="AC15" t="s">
        <v>479</v>
      </c>
      <c r="AD15" t="s">
        <v>480</v>
      </c>
      <c r="AE15" t="s">
        <v>481</v>
      </c>
      <c r="AF15" t="s">
        <v>114</v>
      </c>
      <c r="AG15" t="s">
        <v>482</v>
      </c>
      <c r="AH15" t="s">
        <v>473</v>
      </c>
      <c r="AI15" t="s">
        <v>483</v>
      </c>
      <c r="AJ15" t="s">
        <v>484</v>
      </c>
      <c r="AK15" t="s">
        <v>485</v>
      </c>
      <c r="AL15" t="s">
        <v>486</v>
      </c>
      <c r="AM15" t="s">
        <v>171</v>
      </c>
      <c r="AN15" t="s">
        <v>487</v>
      </c>
      <c r="AO15" t="s">
        <v>222</v>
      </c>
      <c r="AP15" t="s">
        <v>84</v>
      </c>
      <c r="AQ15" t="s">
        <v>488</v>
      </c>
      <c r="AR15" t="s">
        <v>224</v>
      </c>
      <c r="AS15" t="s">
        <v>489</v>
      </c>
      <c r="AT15" t="s">
        <v>474</v>
      </c>
      <c r="AU15" t="s">
        <v>273</v>
      </c>
      <c r="AV15" t="s">
        <v>68</v>
      </c>
      <c r="AW15" t="s">
        <v>165</v>
      </c>
      <c r="AX15" t="s">
        <v>276</v>
      </c>
    </row>
    <row r="16" spans="1:50" hidden="1" x14ac:dyDescent="0.3">
      <c r="A16" t="s">
        <v>490</v>
      </c>
      <c r="B16" t="s">
        <v>491</v>
      </c>
      <c r="C16" s="1" t="str">
        <f t="shared" si="0"/>
        <v>21:0108</v>
      </c>
      <c r="D16" s="1" t="str">
        <f t="shared" si="1"/>
        <v>21:0026</v>
      </c>
      <c r="E16" t="s">
        <v>492</v>
      </c>
      <c r="F16" t="s">
        <v>493</v>
      </c>
      <c r="H16">
        <v>62.523054799999997</v>
      </c>
      <c r="I16">
        <v>-114.1990029</v>
      </c>
      <c r="J16" s="1" t="str">
        <f t="shared" si="2"/>
        <v>Till</v>
      </c>
      <c r="K16" s="1" t="str">
        <f t="shared" si="3"/>
        <v>&lt;2 micron</v>
      </c>
      <c r="L16" t="s">
        <v>330</v>
      </c>
      <c r="M16" t="s">
        <v>494</v>
      </c>
      <c r="N16" t="s">
        <v>73</v>
      </c>
      <c r="O16" t="s">
        <v>173</v>
      </c>
      <c r="P16" t="s">
        <v>369</v>
      </c>
      <c r="Q16" t="s">
        <v>469</v>
      </c>
      <c r="R16" t="s">
        <v>495</v>
      </c>
      <c r="S16" t="s">
        <v>496</v>
      </c>
      <c r="T16" t="s">
        <v>497</v>
      </c>
      <c r="U16" t="s">
        <v>498</v>
      </c>
      <c r="V16" t="s">
        <v>499</v>
      </c>
      <c r="W16" t="s">
        <v>157</v>
      </c>
      <c r="X16" t="s">
        <v>500</v>
      </c>
      <c r="Y16" t="s">
        <v>90</v>
      </c>
      <c r="Z16" t="s">
        <v>245</v>
      </c>
      <c r="AA16" t="s">
        <v>480</v>
      </c>
      <c r="AB16" t="s">
        <v>501</v>
      </c>
      <c r="AC16" t="s">
        <v>502</v>
      </c>
      <c r="AD16" t="s">
        <v>503</v>
      </c>
      <c r="AE16" t="s">
        <v>504</v>
      </c>
      <c r="AF16" t="s">
        <v>444</v>
      </c>
      <c r="AG16" t="s">
        <v>505</v>
      </c>
      <c r="AH16" t="s">
        <v>506</v>
      </c>
      <c r="AI16" t="s">
        <v>176</v>
      </c>
      <c r="AJ16" t="s">
        <v>78</v>
      </c>
      <c r="AK16" t="s">
        <v>507</v>
      </c>
      <c r="AL16" t="s">
        <v>508</v>
      </c>
      <c r="AM16" t="s">
        <v>81</v>
      </c>
      <c r="AN16" t="s">
        <v>179</v>
      </c>
      <c r="AO16" t="s">
        <v>429</v>
      </c>
      <c r="AP16" t="s">
        <v>84</v>
      </c>
      <c r="AQ16" t="s">
        <v>509</v>
      </c>
      <c r="AR16" t="s">
        <v>510</v>
      </c>
      <c r="AS16" t="s">
        <v>125</v>
      </c>
      <c r="AT16" t="s">
        <v>511</v>
      </c>
      <c r="AU16" t="s">
        <v>512</v>
      </c>
      <c r="AV16" t="s">
        <v>149</v>
      </c>
      <c r="AW16" t="s">
        <v>513</v>
      </c>
      <c r="AX16" t="s">
        <v>514</v>
      </c>
    </row>
    <row r="17" spans="1:50" hidden="1" x14ac:dyDescent="0.3">
      <c r="A17" t="s">
        <v>515</v>
      </c>
      <c r="B17" t="s">
        <v>516</v>
      </c>
      <c r="C17" s="1" t="str">
        <f t="shared" si="0"/>
        <v>21:0108</v>
      </c>
      <c r="D17" s="1" t="str">
        <f t="shared" si="1"/>
        <v>21:0026</v>
      </c>
      <c r="E17" t="s">
        <v>517</v>
      </c>
      <c r="F17" t="s">
        <v>518</v>
      </c>
      <c r="H17">
        <v>62.504002700000001</v>
      </c>
      <c r="I17">
        <v>-114.23366</v>
      </c>
      <c r="J17" s="1" t="str">
        <f t="shared" si="2"/>
        <v>Till</v>
      </c>
      <c r="K17" s="1" t="str">
        <f t="shared" si="3"/>
        <v>&lt;2 micron</v>
      </c>
      <c r="L17" t="s">
        <v>99</v>
      </c>
      <c r="M17" t="s">
        <v>519</v>
      </c>
      <c r="N17" t="s">
        <v>520</v>
      </c>
      <c r="O17" t="s">
        <v>521</v>
      </c>
      <c r="P17" t="s">
        <v>522</v>
      </c>
      <c r="Q17" t="s">
        <v>523</v>
      </c>
      <c r="R17" t="s">
        <v>471</v>
      </c>
      <c r="S17" t="s">
        <v>524</v>
      </c>
      <c r="T17" t="s">
        <v>346</v>
      </c>
      <c r="U17" t="s">
        <v>195</v>
      </c>
      <c r="V17" t="s">
        <v>403</v>
      </c>
      <c r="W17" t="s">
        <v>461</v>
      </c>
      <c r="X17" t="s">
        <v>525</v>
      </c>
      <c r="Y17" t="s">
        <v>119</v>
      </c>
      <c r="Z17" t="s">
        <v>127</v>
      </c>
      <c r="AA17" t="s">
        <v>57</v>
      </c>
      <c r="AB17" t="s">
        <v>526</v>
      </c>
      <c r="AC17" t="s">
        <v>527</v>
      </c>
      <c r="AD17" t="s">
        <v>528</v>
      </c>
      <c r="AE17" t="s">
        <v>309</v>
      </c>
      <c r="AF17" t="s">
        <v>122</v>
      </c>
      <c r="AG17" t="s">
        <v>529</v>
      </c>
      <c r="AH17" t="s">
        <v>530</v>
      </c>
      <c r="AI17" t="s">
        <v>531</v>
      </c>
      <c r="AJ17" t="s">
        <v>532</v>
      </c>
      <c r="AK17" t="s">
        <v>533</v>
      </c>
      <c r="AL17" t="s">
        <v>534</v>
      </c>
      <c r="AM17" t="s">
        <v>99</v>
      </c>
      <c r="AN17" t="s">
        <v>508</v>
      </c>
      <c r="AO17" t="s">
        <v>304</v>
      </c>
      <c r="AP17" t="s">
        <v>84</v>
      </c>
      <c r="AQ17" t="s">
        <v>405</v>
      </c>
      <c r="AR17" t="s">
        <v>282</v>
      </c>
      <c r="AS17" t="s">
        <v>535</v>
      </c>
      <c r="AT17" t="s">
        <v>536</v>
      </c>
      <c r="AU17" t="s">
        <v>322</v>
      </c>
      <c r="AV17" t="s">
        <v>285</v>
      </c>
      <c r="AW17" t="s">
        <v>537</v>
      </c>
      <c r="AX17" t="s">
        <v>276</v>
      </c>
    </row>
    <row r="18" spans="1:50" hidden="1" x14ac:dyDescent="0.3">
      <c r="A18" t="s">
        <v>538</v>
      </c>
      <c r="B18" t="s">
        <v>539</v>
      </c>
      <c r="C18" s="1" t="str">
        <f t="shared" si="0"/>
        <v>21:0108</v>
      </c>
      <c r="D18" s="1" t="str">
        <f t="shared" si="1"/>
        <v>21:0026</v>
      </c>
      <c r="E18" t="s">
        <v>540</v>
      </c>
      <c r="F18" t="s">
        <v>541</v>
      </c>
      <c r="H18">
        <v>62.506664999999998</v>
      </c>
      <c r="I18">
        <v>-114.27780250000001</v>
      </c>
      <c r="J18" s="1" t="str">
        <f t="shared" si="2"/>
        <v>Till</v>
      </c>
      <c r="K18" s="1" t="str">
        <f t="shared" si="3"/>
        <v>&lt;2 micron</v>
      </c>
      <c r="L18" t="s">
        <v>377</v>
      </c>
      <c r="M18" t="s">
        <v>158</v>
      </c>
      <c r="N18" t="s">
        <v>472</v>
      </c>
      <c r="O18" t="s">
        <v>83</v>
      </c>
      <c r="P18" t="s">
        <v>205</v>
      </c>
      <c r="Q18" t="s">
        <v>86</v>
      </c>
      <c r="R18" t="s">
        <v>542</v>
      </c>
      <c r="S18" t="s">
        <v>543</v>
      </c>
      <c r="T18" t="s">
        <v>544</v>
      </c>
      <c r="U18" t="s">
        <v>545</v>
      </c>
      <c r="V18" t="s">
        <v>546</v>
      </c>
      <c r="W18" t="s">
        <v>547</v>
      </c>
      <c r="X18" t="s">
        <v>548</v>
      </c>
      <c r="Y18" t="s">
        <v>549</v>
      </c>
      <c r="Z18" t="s">
        <v>304</v>
      </c>
      <c r="AA18" t="s">
        <v>138</v>
      </c>
      <c r="AB18" t="s">
        <v>526</v>
      </c>
      <c r="AC18" t="s">
        <v>550</v>
      </c>
      <c r="AD18" t="s">
        <v>551</v>
      </c>
      <c r="AE18" t="s">
        <v>552</v>
      </c>
      <c r="AF18" t="s">
        <v>114</v>
      </c>
      <c r="AG18" t="s">
        <v>553</v>
      </c>
      <c r="AH18" t="s">
        <v>149</v>
      </c>
      <c r="AI18" t="s">
        <v>554</v>
      </c>
      <c r="AJ18" t="s">
        <v>78</v>
      </c>
      <c r="AK18" t="s">
        <v>526</v>
      </c>
      <c r="AL18" t="s">
        <v>410</v>
      </c>
      <c r="AM18" t="s">
        <v>57</v>
      </c>
      <c r="AN18" t="s">
        <v>555</v>
      </c>
      <c r="AO18" t="s">
        <v>556</v>
      </c>
      <c r="AP18" t="s">
        <v>84</v>
      </c>
      <c r="AQ18" t="s">
        <v>557</v>
      </c>
      <c r="AR18" t="s">
        <v>495</v>
      </c>
      <c r="AS18" t="s">
        <v>101</v>
      </c>
      <c r="AT18" t="s">
        <v>254</v>
      </c>
      <c r="AU18" t="s">
        <v>558</v>
      </c>
      <c r="AV18" t="s">
        <v>156</v>
      </c>
      <c r="AW18" t="s">
        <v>559</v>
      </c>
      <c r="AX18" t="s">
        <v>396</v>
      </c>
    </row>
    <row r="19" spans="1:50" hidden="1" x14ac:dyDescent="0.3">
      <c r="A19" t="s">
        <v>560</v>
      </c>
      <c r="B19" t="s">
        <v>561</v>
      </c>
      <c r="C19" s="1" t="str">
        <f t="shared" si="0"/>
        <v>21:0108</v>
      </c>
      <c r="D19" s="1" t="str">
        <f t="shared" si="1"/>
        <v>21:0026</v>
      </c>
      <c r="E19" t="s">
        <v>562</v>
      </c>
      <c r="F19" t="s">
        <v>563</v>
      </c>
      <c r="H19">
        <v>62.454522799999999</v>
      </c>
      <c r="I19">
        <v>-114.3128243</v>
      </c>
      <c r="J19" s="1" t="str">
        <f t="shared" si="2"/>
        <v>Till</v>
      </c>
      <c r="K19" s="1" t="str">
        <f t="shared" si="3"/>
        <v>&lt;2 micron</v>
      </c>
      <c r="L19" t="s">
        <v>99</v>
      </c>
      <c r="M19" t="s">
        <v>564</v>
      </c>
      <c r="N19" t="s">
        <v>565</v>
      </c>
      <c r="O19" t="s">
        <v>424</v>
      </c>
      <c r="P19" t="s">
        <v>305</v>
      </c>
      <c r="Q19" t="s">
        <v>566</v>
      </c>
      <c r="R19" t="s">
        <v>495</v>
      </c>
      <c r="S19" t="s">
        <v>567</v>
      </c>
      <c r="T19" t="s">
        <v>568</v>
      </c>
      <c r="U19" t="s">
        <v>142</v>
      </c>
      <c r="V19" t="s">
        <v>569</v>
      </c>
      <c r="W19" t="s">
        <v>198</v>
      </c>
      <c r="X19" t="s">
        <v>570</v>
      </c>
      <c r="Y19" t="s">
        <v>571</v>
      </c>
      <c r="Z19" t="s">
        <v>127</v>
      </c>
      <c r="AA19" t="s">
        <v>572</v>
      </c>
      <c r="AB19" t="s">
        <v>209</v>
      </c>
      <c r="AC19" t="s">
        <v>573</v>
      </c>
      <c r="AD19" t="s">
        <v>182</v>
      </c>
      <c r="AE19" t="s">
        <v>481</v>
      </c>
      <c r="AF19" t="s">
        <v>136</v>
      </c>
      <c r="AG19" t="s">
        <v>553</v>
      </c>
      <c r="AH19" t="s">
        <v>530</v>
      </c>
      <c r="AI19" t="s">
        <v>574</v>
      </c>
      <c r="AJ19" t="s">
        <v>575</v>
      </c>
      <c r="AK19" t="s">
        <v>220</v>
      </c>
      <c r="AL19" t="s">
        <v>576</v>
      </c>
      <c r="AM19" t="s">
        <v>122</v>
      </c>
      <c r="AN19" t="s">
        <v>577</v>
      </c>
      <c r="AO19" t="s">
        <v>245</v>
      </c>
      <c r="AP19" t="s">
        <v>84</v>
      </c>
      <c r="AQ19" t="s">
        <v>578</v>
      </c>
      <c r="AR19" t="s">
        <v>469</v>
      </c>
      <c r="AS19" t="s">
        <v>579</v>
      </c>
      <c r="AT19" t="s">
        <v>253</v>
      </c>
      <c r="AU19" t="s">
        <v>580</v>
      </c>
      <c r="AV19" t="s">
        <v>581</v>
      </c>
      <c r="AW19" t="s">
        <v>314</v>
      </c>
      <c r="AX19" t="s">
        <v>287</v>
      </c>
    </row>
    <row r="20" spans="1:50" hidden="1" x14ac:dyDescent="0.3">
      <c r="A20" t="s">
        <v>582</v>
      </c>
      <c r="B20" t="s">
        <v>583</v>
      </c>
      <c r="C20" s="1" t="str">
        <f t="shared" si="0"/>
        <v>21:0108</v>
      </c>
      <c r="D20" s="1" t="str">
        <f t="shared" si="1"/>
        <v>21:0026</v>
      </c>
      <c r="E20" t="s">
        <v>584</v>
      </c>
      <c r="F20" t="s">
        <v>585</v>
      </c>
      <c r="H20">
        <v>62.475650700000003</v>
      </c>
      <c r="I20">
        <v>-114.30135629999999</v>
      </c>
      <c r="J20" s="1" t="str">
        <f t="shared" si="2"/>
        <v>Till</v>
      </c>
      <c r="K20" s="1" t="str">
        <f t="shared" si="3"/>
        <v>&lt;2 micron</v>
      </c>
      <c r="L20" t="s">
        <v>330</v>
      </c>
      <c r="M20" t="s">
        <v>586</v>
      </c>
      <c r="N20" t="s">
        <v>587</v>
      </c>
      <c r="O20" t="s">
        <v>214</v>
      </c>
      <c r="P20" t="s">
        <v>588</v>
      </c>
      <c r="Q20" t="s">
        <v>510</v>
      </c>
      <c r="R20" t="s">
        <v>471</v>
      </c>
      <c r="S20" t="s">
        <v>567</v>
      </c>
      <c r="T20" t="s">
        <v>140</v>
      </c>
      <c r="U20" t="s">
        <v>589</v>
      </c>
      <c r="V20" t="s">
        <v>590</v>
      </c>
      <c r="W20" t="s">
        <v>447</v>
      </c>
      <c r="X20" t="s">
        <v>441</v>
      </c>
      <c r="Y20" t="s">
        <v>591</v>
      </c>
      <c r="Z20" t="s">
        <v>127</v>
      </c>
      <c r="AA20" t="s">
        <v>254</v>
      </c>
      <c r="AB20" t="s">
        <v>592</v>
      </c>
      <c r="AC20" t="s">
        <v>77</v>
      </c>
      <c r="AD20" t="s">
        <v>417</v>
      </c>
      <c r="AE20" t="s">
        <v>148</v>
      </c>
      <c r="AF20" t="s">
        <v>521</v>
      </c>
      <c r="AG20" t="s">
        <v>147</v>
      </c>
      <c r="AH20" t="s">
        <v>593</v>
      </c>
      <c r="AI20" t="s">
        <v>594</v>
      </c>
      <c r="AJ20" t="s">
        <v>595</v>
      </c>
      <c r="AK20" t="s">
        <v>533</v>
      </c>
      <c r="AL20" t="s">
        <v>596</v>
      </c>
      <c r="AM20" t="s">
        <v>380</v>
      </c>
      <c r="AN20" t="s">
        <v>597</v>
      </c>
      <c r="AO20" t="s">
        <v>280</v>
      </c>
      <c r="AP20" t="s">
        <v>84</v>
      </c>
      <c r="AQ20" t="s">
        <v>598</v>
      </c>
      <c r="AR20" t="s">
        <v>510</v>
      </c>
      <c r="AS20" t="s">
        <v>252</v>
      </c>
      <c r="AT20" t="s">
        <v>422</v>
      </c>
      <c r="AU20" t="s">
        <v>599</v>
      </c>
      <c r="AV20" t="s">
        <v>196</v>
      </c>
      <c r="AW20" t="s">
        <v>600</v>
      </c>
      <c r="AX20" t="s">
        <v>601</v>
      </c>
    </row>
    <row r="21" spans="1:50" hidden="1" x14ac:dyDescent="0.3">
      <c r="A21" t="s">
        <v>602</v>
      </c>
      <c r="B21" t="s">
        <v>603</v>
      </c>
      <c r="C21" s="1" t="str">
        <f t="shared" si="0"/>
        <v>21:0108</v>
      </c>
      <c r="D21" s="1" t="str">
        <f t="shared" si="1"/>
        <v>21:0026</v>
      </c>
      <c r="E21" t="s">
        <v>604</v>
      </c>
      <c r="F21" t="s">
        <v>605</v>
      </c>
      <c r="H21">
        <v>62.508195100000002</v>
      </c>
      <c r="I21">
        <v>-114.3570823</v>
      </c>
      <c r="J21" s="1" t="str">
        <f t="shared" si="2"/>
        <v>Till</v>
      </c>
      <c r="K21" s="1" t="str">
        <f t="shared" si="3"/>
        <v>&lt;2 micron</v>
      </c>
      <c r="L21" t="s">
        <v>99</v>
      </c>
      <c r="M21" t="s">
        <v>606</v>
      </c>
      <c r="N21" t="s">
        <v>97</v>
      </c>
      <c r="O21" t="s">
        <v>468</v>
      </c>
      <c r="P21" t="s">
        <v>134</v>
      </c>
      <c r="Q21" t="s">
        <v>588</v>
      </c>
      <c r="R21" t="s">
        <v>205</v>
      </c>
      <c r="S21" t="s">
        <v>104</v>
      </c>
      <c r="T21" t="s">
        <v>151</v>
      </c>
      <c r="U21" t="s">
        <v>607</v>
      </c>
      <c r="V21" t="s">
        <v>608</v>
      </c>
      <c r="W21" t="s">
        <v>609</v>
      </c>
      <c r="X21" t="s">
        <v>610</v>
      </c>
      <c r="Y21" t="s">
        <v>223</v>
      </c>
      <c r="Z21" t="s">
        <v>304</v>
      </c>
      <c r="AA21" t="s">
        <v>285</v>
      </c>
      <c r="AB21" t="s">
        <v>611</v>
      </c>
      <c r="AC21" t="s">
        <v>612</v>
      </c>
      <c r="AD21" t="s">
        <v>613</v>
      </c>
      <c r="AE21" t="s">
        <v>614</v>
      </c>
      <c r="AF21" t="s">
        <v>81</v>
      </c>
      <c r="AG21" t="s">
        <v>615</v>
      </c>
      <c r="AH21" t="s">
        <v>578</v>
      </c>
      <c r="AI21" t="s">
        <v>616</v>
      </c>
      <c r="AJ21" t="s">
        <v>617</v>
      </c>
      <c r="AK21" t="s">
        <v>76</v>
      </c>
      <c r="AL21" t="s">
        <v>618</v>
      </c>
      <c r="AM21" t="s">
        <v>158</v>
      </c>
      <c r="AN21" t="s">
        <v>619</v>
      </c>
      <c r="AO21" t="s">
        <v>122</v>
      </c>
      <c r="AP21" t="s">
        <v>84</v>
      </c>
      <c r="AQ21" t="s">
        <v>620</v>
      </c>
      <c r="AR21" t="s">
        <v>124</v>
      </c>
      <c r="AS21" t="s">
        <v>432</v>
      </c>
      <c r="AT21" t="s">
        <v>74</v>
      </c>
      <c r="AU21" t="s">
        <v>129</v>
      </c>
      <c r="AV21" t="s">
        <v>127</v>
      </c>
      <c r="AW21" t="s">
        <v>621</v>
      </c>
      <c r="AX21" t="s">
        <v>159</v>
      </c>
    </row>
    <row r="22" spans="1:50" hidden="1" x14ac:dyDescent="0.3">
      <c r="A22" t="s">
        <v>622</v>
      </c>
      <c r="B22" t="s">
        <v>623</v>
      </c>
      <c r="C22" s="1" t="str">
        <f t="shared" si="0"/>
        <v>21:0108</v>
      </c>
      <c r="D22" s="1" t="str">
        <f t="shared" si="1"/>
        <v>21:0026</v>
      </c>
      <c r="E22" t="s">
        <v>624</v>
      </c>
      <c r="F22" t="s">
        <v>625</v>
      </c>
      <c r="H22">
        <v>62.433075799999997</v>
      </c>
      <c r="I22">
        <v>-114.4209231</v>
      </c>
      <c r="J22" s="1" t="str">
        <f t="shared" si="2"/>
        <v>Till</v>
      </c>
      <c r="K22" s="1" t="str">
        <f t="shared" si="3"/>
        <v>&lt;2 micron</v>
      </c>
      <c r="L22" t="s">
        <v>330</v>
      </c>
      <c r="M22" t="s">
        <v>626</v>
      </c>
      <c r="N22" t="s">
        <v>204</v>
      </c>
      <c r="O22" t="s">
        <v>424</v>
      </c>
      <c r="P22" t="s">
        <v>60</v>
      </c>
      <c r="Q22" t="s">
        <v>542</v>
      </c>
      <c r="R22" t="s">
        <v>175</v>
      </c>
      <c r="S22" t="s">
        <v>627</v>
      </c>
      <c r="T22" t="s">
        <v>382</v>
      </c>
      <c r="U22" t="s">
        <v>628</v>
      </c>
      <c r="V22" t="s">
        <v>381</v>
      </c>
      <c r="W22" t="s">
        <v>629</v>
      </c>
      <c r="X22" t="s">
        <v>630</v>
      </c>
      <c r="Y22" t="s">
        <v>631</v>
      </c>
      <c r="Z22" t="s">
        <v>304</v>
      </c>
      <c r="AA22" t="s">
        <v>632</v>
      </c>
      <c r="AB22" t="s">
        <v>633</v>
      </c>
      <c r="AC22" t="s">
        <v>634</v>
      </c>
      <c r="AD22" t="s">
        <v>115</v>
      </c>
      <c r="AE22" t="s">
        <v>565</v>
      </c>
      <c r="AF22" t="s">
        <v>81</v>
      </c>
      <c r="AG22" t="s">
        <v>482</v>
      </c>
      <c r="AH22" t="s">
        <v>246</v>
      </c>
      <c r="AI22" t="s">
        <v>635</v>
      </c>
      <c r="AJ22" t="s">
        <v>636</v>
      </c>
      <c r="AK22" t="s">
        <v>246</v>
      </c>
      <c r="AL22" t="s">
        <v>141</v>
      </c>
      <c r="AM22" t="s">
        <v>156</v>
      </c>
      <c r="AN22" t="s">
        <v>637</v>
      </c>
      <c r="AO22" t="s">
        <v>122</v>
      </c>
      <c r="AP22" t="s">
        <v>84</v>
      </c>
      <c r="AQ22" t="s">
        <v>555</v>
      </c>
      <c r="AR22" t="s">
        <v>330</v>
      </c>
      <c r="AS22" t="s">
        <v>432</v>
      </c>
      <c r="AT22" t="s">
        <v>347</v>
      </c>
      <c r="AU22" t="s">
        <v>638</v>
      </c>
      <c r="AV22" t="s">
        <v>639</v>
      </c>
      <c r="AW22" t="s">
        <v>207</v>
      </c>
      <c r="AX22" t="s">
        <v>227</v>
      </c>
    </row>
    <row r="23" spans="1:50" hidden="1" x14ac:dyDescent="0.3">
      <c r="A23" t="s">
        <v>640</v>
      </c>
      <c r="B23" t="s">
        <v>641</v>
      </c>
      <c r="C23" s="1" t="str">
        <f t="shared" si="0"/>
        <v>21:0108</v>
      </c>
      <c r="D23" s="1" t="str">
        <f t="shared" si="1"/>
        <v>21:0026</v>
      </c>
      <c r="E23" t="s">
        <v>642</v>
      </c>
      <c r="F23" t="s">
        <v>643</v>
      </c>
      <c r="H23">
        <v>62.446632999999999</v>
      </c>
      <c r="I23">
        <v>-114.4860426</v>
      </c>
      <c r="J23" s="1" t="str">
        <f t="shared" si="2"/>
        <v>Till</v>
      </c>
      <c r="K23" s="1" t="str">
        <f t="shared" si="3"/>
        <v>&lt;2 micron</v>
      </c>
      <c r="L23" t="s">
        <v>330</v>
      </c>
      <c r="M23" t="s">
        <v>644</v>
      </c>
      <c r="N23" t="s">
        <v>389</v>
      </c>
      <c r="O23" t="s">
        <v>332</v>
      </c>
      <c r="P23" t="s">
        <v>222</v>
      </c>
      <c r="Q23" t="s">
        <v>392</v>
      </c>
      <c r="R23" t="s">
        <v>471</v>
      </c>
      <c r="S23" t="s">
        <v>129</v>
      </c>
      <c r="T23" t="s">
        <v>555</v>
      </c>
      <c r="U23" t="s">
        <v>596</v>
      </c>
      <c r="V23" t="s">
        <v>645</v>
      </c>
      <c r="W23" t="s">
        <v>318</v>
      </c>
      <c r="X23" t="s">
        <v>646</v>
      </c>
      <c r="Y23" t="s">
        <v>281</v>
      </c>
      <c r="Z23" t="s">
        <v>127</v>
      </c>
      <c r="AA23" t="s">
        <v>150</v>
      </c>
      <c r="AB23" t="s">
        <v>238</v>
      </c>
      <c r="AC23" t="s">
        <v>647</v>
      </c>
      <c r="AD23" t="s">
        <v>115</v>
      </c>
      <c r="AE23" t="s">
        <v>648</v>
      </c>
      <c r="AF23" t="s">
        <v>639</v>
      </c>
      <c r="AG23" t="s">
        <v>112</v>
      </c>
      <c r="AH23" t="s">
        <v>217</v>
      </c>
      <c r="AI23" t="s">
        <v>649</v>
      </c>
      <c r="AJ23" t="s">
        <v>650</v>
      </c>
      <c r="AK23" t="s">
        <v>530</v>
      </c>
      <c r="AL23" t="s">
        <v>142</v>
      </c>
      <c r="AM23" t="s">
        <v>409</v>
      </c>
      <c r="AN23" t="s">
        <v>206</v>
      </c>
      <c r="AO23" t="s">
        <v>429</v>
      </c>
      <c r="AP23" t="s">
        <v>84</v>
      </c>
      <c r="AQ23" t="s">
        <v>364</v>
      </c>
      <c r="AR23" t="s">
        <v>651</v>
      </c>
      <c r="AS23" t="s">
        <v>652</v>
      </c>
      <c r="AT23" t="s">
        <v>76</v>
      </c>
      <c r="AU23" t="s">
        <v>653</v>
      </c>
      <c r="AV23" t="s">
        <v>654</v>
      </c>
      <c r="AW23" t="s">
        <v>353</v>
      </c>
      <c r="AX23" t="s">
        <v>655</v>
      </c>
    </row>
    <row r="24" spans="1:50" hidden="1" x14ac:dyDescent="0.3">
      <c r="A24" t="s">
        <v>656</v>
      </c>
      <c r="B24" t="s">
        <v>657</v>
      </c>
      <c r="C24" s="1" t="str">
        <f t="shared" si="0"/>
        <v>21:0108</v>
      </c>
      <c r="D24" s="1" t="str">
        <f t="shared" si="1"/>
        <v>21:0026</v>
      </c>
      <c r="E24" t="s">
        <v>658</v>
      </c>
      <c r="F24" t="s">
        <v>659</v>
      </c>
      <c r="H24">
        <v>62.440032500000001</v>
      </c>
      <c r="I24">
        <v>-114.44509650000001</v>
      </c>
      <c r="J24" s="1" t="str">
        <f t="shared" si="2"/>
        <v>Till</v>
      </c>
      <c r="K24" s="1" t="str">
        <f t="shared" si="3"/>
        <v>&lt;2 micron</v>
      </c>
      <c r="L24" t="s">
        <v>556</v>
      </c>
      <c r="M24" t="s">
        <v>660</v>
      </c>
      <c r="N24" t="s">
        <v>63</v>
      </c>
      <c r="O24" t="s">
        <v>122</v>
      </c>
      <c r="P24" t="s">
        <v>283</v>
      </c>
      <c r="Q24" t="s">
        <v>442</v>
      </c>
      <c r="R24" t="s">
        <v>101</v>
      </c>
      <c r="S24" t="s">
        <v>348</v>
      </c>
      <c r="T24" t="s">
        <v>459</v>
      </c>
      <c r="U24" t="s">
        <v>159</v>
      </c>
      <c r="V24" t="s">
        <v>661</v>
      </c>
      <c r="W24" t="s">
        <v>662</v>
      </c>
      <c r="X24" t="s">
        <v>663</v>
      </c>
      <c r="Y24" t="s">
        <v>620</v>
      </c>
      <c r="Z24" t="s">
        <v>380</v>
      </c>
      <c r="AA24" t="s">
        <v>664</v>
      </c>
      <c r="AB24" t="s">
        <v>665</v>
      </c>
      <c r="AC24" t="s">
        <v>666</v>
      </c>
      <c r="AD24" t="s">
        <v>469</v>
      </c>
      <c r="AE24" t="s">
        <v>421</v>
      </c>
      <c r="AF24" t="s">
        <v>253</v>
      </c>
      <c r="AG24" t="s">
        <v>667</v>
      </c>
      <c r="AH24" t="s">
        <v>668</v>
      </c>
      <c r="AI24" t="s">
        <v>419</v>
      </c>
      <c r="AJ24" t="s">
        <v>78</v>
      </c>
      <c r="AK24" t="s">
        <v>314</v>
      </c>
      <c r="AL24" t="s">
        <v>669</v>
      </c>
      <c r="AM24" t="s">
        <v>316</v>
      </c>
      <c r="AN24" t="s">
        <v>670</v>
      </c>
      <c r="AO24" t="s">
        <v>671</v>
      </c>
      <c r="AP24" t="s">
        <v>84</v>
      </c>
      <c r="AQ24" t="s">
        <v>672</v>
      </c>
      <c r="AR24" t="s">
        <v>101</v>
      </c>
      <c r="AS24" t="s">
        <v>431</v>
      </c>
      <c r="AT24" t="s">
        <v>673</v>
      </c>
      <c r="AU24" t="s">
        <v>273</v>
      </c>
      <c r="AV24" t="s">
        <v>674</v>
      </c>
      <c r="AW24" t="s">
        <v>128</v>
      </c>
      <c r="AX24" t="s">
        <v>209</v>
      </c>
    </row>
    <row r="25" spans="1:50" hidden="1" x14ac:dyDescent="0.3">
      <c r="A25" t="s">
        <v>675</v>
      </c>
      <c r="B25" t="s">
        <v>676</v>
      </c>
      <c r="C25" s="1" t="str">
        <f t="shared" si="0"/>
        <v>21:0108</v>
      </c>
      <c r="D25" s="1" t="str">
        <f t="shared" si="1"/>
        <v>21:0026</v>
      </c>
      <c r="E25" t="s">
        <v>677</v>
      </c>
      <c r="F25" t="s">
        <v>678</v>
      </c>
      <c r="H25">
        <v>62.442165699999997</v>
      </c>
      <c r="I25">
        <v>-114.3657449</v>
      </c>
      <c r="J25" s="1" t="str">
        <f t="shared" si="2"/>
        <v>Till</v>
      </c>
      <c r="K25" s="1" t="str">
        <f t="shared" si="3"/>
        <v>&lt;2 micron</v>
      </c>
      <c r="L25" t="s">
        <v>377</v>
      </c>
      <c r="M25" t="s">
        <v>679</v>
      </c>
      <c r="N25" t="s">
        <v>389</v>
      </c>
      <c r="O25" t="s">
        <v>304</v>
      </c>
      <c r="P25" t="s">
        <v>680</v>
      </c>
      <c r="Q25" t="s">
        <v>160</v>
      </c>
      <c r="R25" t="s">
        <v>205</v>
      </c>
      <c r="S25" t="s">
        <v>681</v>
      </c>
      <c r="T25" t="s">
        <v>410</v>
      </c>
      <c r="U25" t="s">
        <v>682</v>
      </c>
      <c r="V25" t="s">
        <v>323</v>
      </c>
      <c r="W25" t="s">
        <v>179</v>
      </c>
      <c r="X25" t="s">
        <v>683</v>
      </c>
      <c r="Y25" t="s">
        <v>684</v>
      </c>
      <c r="Z25" t="s">
        <v>127</v>
      </c>
      <c r="AA25" t="s">
        <v>685</v>
      </c>
      <c r="AB25" t="s">
        <v>457</v>
      </c>
      <c r="AC25" t="s">
        <v>686</v>
      </c>
      <c r="AD25" t="s">
        <v>687</v>
      </c>
      <c r="AE25" t="s">
        <v>504</v>
      </c>
      <c r="AF25" t="s">
        <v>639</v>
      </c>
      <c r="AG25" t="s">
        <v>528</v>
      </c>
      <c r="AH25" t="s">
        <v>451</v>
      </c>
      <c r="AI25" t="s">
        <v>198</v>
      </c>
      <c r="AJ25" t="s">
        <v>688</v>
      </c>
      <c r="AK25" t="s">
        <v>533</v>
      </c>
      <c r="AL25" t="s">
        <v>689</v>
      </c>
      <c r="AM25" t="s">
        <v>546</v>
      </c>
      <c r="AN25" t="s">
        <v>690</v>
      </c>
      <c r="AO25" t="s">
        <v>380</v>
      </c>
      <c r="AP25" t="s">
        <v>84</v>
      </c>
      <c r="AQ25" t="s">
        <v>255</v>
      </c>
      <c r="AR25" t="s">
        <v>510</v>
      </c>
      <c r="AS25" t="s">
        <v>125</v>
      </c>
      <c r="AT25" t="s">
        <v>536</v>
      </c>
      <c r="AU25" t="s">
        <v>691</v>
      </c>
      <c r="AV25" t="s">
        <v>136</v>
      </c>
      <c r="AW25" t="s">
        <v>550</v>
      </c>
      <c r="AX25" t="s">
        <v>692</v>
      </c>
    </row>
    <row r="26" spans="1:50" hidden="1" x14ac:dyDescent="0.3">
      <c r="A26" t="s">
        <v>693</v>
      </c>
      <c r="B26" t="s">
        <v>694</v>
      </c>
      <c r="C26" s="1" t="str">
        <f t="shared" si="0"/>
        <v>21:0108</v>
      </c>
      <c r="D26" s="1" t="str">
        <f t="shared" si="1"/>
        <v>21:0026</v>
      </c>
      <c r="E26" t="s">
        <v>695</v>
      </c>
      <c r="F26" t="s">
        <v>696</v>
      </c>
      <c r="H26">
        <v>62.579442299999997</v>
      </c>
      <c r="I26">
        <v>-114.36798899999999</v>
      </c>
      <c r="J26" s="1" t="str">
        <f t="shared" si="2"/>
        <v>Till</v>
      </c>
      <c r="K26" s="1" t="str">
        <f t="shared" si="3"/>
        <v>&lt;2 micron</v>
      </c>
      <c r="L26" t="s">
        <v>134</v>
      </c>
      <c r="M26" t="s">
        <v>697</v>
      </c>
      <c r="N26" t="s">
        <v>698</v>
      </c>
      <c r="O26" t="s">
        <v>233</v>
      </c>
      <c r="P26" t="s">
        <v>297</v>
      </c>
      <c r="Q26" t="s">
        <v>699</v>
      </c>
      <c r="R26" t="s">
        <v>101</v>
      </c>
      <c r="S26" t="s">
        <v>700</v>
      </c>
      <c r="T26" t="s">
        <v>265</v>
      </c>
      <c r="U26" t="s">
        <v>189</v>
      </c>
      <c r="V26" t="s">
        <v>701</v>
      </c>
      <c r="W26" t="s">
        <v>601</v>
      </c>
      <c r="X26" t="s">
        <v>702</v>
      </c>
      <c r="Y26" t="s">
        <v>90</v>
      </c>
      <c r="Z26" t="s">
        <v>127</v>
      </c>
      <c r="AA26" t="s">
        <v>703</v>
      </c>
      <c r="AB26" t="s">
        <v>665</v>
      </c>
      <c r="AC26" t="s">
        <v>264</v>
      </c>
      <c r="AD26" t="s">
        <v>57</v>
      </c>
      <c r="AE26" t="s">
        <v>704</v>
      </c>
      <c r="AF26" t="s">
        <v>81</v>
      </c>
      <c r="AG26" t="s">
        <v>147</v>
      </c>
      <c r="AH26" t="s">
        <v>76</v>
      </c>
      <c r="AI26" t="s">
        <v>633</v>
      </c>
      <c r="AJ26" t="s">
        <v>705</v>
      </c>
      <c r="AK26" t="s">
        <v>66</v>
      </c>
      <c r="AL26" t="s">
        <v>706</v>
      </c>
      <c r="AM26" t="s">
        <v>304</v>
      </c>
      <c r="AN26" t="s">
        <v>126</v>
      </c>
      <c r="AO26" t="s">
        <v>222</v>
      </c>
      <c r="AP26" t="s">
        <v>84</v>
      </c>
      <c r="AQ26" t="s">
        <v>140</v>
      </c>
      <c r="AR26" t="s">
        <v>224</v>
      </c>
      <c r="AS26" t="s">
        <v>137</v>
      </c>
      <c r="AT26" t="s">
        <v>654</v>
      </c>
      <c r="AU26" t="s">
        <v>707</v>
      </c>
      <c r="AV26" t="s">
        <v>57</v>
      </c>
      <c r="AW26" t="s">
        <v>708</v>
      </c>
      <c r="AX26" t="s">
        <v>227</v>
      </c>
    </row>
    <row r="27" spans="1:50" hidden="1" x14ac:dyDescent="0.3">
      <c r="A27" t="s">
        <v>709</v>
      </c>
      <c r="B27" t="s">
        <v>710</v>
      </c>
      <c r="C27" s="1" t="str">
        <f t="shared" si="0"/>
        <v>21:0108</v>
      </c>
      <c r="D27" s="1" t="str">
        <f t="shared" si="1"/>
        <v>21:0026</v>
      </c>
      <c r="E27" t="s">
        <v>711</v>
      </c>
      <c r="F27" t="s">
        <v>712</v>
      </c>
      <c r="H27">
        <v>63.2012614</v>
      </c>
      <c r="I27">
        <v>-114.4050294</v>
      </c>
      <c r="J27" s="1" t="str">
        <f t="shared" si="2"/>
        <v>Till</v>
      </c>
      <c r="K27" s="1" t="str">
        <f t="shared" si="3"/>
        <v>&lt;2 micron</v>
      </c>
      <c r="L27" t="s">
        <v>134</v>
      </c>
      <c r="M27" t="s">
        <v>713</v>
      </c>
      <c r="N27" t="s">
        <v>293</v>
      </c>
      <c r="O27" t="s">
        <v>57</v>
      </c>
      <c r="P27" t="s">
        <v>714</v>
      </c>
      <c r="Q27" t="s">
        <v>363</v>
      </c>
      <c r="R27" t="s">
        <v>86</v>
      </c>
      <c r="S27" t="s">
        <v>715</v>
      </c>
      <c r="T27" t="s">
        <v>312</v>
      </c>
      <c r="U27" t="s">
        <v>166</v>
      </c>
      <c r="V27" t="s">
        <v>716</v>
      </c>
      <c r="W27" t="s">
        <v>346</v>
      </c>
      <c r="X27" t="s">
        <v>717</v>
      </c>
      <c r="Y27" t="s">
        <v>718</v>
      </c>
      <c r="Z27" t="s">
        <v>122</v>
      </c>
      <c r="AA27" t="s">
        <v>719</v>
      </c>
      <c r="AB27" t="s">
        <v>720</v>
      </c>
      <c r="AC27" t="s">
        <v>307</v>
      </c>
      <c r="AD27" t="s">
        <v>721</v>
      </c>
      <c r="AE27" t="s">
        <v>596</v>
      </c>
      <c r="AF27" t="s">
        <v>151</v>
      </c>
      <c r="AG27" t="s">
        <v>722</v>
      </c>
      <c r="AH27" t="s">
        <v>723</v>
      </c>
      <c r="AI27" t="s">
        <v>488</v>
      </c>
      <c r="AJ27" t="s">
        <v>78</v>
      </c>
      <c r="AK27" t="s">
        <v>346</v>
      </c>
      <c r="AL27" t="s">
        <v>724</v>
      </c>
      <c r="AM27" t="s">
        <v>81</v>
      </c>
      <c r="AN27" t="s">
        <v>725</v>
      </c>
      <c r="AO27" t="s">
        <v>222</v>
      </c>
      <c r="AP27" t="s">
        <v>84</v>
      </c>
      <c r="AQ27" t="s">
        <v>456</v>
      </c>
      <c r="AR27" t="s">
        <v>726</v>
      </c>
      <c r="AS27" t="s">
        <v>174</v>
      </c>
      <c r="AT27" t="s">
        <v>629</v>
      </c>
      <c r="AU27" t="s">
        <v>727</v>
      </c>
      <c r="AV27" t="s">
        <v>285</v>
      </c>
      <c r="AW27" t="s">
        <v>708</v>
      </c>
      <c r="AX27" t="s">
        <v>514</v>
      </c>
    </row>
    <row r="28" spans="1:50" hidden="1" x14ac:dyDescent="0.3">
      <c r="A28" t="s">
        <v>728</v>
      </c>
      <c r="B28" t="s">
        <v>729</v>
      </c>
      <c r="C28" s="1" t="str">
        <f t="shared" si="0"/>
        <v>21:0108</v>
      </c>
      <c r="D28" s="1" t="str">
        <f t="shared" si="1"/>
        <v>21:0026</v>
      </c>
      <c r="E28" t="s">
        <v>730</v>
      </c>
      <c r="F28" t="s">
        <v>731</v>
      </c>
      <c r="H28">
        <v>63.200332000000003</v>
      </c>
      <c r="I28">
        <v>-114.0874311</v>
      </c>
      <c r="J28" s="1" t="str">
        <f t="shared" si="2"/>
        <v>Till</v>
      </c>
      <c r="K28" s="1" t="str">
        <f t="shared" si="3"/>
        <v>&lt;2 micron</v>
      </c>
      <c r="L28" t="s">
        <v>377</v>
      </c>
      <c r="M28" t="s">
        <v>732</v>
      </c>
      <c r="N28" t="s">
        <v>733</v>
      </c>
      <c r="O28" t="s">
        <v>360</v>
      </c>
      <c r="P28" t="s">
        <v>225</v>
      </c>
      <c r="Q28" t="s">
        <v>734</v>
      </c>
      <c r="R28" t="s">
        <v>363</v>
      </c>
      <c r="S28" t="s">
        <v>300</v>
      </c>
      <c r="T28" t="s">
        <v>735</v>
      </c>
      <c r="U28" t="s">
        <v>736</v>
      </c>
      <c r="V28" t="s">
        <v>737</v>
      </c>
      <c r="W28" t="s">
        <v>738</v>
      </c>
      <c r="X28" t="s">
        <v>739</v>
      </c>
      <c r="Y28" t="s">
        <v>684</v>
      </c>
      <c r="Z28" t="s">
        <v>122</v>
      </c>
      <c r="AA28" t="s">
        <v>69</v>
      </c>
      <c r="AB28" t="s">
        <v>558</v>
      </c>
      <c r="AC28" t="s">
        <v>725</v>
      </c>
      <c r="AD28" t="s">
        <v>380</v>
      </c>
      <c r="AE28" t="s">
        <v>740</v>
      </c>
      <c r="AF28" t="s">
        <v>654</v>
      </c>
      <c r="AG28" t="s">
        <v>402</v>
      </c>
      <c r="AH28" t="s">
        <v>741</v>
      </c>
      <c r="AI28" t="s">
        <v>576</v>
      </c>
      <c r="AJ28" t="s">
        <v>78</v>
      </c>
      <c r="AK28" t="s">
        <v>742</v>
      </c>
      <c r="AL28" t="s">
        <v>743</v>
      </c>
      <c r="AM28" t="s">
        <v>377</v>
      </c>
      <c r="AN28" t="s">
        <v>744</v>
      </c>
      <c r="AO28" t="s">
        <v>671</v>
      </c>
      <c r="AP28" t="s">
        <v>84</v>
      </c>
      <c r="AQ28" t="s">
        <v>383</v>
      </c>
      <c r="AR28" t="s">
        <v>330</v>
      </c>
      <c r="AS28" t="s">
        <v>409</v>
      </c>
      <c r="AT28" t="s">
        <v>194</v>
      </c>
      <c r="AU28" t="s">
        <v>745</v>
      </c>
      <c r="AV28" t="s">
        <v>285</v>
      </c>
      <c r="AW28" t="s">
        <v>746</v>
      </c>
      <c r="AX28" t="s">
        <v>747</v>
      </c>
    </row>
    <row r="29" spans="1:50" hidden="1" x14ac:dyDescent="0.3">
      <c r="A29" t="s">
        <v>748</v>
      </c>
      <c r="B29" t="s">
        <v>749</v>
      </c>
      <c r="C29" s="1" t="str">
        <f t="shared" si="0"/>
        <v>21:0108</v>
      </c>
      <c r="D29" s="1" t="str">
        <f t="shared" si="1"/>
        <v>21:0026</v>
      </c>
      <c r="E29" t="s">
        <v>750</v>
      </c>
      <c r="F29" t="s">
        <v>751</v>
      </c>
      <c r="H29">
        <v>63.183916799999999</v>
      </c>
      <c r="I29">
        <v>-113.86956240000001</v>
      </c>
      <c r="J29" s="1" t="str">
        <f t="shared" si="2"/>
        <v>Till</v>
      </c>
      <c r="K29" s="1" t="str">
        <f t="shared" si="3"/>
        <v>&lt;2 micron</v>
      </c>
      <c r="L29" t="s">
        <v>377</v>
      </c>
      <c r="M29" t="s">
        <v>752</v>
      </c>
      <c r="N29" t="s">
        <v>753</v>
      </c>
      <c r="O29" t="s">
        <v>332</v>
      </c>
      <c r="P29" t="s">
        <v>161</v>
      </c>
      <c r="Q29" t="s">
        <v>469</v>
      </c>
      <c r="R29" t="s">
        <v>471</v>
      </c>
      <c r="S29" t="s">
        <v>649</v>
      </c>
      <c r="T29" t="s">
        <v>609</v>
      </c>
      <c r="U29" t="s">
        <v>589</v>
      </c>
      <c r="V29" t="s">
        <v>754</v>
      </c>
      <c r="W29" t="s">
        <v>352</v>
      </c>
      <c r="X29" t="s">
        <v>755</v>
      </c>
      <c r="Y29" t="s">
        <v>270</v>
      </c>
      <c r="Z29" t="s">
        <v>304</v>
      </c>
      <c r="AA29" t="s">
        <v>433</v>
      </c>
      <c r="AB29" t="s">
        <v>370</v>
      </c>
      <c r="AC29" t="s">
        <v>256</v>
      </c>
      <c r="AD29" t="s">
        <v>756</v>
      </c>
      <c r="AE29" t="s">
        <v>757</v>
      </c>
      <c r="AF29" t="s">
        <v>164</v>
      </c>
      <c r="AG29" t="s">
        <v>528</v>
      </c>
      <c r="AH29" t="s">
        <v>246</v>
      </c>
      <c r="AI29" t="s">
        <v>758</v>
      </c>
      <c r="AJ29" t="s">
        <v>759</v>
      </c>
      <c r="AK29" t="s">
        <v>760</v>
      </c>
      <c r="AL29" t="s">
        <v>761</v>
      </c>
      <c r="AM29" t="s">
        <v>418</v>
      </c>
      <c r="AN29" t="s">
        <v>762</v>
      </c>
      <c r="AO29" t="s">
        <v>245</v>
      </c>
      <c r="AP29" t="s">
        <v>84</v>
      </c>
      <c r="AQ29" t="s">
        <v>763</v>
      </c>
      <c r="AR29" t="s">
        <v>99</v>
      </c>
      <c r="AS29" t="s">
        <v>283</v>
      </c>
      <c r="AT29" t="s">
        <v>451</v>
      </c>
      <c r="AU29" t="s">
        <v>764</v>
      </c>
      <c r="AV29" t="s">
        <v>253</v>
      </c>
      <c r="AW29" t="s">
        <v>593</v>
      </c>
      <c r="AX29" t="s">
        <v>268</v>
      </c>
    </row>
    <row r="30" spans="1:50" hidden="1" x14ac:dyDescent="0.3">
      <c r="A30" t="s">
        <v>765</v>
      </c>
      <c r="B30" t="s">
        <v>766</v>
      </c>
      <c r="C30" s="1" t="str">
        <f t="shared" si="0"/>
        <v>21:0108</v>
      </c>
      <c r="D30" s="1" t="str">
        <f t="shared" si="1"/>
        <v>21:0026</v>
      </c>
      <c r="E30" t="s">
        <v>767</v>
      </c>
      <c r="F30" t="s">
        <v>768</v>
      </c>
      <c r="H30">
        <v>63.209962400000002</v>
      </c>
      <c r="I30">
        <v>-113.6140745</v>
      </c>
      <c r="J30" s="1" t="str">
        <f t="shared" si="2"/>
        <v>Till</v>
      </c>
      <c r="K30" s="1" t="str">
        <f t="shared" si="3"/>
        <v>&lt;2 micron</v>
      </c>
      <c r="L30" t="s">
        <v>330</v>
      </c>
      <c r="M30" t="s">
        <v>769</v>
      </c>
      <c r="N30" t="s">
        <v>733</v>
      </c>
      <c r="O30" t="s">
        <v>136</v>
      </c>
      <c r="P30" t="s">
        <v>699</v>
      </c>
      <c r="Q30" t="s">
        <v>664</v>
      </c>
      <c r="R30" t="s">
        <v>471</v>
      </c>
      <c r="S30" t="s">
        <v>770</v>
      </c>
      <c r="T30" t="s">
        <v>771</v>
      </c>
      <c r="U30" t="s">
        <v>682</v>
      </c>
      <c r="V30" t="s">
        <v>208</v>
      </c>
      <c r="W30" t="s">
        <v>772</v>
      </c>
      <c r="X30" t="s">
        <v>773</v>
      </c>
      <c r="Y30" t="s">
        <v>774</v>
      </c>
      <c r="Z30" t="s">
        <v>68</v>
      </c>
      <c r="AA30" t="s">
        <v>775</v>
      </c>
      <c r="AB30" t="s">
        <v>776</v>
      </c>
      <c r="AC30" t="s">
        <v>129</v>
      </c>
      <c r="AD30" t="s">
        <v>553</v>
      </c>
      <c r="AE30" t="s">
        <v>275</v>
      </c>
      <c r="AF30" t="s">
        <v>347</v>
      </c>
      <c r="AG30" t="s">
        <v>615</v>
      </c>
      <c r="AH30" t="s">
        <v>151</v>
      </c>
      <c r="AI30" t="s">
        <v>777</v>
      </c>
      <c r="AJ30" t="s">
        <v>778</v>
      </c>
      <c r="AK30" t="s">
        <v>507</v>
      </c>
      <c r="AL30" t="s">
        <v>394</v>
      </c>
      <c r="AM30" t="s">
        <v>418</v>
      </c>
      <c r="AN30" t="s">
        <v>65</v>
      </c>
      <c r="AO30" t="s">
        <v>127</v>
      </c>
      <c r="AP30" t="s">
        <v>84</v>
      </c>
      <c r="AQ30" t="s">
        <v>779</v>
      </c>
      <c r="AR30" t="s">
        <v>160</v>
      </c>
      <c r="AS30" t="s">
        <v>699</v>
      </c>
      <c r="AT30" t="s">
        <v>488</v>
      </c>
      <c r="AU30" t="s">
        <v>163</v>
      </c>
      <c r="AV30" t="s">
        <v>253</v>
      </c>
      <c r="AW30" t="s">
        <v>780</v>
      </c>
      <c r="AX30" t="s">
        <v>287</v>
      </c>
    </row>
    <row r="31" spans="1:50" hidden="1" x14ac:dyDescent="0.3">
      <c r="A31" t="s">
        <v>781</v>
      </c>
      <c r="B31" t="s">
        <v>782</v>
      </c>
      <c r="C31" s="1" t="str">
        <f t="shared" si="0"/>
        <v>21:0108</v>
      </c>
      <c r="D31" s="1" t="str">
        <f t="shared" si="1"/>
        <v>21:0026</v>
      </c>
      <c r="E31" t="s">
        <v>767</v>
      </c>
      <c r="F31" t="s">
        <v>783</v>
      </c>
      <c r="H31">
        <v>63.209962400000002</v>
      </c>
      <c r="I31">
        <v>-113.6140745</v>
      </c>
      <c r="J31" s="1" t="str">
        <f t="shared" si="2"/>
        <v>Till</v>
      </c>
      <c r="K31" s="1" t="str">
        <f t="shared" si="3"/>
        <v>&lt;2 micron</v>
      </c>
      <c r="L31" t="s">
        <v>330</v>
      </c>
      <c r="M31" t="s">
        <v>784</v>
      </c>
      <c r="N31" t="s">
        <v>785</v>
      </c>
      <c r="O31" t="s">
        <v>468</v>
      </c>
      <c r="P31" t="s">
        <v>225</v>
      </c>
      <c r="Q31" t="s">
        <v>786</v>
      </c>
      <c r="R31" t="s">
        <v>471</v>
      </c>
      <c r="S31" t="s">
        <v>787</v>
      </c>
      <c r="T31" t="s">
        <v>67</v>
      </c>
      <c r="U31" t="s">
        <v>788</v>
      </c>
      <c r="V31" t="s">
        <v>789</v>
      </c>
      <c r="W31" t="s">
        <v>558</v>
      </c>
      <c r="X31" t="s">
        <v>790</v>
      </c>
      <c r="Y31" t="s">
        <v>791</v>
      </c>
      <c r="Z31" t="s">
        <v>304</v>
      </c>
      <c r="AA31" t="s">
        <v>792</v>
      </c>
      <c r="AB31" t="s">
        <v>526</v>
      </c>
      <c r="AC31" t="s">
        <v>793</v>
      </c>
      <c r="AD31" t="s">
        <v>304</v>
      </c>
      <c r="AE31" t="s">
        <v>185</v>
      </c>
      <c r="AF31" t="s">
        <v>347</v>
      </c>
      <c r="AG31" t="s">
        <v>361</v>
      </c>
      <c r="AH31" t="s">
        <v>151</v>
      </c>
      <c r="AI31" t="s">
        <v>567</v>
      </c>
      <c r="AJ31" t="s">
        <v>794</v>
      </c>
      <c r="AK31" t="s">
        <v>795</v>
      </c>
      <c r="AL31" t="s">
        <v>126</v>
      </c>
      <c r="AM31" t="s">
        <v>418</v>
      </c>
      <c r="AN31" t="s">
        <v>796</v>
      </c>
      <c r="AO31" t="s">
        <v>191</v>
      </c>
      <c r="AP31" t="s">
        <v>84</v>
      </c>
      <c r="AQ31" t="s">
        <v>797</v>
      </c>
      <c r="AR31" t="s">
        <v>134</v>
      </c>
      <c r="AS31" t="s">
        <v>409</v>
      </c>
      <c r="AT31" t="s">
        <v>672</v>
      </c>
      <c r="AU31" t="s">
        <v>798</v>
      </c>
      <c r="AV31" t="s">
        <v>74</v>
      </c>
      <c r="AW31" t="s">
        <v>530</v>
      </c>
      <c r="AX31" t="s">
        <v>268</v>
      </c>
    </row>
    <row r="32" spans="1:50" hidden="1" x14ac:dyDescent="0.3">
      <c r="A32" t="s">
        <v>799</v>
      </c>
      <c r="B32" t="s">
        <v>800</v>
      </c>
      <c r="C32" s="1" t="str">
        <f t="shared" si="0"/>
        <v>21:0108</v>
      </c>
      <c r="D32" s="1" t="str">
        <f t="shared" si="1"/>
        <v>21:0026</v>
      </c>
      <c r="E32" t="s">
        <v>801</v>
      </c>
      <c r="F32" t="s">
        <v>802</v>
      </c>
      <c r="H32">
        <v>63.101742100000003</v>
      </c>
      <c r="I32">
        <v>-113.71692419999999</v>
      </c>
      <c r="J32" s="1" t="str">
        <f t="shared" si="2"/>
        <v>Till</v>
      </c>
      <c r="K32" s="1" t="str">
        <f t="shared" si="3"/>
        <v>&lt;2 micron</v>
      </c>
      <c r="L32" t="s">
        <v>377</v>
      </c>
      <c r="M32" t="s">
        <v>803</v>
      </c>
      <c r="N32" t="s">
        <v>359</v>
      </c>
      <c r="O32" t="s">
        <v>804</v>
      </c>
      <c r="P32" t="s">
        <v>703</v>
      </c>
      <c r="Q32" t="s">
        <v>319</v>
      </c>
      <c r="R32" t="s">
        <v>138</v>
      </c>
      <c r="S32" t="s">
        <v>345</v>
      </c>
      <c r="T32" t="s">
        <v>805</v>
      </c>
      <c r="U32" t="s">
        <v>806</v>
      </c>
      <c r="V32" t="s">
        <v>807</v>
      </c>
      <c r="W32" t="s">
        <v>808</v>
      </c>
      <c r="X32" t="s">
        <v>809</v>
      </c>
      <c r="Y32" t="s">
        <v>810</v>
      </c>
      <c r="Z32" t="s">
        <v>68</v>
      </c>
      <c r="AA32" t="s">
        <v>274</v>
      </c>
      <c r="AB32" t="s">
        <v>776</v>
      </c>
      <c r="AC32" t="s">
        <v>811</v>
      </c>
      <c r="AD32" t="s">
        <v>112</v>
      </c>
      <c r="AE32" t="s">
        <v>481</v>
      </c>
      <c r="AF32" t="s">
        <v>812</v>
      </c>
      <c r="AG32" t="s">
        <v>503</v>
      </c>
      <c r="AH32" t="s">
        <v>593</v>
      </c>
      <c r="AI32" t="s">
        <v>813</v>
      </c>
      <c r="AJ32" t="s">
        <v>814</v>
      </c>
      <c r="AK32" t="s">
        <v>609</v>
      </c>
      <c r="AL32" t="s">
        <v>394</v>
      </c>
      <c r="AM32" t="s">
        <v>99</v>
      </c>
      <c r="AN32" t="s">
        <v>815</v>
      </c>
      <c r="AO32" t="s">
        <v>158</v>
      </c>
      <c r="AP32" t="s">
        <v>84</v>
      </c>
      <c r="AQ32" t="s">
        <v>816</v>
      </c>
      <c r="AR32" t="s">
        <v>651</v>
      </c>
      <c r="AS32" t="s">
        <v>535</v>
      </c>
      <c r="AT32" t="s">
        <v>817</v>
      </c>
      <c r="AU32" t="s">
        <v>498</v>
      </c>
      <c r="AV32" t="s">
        <v>818</v>
      </c>
      <c r="AW32" t="s">
        <v>819</v>
      </c>
      <c r="AX32" t="s">
        <v>91</v>
      </c>
    </row>
    <row r="33" spans="1:50" hidden="1" x14ac:dyDescent="0.3">
      <c r="A33" t="s">
        <v>820</v>
      </c>
      <c r="B33" t="s">
        <v>821</v>
      </c>
      <c r="C33" s="1" t="str">
        <f t="shared" si="0"/>
        <v>21:0108</v>
      </c>
      <c r="D33" s="1" t="str">
        <f t="shared" si="1"/>
        <v>21:0026</v>
      </c>
      <c r="E33" t="s">
        <v>822</v>
      </c>
      <c r="F33" t="s">
        <v>823</v>
      </c>
      <c r="H33">
        <v>63.121036500000002</v>
      </c>
      <c r="I33">
        <v>-114.2417935</v>
      </c>
      <c r="J33" s="1" t="str">
        <f t="shared" si="2"/>
        <v>Till</v>
      </c>
      <c r="K33" s="1" t="str">
        <f t="shared" si="3"/>
        <v>&lt;2 micron</v>
      </c>
      <c r="L33" t="s">
        <v>99</v>
      </c>
      <c r="M33" t="s">
        <v>824</v>
      </c>
      <c r="N33" t="s">
        <v>298</v>
      </c>
      <c r="O33" t="s">
        <v>122</v>
      </c>
      <c r="P33" t="s">
        <v>69</v>
      </c>
      <c r="Q33" t="s">
        <v>363</v>
      </c>
      <c r="R33" t="s">
        <v>224</v>
      </c>
      <c r="S33" t="s">
        <v>825</v>
      </c>
      <c r="T33" t="s">
        <v>530</v>
      </c>
      <c r="U33" t="s">
        <v>596</v>
      </c>
      <c r="V33" t="s">
        <v>826</v>
      </c>
      <c r="W33" t="s">
        <v>827</v>
      </c>
      <c r="X33" t="s">
        <v>828</v>
      </c>
      <c r="Y33" t="s">
        <v>829</v>
      </c>
      <c r="Z33" t="s">
        <v>158</v>
      </c>
      <c r="AA33" t="s">
        <v>58</v>
      </c>
      <c r="AB33" t="s">
        <v>119</v>
      </c>
      <c r="AC33" t="s">
        <v>268</v>
      </c>
      <c r="AD33" t="s">
        <v>409</v>
      </c>
      <c r="AE33" t="s">
        <v>830</v>
      </c>
      <c r="AF33" t="s">
        <v>831</v>
      </c>
      <c r="AG33" t="s">
        <v>832</v>
      </c>
      <c r="AH33" t="s">
        <v>833</v>
      </c>
      <c r="AI33" t="s">
        <v>771</v>
      </c>
      <c r="AJ33" t="s">
        <v>78</v>
      </c>
      <c r="AK33" t="s">
        <v>834</v>
      </c>
      <c r="AL33" t="s">
        <v>835</v>
      </c>
      <c r="AM33" t="s">
        <v>99</v>
      </c>
      <c r="AN33" t="s">
        <v>836</v>
      </c>
      <c r="AO33" t="s">
        <v>330</v>
      </c>
      <c r="AP33" t="s">
        <v>84</v>
      </c>
      <c r="AQ33" t="s">
        <v>207</v>
      </c>
      <c r="AR33" t="s">
        <v>330</v>
      </c>
      <c r="AS33" t="s">
        <v>125</v>
      </c>
      <c r="AT33" t="s">
        <v>74</v>
      </c>
      <c r="AU33" t="s">
        <v>837</v>
      </c>
      <c r="AV33" t="s">
        <v>639</v>
      </c>
      <c r="AW33" t="s">
        <v>838</v>
      </c>
      <c r="AX33" t="s">
        <v>166</v>
      </c>
    </row>
    <row r="34" spans="1:50" hidden="1" x14ac:dyDescent="0.3">
      <c r="A34" t="s">
        <v>839</v>
      </c>
      <c r="B34" t="s">
        <v>840</v>
      </c>
      <c r="C34" s="1" t="str">
        <f t="shared" ref="C34:C66" si="4">HYPERLINK("http://geochem.nrcan.gc.ca/cdogs/content/bdl/bdl210108_e.htm", "21:0108")</f>
        <v>21:0108</v>
      </c>
      <c r="D34" s="1" t="str">
        <f t="shared" ref="D34:D65" si="5">HYPERLINK("http://geochem.nrcan.gc.ca/cdogs/content/svy/svy210026_e.htm", "21:0026")</f>
        <v>21:0026</v>
      </c>
      <c r="E34" t="s">
        <v>841</v>
      </c>
      <c r="F34" t="s">
        <v>842</v>
      </c>
      <c r="H34">
        <v>63.055140999999999</v>
      </c>
      <c r="I34">
        <v>-114.4130426</v>
      </c>
      <c r="J34" s="1" t="str">
        <f t="shared" ref="J34:J65" si="6">HYPERLINK("http://geochem.nrcan.gc.ca/cdogs/content/kwd/kwd020044_e.htm", "Till")</f>
        <v>Till</v>
      </c>
      <c r="K34" s="1" t="str">
        <f t="shared" ref="K34:K66" si="7">HYPERLINK("http://geochem.nrcan.gc.ca/cdogs/content/kwd/kwd080003_e.htm", "&lt;2 micron")</f>
        <v>&lt;2 micron</v>
      </c>
      <c r="L34" t="s">
        <v>99</v>
      </c>
      <c r="M34" t="s">
        <v>843</v>
      </c>
      <c r="N34" t="s">
        <v>565</v>
      </c>
      <c r="O34" t="s">
        <v>332</v>
      </c>
      <c r="P34" t="s">
        <v>844</v>
      </c>
      <c r="Q34" t="s">
        <v>296</v>
      </c>
      <c r="R34" t="s">
        <v>138</v>
      </c>
      <c r="S34" t="s">
        <v>845</v>
      </c>
      <c r="T34" t="s">
        <v>846</v>
      </c>
      <c r="U34" t="s">
        <v>576</v>
      </c>
      <c r="V34" t="s">
        <v>847</v>
      </c>
      <c r="W34" t="s">
        <v>848</v>
      </c>
      <c r="X34" t="s">
        <v>849</v>
      </c>
      <c r="Y34" t="s">
        <v>850</v>
      </c>
      <c r="Z34" t="s">
        <v>254</v>
      </c>
      <c r="AA34" t="s">
        <v>72</v>
      </c>
      <c r="AB34" t="s">
        <v>665</v>
      </c>
      <c r="AC34" t="s">
        <v>851</v>
      </c>
      <c r="AD34" t="s">
        <v>87</v>
      </c>
      <c r="AE34" t="s">
        <v>852</v>
      </c>
      <c r="AF34" t="s">
        <v>116</v>
      </c>
      <c r="AG34" t="s">
        <v>429</v>
      </c>
      <c r="AH34" t="s">
        <v>853</v>
      </c>
      <c r="AI34" t="s">
        <v>835</v>
      </c>
      <c r="AJ34" t="s">
        <v>854</v>
      </c>
      <c r="AK34" t="s">
        <v>346</v>
      </c>
      <c r="AL34" t="s">
        <v>855</v>
      </c>
      <c r="AM34" t="s">
        <v>156</v>
      </c>
      <c r="AN34" t="s">
        <v>856</v>
      </c>
      <c r="AO34" t="s">
        <v>304</v>
      </c>
      <c r="AP34" t="s">
        <v>84</v>
      </c>
      <c r="AQ34" t="s">
        <v>430</v>
      </c>
      <c r="AR34" t="s">
        <v>469</v>
      </c>
      <c r="AS34" t="s">
        <v>83</v>
      </c>
      <c r="AT34" t="s">
        <v>151</v>
      </c>
      <c r="AU34" t="s">
        <v>502</v>
      </c>
      <c r="AV34" t="s">
        <v>164</v>
      </c>
      <c r="AW34" t="s">
        <v>857</v>
      </c>
      <c r="AX34" t="s">
        <v>692</v>
      </c>
    </row>
    <row r="35" spans="1:50" hidden="1" x14ac:dyDescent="0.3">
      <c r="A35" t="s">
        <v>858</v>
      </c>
      <c r="B35" t="s">
        <v>859</v>
      </c>
      <c r="C35" s="1" t="str">
        <f t="shared" si="4"/>
        <v>21:0108</v>
      </c>
      <c r="D35" s="1" t="str">
        <f t="shared" si="5"/>
        <v>21:0026</v>
      </c>
      <c r="E35" t="s">
        <v>860</v>
      </c>
      <c r="F35" t="s">
        <v>861</v>
      </c>
      <c r="H35">
        <v>63.049350199999999</v>
      </c>
      <c r="I35">
        <v>-114.109218</v>
      </c>
      <c r="J35" s="1" t="str">
        <f t="shared" si="6"/>
        <v>Till</v>
      </c>
      <c r="K35" s="1" t="str">
        <f t="shared" si="7"/>
        <v>&lt;2 micron</v>
      </c>
      <c r="L35" t="s">
        <v>377</v>
      </c>
      <c r="M35" t="s">
        <v>862</v>
      </c>
      <c r="N35" t="s">
        <v>389</v>
      </c>
      <c r="O35" t="s">
        <v>332</v>
      </c>
      <c r="P35" t="s">
        <v>863</v>
      </c>
      <c r="Q35" t="s">
        <v>392</v>
      </c>
      <c r="R35" t="s">
        <v>138</v>
      </c>
      <c r="S35" t="s">
        <v>864</v>
      </c>
      <c r="T35" t="s">
        <v>865</v>
      </c>
      <c r="U35" t="s">
        <v>736</v>
      </c>
      <c r="V35" t="s">
        <v>812</v>
      </c>
      <c r="W35" t="s">
        <v>866</v>
      </c>
      <c r="X35" t="s">
        <v>773</v>
      </c>
      <c r="Y35" t="s">
        <v>568</v>
      </c>
      <c r="Z35" t="s">
        <v>245</v>
      </c>
      <c r="AA35" t="s">
        <v>867</v>
      </c>
      <c r="AB35" t="s">
        <v>868</v>
      </c>
      <c r="AC35" t="s">
        <v>869</v>
      </c>
      <c r="AD35" t="s">
        <v>870</v>
      </c>
      <c r="AE35" t="s">
        <v>215</v>
      </c>
      <c r="AF35" t="s">
        <v>871</v>
      </c>
      <c r="AG35" t="s">
        <v>872</v>
      </c>
      <c r="AH35" t="s">
        <v>375</v>
      </c>
      <c r="AI35" t="s">
        <v>873</v>
      </c>
      <c r="AJ35" t="s">
        <v>874</v>
      </c>
      <c r="AK35" t="s">
        <v>197</v>
      </c>
      <c r="AL35" t="s">
        <v>653</v>
      </c>
      <c r="AM35" t="s">
        <v>99</v>
      </c>
      <c r="AN35" t="s">
        <v>875</v>
      </c>
      <c r="AO35" t="s">
        <v>380</v>
      </c>
      <c r="AP35" t="s">
        <v>84</v>
      </c>
      <c r="AQ35" t="s">
        <v>211</v>
      </c>
      <c r="AR35" t="s">
        <v>330</v>
      </c>
      <c r="AS35" t="s">
        <v>252</v>
      </c>
      <c r="AT35" t="s">
        <v>668</v>
      </c>
      <c r="AU35" t="s">
        <v>627</v>
      </c>
      <c r="AV35" t="s">
        <v>876</v>
      </c>
      <c r="AW35" t="s">
        <v>877</v>
      </c>
      <c r="AX35" t="s">
        <v>878</v>
      </c>
    </row>
    <row r="36" spans="1:50" hidden="1" x14ac:dyDescent="0.3">
      <c r="A36" t="s">
        <v>879</v>
      </c>
      <c r="B36" t="s">
        <v>880</v>
      </c>
      <c r="C36" s="1" t="str">
        <f t="shared" si="4"/>
        <v>21:0108</v>
      </c>
      <c r="D36" s="1" t="str">
        <f t="shared" si="5"/>
        <v>21:0026</v>
      </c>
      <c r="E36" t="s">
        <v>881</v>
      </c>
      <c r="F36" t="s">
        <v>882</v>
      </c>
      <c r="H36">
        <v>63.0367064</v>
      </c>
      <c r="I36">
        <v>-113.9155803</v>
      </c>
      <c r="J36" s="1" t="str">
        <f t="shared" si="6"/>
        <v>Till</v>
      </c>
      <c r="K36" s="1" t="str">
        <f t="shared" si="7"/>
        <v>&lt;2 micron</v>
      </c>
      <c r="L36" t="s">
        <v>99</v>
      </c>
      <c r="M36" t="s">
        <v>883</v>
      </c>
      <c r="N36" t="s">
        <v>884</v>
      </c>
      <c r="O36" t="s">
        <v>424</v>
      </c>
      <c r="P36" t="s">
        <v>81</v>
      </c>
      <c r="Q36" t="s">
        <v>305</v>
      </c>
      <c r="R36" t="s">
        <v>205</v>
      </c>
      <c r="S36" t="s">
        <v>690</v>
      </c>
      <c r="T36" t="s">
        <v>885</v>
      </c>
      <c r="U36" t="s">
        <v>91</v>
      </c>
      <c r="V36" t="s">
        <v>608</v>
      </c>
      <c r="W36" t="s">
        <v>364</v>
      </c>
      <c r="X36" t="s">
        <v>107</v>
      </c>
      <c r="Y36" t="s">
        <v>335</v>
      </c>
      <c r="Z36" t="s">
        <v>304</v>
      </c>
      <c r="AA36" t="s">
        <v>886</v>
      </c>
      <c r="AB36" t="s">
        <v>629</v>
      </c>
      <c r="AC36" t="s">
        <v>887</v>
      </c>
      <c r="AD36" t="s">
        <v>888</v>
      </c>
      <c r="AE36" t="s">
        <v>889</v>
      </c>
      <c r="AF36" t="s">
        <v>418</v>
      </c>
      <c r="AG36" t="s">
        <v>890</v>
      </c>
      <c r="AH36" t="s">
        <v>473</v>
      </c>
      <c r="AI36" t="s">
        <v>247</v>
      </c>
      <c r="AJ36" t="s">
        <v>891</v>
      </c>
      <c r="AK36" t="s">
        <v>530</v>
      </c>
      <c r="AL36" t="s">
        <v>80</v>
      </c>
      <c r="AM36" t="s">
        <v>171</v>
      </c>
      <c r="AN36" t="s">
        <v>892</v>
      </c>
      <c r="AO36" t="s">
        <v>158</v>
      </c>
      <c r="AP36" t="s">
        <v>84</v>
      </c>
      <c r="AQ36" t="s">
        <v>609</v>
      </c>
      <c r="AR36" t="s">
        <v>330</v>
      </c>
      <c r="AS36" t="s">
        <v>893</v>
      </c>
      <c r="AT36" t="s">
        <v>716</v>
      </c>
      <c r="AU36" t="s">
        <v>894</v>
      </c>
      <c r="AV36" t="s">
        <v>775</v>
      </c>
      <c r="AW36" t="s">
        <v>895</v>
      </c>
      <c r="AX36" t="s">
        <v>166</v>
      </c>
    </row>
    <row r="37" spans="1:50" hidden="1" x14ac:dyDescent="0.3">
      <c r="A37" t="s">
        <v>896</v>
      </c>
      <c r="B37" t="s">
        <v>897</v>
      </c>
      <c r="C37" s="1" t="str">
        <f t="shared" si="4"/>
        <v>21:0108</v>
      </c>
      <c r="D37" s="1" t="str">
        <f t="shared" si="5"/>
        <v>21:0026</v>
      </c>
      <c r="E37" t="s">
        <v>898</v>
      </c>
      <c r="F37" t="s">
        <v>899</v>
      </c>
      <c r="H37">
        <v>63.048502800000001</v>
      </c>
      <c r="I37">
        <v>-113.60409540000001</v>
      </c>
      <c r="J37" s="1" t="str">
        <f t="shared" si="6"/>
        <v>Till</v>
      </c>
      <c r="K37" s="1" t="str">
        <f t="shared" si="7"/>
        <v>&lt;2 micron</v>
      </c>
      <c r="L37" t="s">
        <v>134</v>
      </c>
      <c r="M37" t="s">
        <v>900</v>
      </c>
      <c r="N37" t="s">
        <v>56</v>
      </c>
      <c r="O37" t="s">
        <v>901</v>
      </c>
      <c r="P37" t="s">
        <v>147</v>
      </c>
      <c r="Q37" t="s">
        <v>282</v>
      </c>
      <c r="R37" t="s">
        <v>471</v>
      </c>
      <c r="S37" t="s">
        <v>902</v>
      </c>
      <c r="T37" t="s">
        <v>903</v>
      </c>
      <c r="U37" t="s">
        <v>904</v>
      </c>
      <c r="V37" t="s">
        <v>789</v>
      </c>
      <c r="W37" t="s">
        <v>905</v>
      </c>
      <c r="X37" t="s">
        <v>906</v>
      </c>
      <c r="Y37" t="s">
        <v>776</v>
      </c>
      <c r="Z37" t="s">
        <v>254</v>
      </c>
      <c r="AA37" t="s">
        <v>907</v>
      </c>
      <c r="AB37" t="s">
        <v>742</v>
      </c>
      <c r="AC37" t="s">
        <v>479</v>
      </c>
      <c r="AD37" t="s">
        <v>87</v>
      </c>
      <c r="AE37" t="s">
        <v>908</v>
      </c>
      <c r="AF37" t="s">
        <v>149</v>
      </c>
      <c r="AG37" t="s">
        <v>909</v>
      </c>
      <c r="AH37" t="s">
        <v>382</v>
      </c>
      <c r="AI37" t="s">
        <v>910</v>
      </c>
      <c r="AJ37" t="s">
        <v>911</v>
      </c>
      <c r="AK37" t="s">
        <v>346</v>
      </c>
      <c r="AL37" t="s">
        <v>912</v>
      </c>
      <c r="AM37" t="s">
        <v>171</v>
      </c>
      <c r="AN37" t="s">
        <v>235</v>
      </c>
      <c r="AO37" t="s">
        <v>901</v>
      </c>
      <c r="AP37" t="s">
        <v>84</v>
      </c>
      <c r="AQ37" t="s">
        <v>913</v>
      </c>
      <c r="AR37" t="s">
        <v>54</v>
      </c>
      <c r="AS37" t="s">
        <v>863</v>
      </c>
      <c r="AT37" t="s">
        <v>914</v>
      </c>
      <c r="AU37" t="s">
        <v>915</v>
      </c>
      <c r="AV37" t="s">
        <v>833</v>
      </c>
      <c r="AW37" t="s">
        <v>838</v>
      </c>
      <c r="AX37" t="s">
        <v>514</v>
      </c>
    </row>
    <row r="38" spans="1:50" hidden="1" x14ac:dyDescent="0.3">
      <c r="A38" t="s">
        <v>916</v>
      </c>
      <c r="B38" t="s">
        <v>917</v>
      </c>
      <c r="C38" s="1" t="str">
        <f t="shared" si="4"/>
        <v>21:0108</v>
      </c>
      <c r="D38" s="1" t="str">
        <f t="shared" si="5"/>
        <v>21:0026</v>
      </c>
      <c r="E38" t="s">
        <v>918</v>
      </c>
      <c r="F38" t="s">
        <v>919</v>
      </c>
      <c r="H38">
        <v>62.953307899999999</v>
      </c>
      <c r="I38">
        <v>-113.59084900000001</v>
      </c>
      <c r="J38" s="1" t="str">
        <f t="shared" si="6"/>
        <v>Till</v>
      </c>
      <c r="K38" s="1" t="str">
        <f t="shared" si="7"/>
        <v>&lt;2 micron</v>
      </c>
      <c r="L38" t="s">
        <v>330</v>
      </c>
      <c r="M38" t="s">
        <v>920</v>
      </c>
      <c r="N38" t="s">
        <v>852</v>
      </c>
      <c r="O38" t="s">
        <v>661</v>
      </c>
      <c r="P38" t="s">
        <v>361</v>
      </c>
      <c r="Q38" t="s">
        <v>458</v>
      </c>
      <c r="R38" t="s">
        <v>86</v>
      </c>
      <c r="S38" t="s">
        <v>921</v>
      </c>
      <c r="T38" t="s">
        <v>162</v>
      </c>
      <c r="U38" t="s">
        <v>599</v>
      </c>
      <c r="V38" t="s">
        <v>105</v>
      </c>
      <c r="W38" t="s">
        <v>163</v>
      </c>
      <c r="X38" t="s">
        <v>922</v>
      </c>
      <c r="Y38" t="s">
        <v>162</v>
      </c>
      <c r="Z38" t="s">
        <v>304</v>
      </c>
      <c r="AA38" t="s">
        <v>409</v>
      </c>
      <c r="AB38" t="s">
        <v>923</v>
      </c>
      <c r="AC38" t="s">
        <v>479</v>
      </c>
      <c r="AD38" t="s">
        <v>719</v>
      </c>
      <c r="AE38" t="s">
        <v>619</v>
      </c>
      <c r="AF38" t="s">
        <v>422</v>
      </c>
      <c r="AG38" t="s">
        <v>924</v>
      </c>
      <c r="AH38" t="s">
        <v>925</v>
      </c>
      <c r="AI38" t="s">
        <v>926</v>
      </c>
      <c r="AJ38" t="s">
        <v>78</v>
      </c>
      <c r="AK38" t="s">
        <v>220</v>
      </c>
      <c r="AL38" t="s">
        <v>927</v>
      </c>
      <c r="AM38" t="s">
        <v>83</v>
      </c>
      <c r="AN38" t="s">
        <v>928</v>
      </c>
      <c r="AO38" t="s">
        <v>222</v>
      </c>
      <c r="AP38" t="s">
        <v>84</v>
      </c>
      <c r="AQ38" t="s">
        <v>62</v>
      </c>
      <c r="AR38" t="s">
        <v>330</v>
      </c>
      <c r="AS38" t="s">
        <v>81</v>
      </c>
      <c r="AT38" t="s">
        <v>323</v>
      </c>
      <c r="AU38" t="s">
        <v>508</v>
      </c>
      <c r="AV38" t="s">
        <v>871</v>
      </c>
      <c r="AW38" t="s">
        <v>929</v>
      </c>
      <c r="AX38" t="s">
        <v>930</v>
      </c>
    </row>
    <row r="39" spans="1:50" hidden="1" x14ac:dyDescent="0.3">
      <c r="A39" t="s">
        <v>931</v>
      </c>
      <c r="B39" t="s">
        <v>932</v>
      </c>
      <c r="C39" s="1" t="str">
        <f t="shared" si="4"/>
        <v>21:0108</v>
      </c>
      <c r="D39" s="1" t="str">
        <f t="shared" si="5"/>
        <v>21:0026</v>
      </c>
      <c r="E39" t="s">
        <v>933</v>
      </c>
      <c r="F39" t="s">
        <v>934</v>
      </c>
      <c r="H39">
        <v>62.953000199999998</v>
      </c>
      <c r="I39">
        <v>-113.89033670000001</v>
      </c>
      <c r="J39" s="1" t="str">
        <f t="shared" si="6"/>
        <v>Till</v>
      </c>
      <c r="K39" s="1" t="str">
        <f t="shared" si="7"/>
        <v>&lt;2 micron</v>
      </c>
      <c r="L39" t="s">
        <v>377</v>
      </c>
      <c r="M39" t="s">
        <v>935</v>
      </c>
      <c r="N39" t="s">
        <v>936</v>
      </c>
      <c r="O39" t="s">
        <v>937</v>
      </c>
      <c r="P39" t="s">
        <v>542</v>
      </c>
      <c r="Q39" t="s">
        <v>351</v>
      </c>
      <c r="R39" t="s">
        <v>938</v>
      </c>
      <c r="S39" t="s">
        <v>939</v>
      </c>
      <c r="T39" t="s">
        <v>940</v>
      </c>
      <c r="U39" t="s">
        <v>322</v>
      </c>
      <c r="V39" t="s">
        <v>312</v>
      </c>
      <c r="W39" t="s">
        <v>941</v>
      </c>
      <c r="X39" t="s">
        <v>942</v>
      </c>
      <c r="Y39" t="s">
        <v>631</v>
      </c>
      <c r="Z39" t="s">
        <v>304</v>
      </c>
      <c r="AA39" t="s">
        <v>943</v>
      </c>
      <c r="AB39" t="s">
        <v>79</v>
      </c>
      <c r="AC39" t="s">
        <v>944</v>
      </c>
      <c r="AD39" t="s">
        <v>245</v>
      </c>
      <c r="AE39" t="s">
        <v>185</v>
      </c>
      <c r="AF39" t="s">
        <v>254</v>
      </c>
      <c r="AG39" t="s">
        <v>529</v>
      </c>
      <c r="AH39" t="s">
        <v>817</v>
      </c>
      <c r="AI39" t="s">
        <v>213</v>
      </c>
      <c r="AJ39" t="s">
        <v>945</v>
      </c>
      <c r="AK39" t="s">
        <v>834</v>
      </c>
      <c r="AL39" t="s">
        <v>946</v>
      </c>
      <c r="AM39" t="s">
        <v>99</v>
      </c>
      <c r="AN39" t="s">
        <v>947</v>
      </c>
      <c r="AO39" t="s">
        <v>429</v>
      </c>
      <c r="AP39" t="s">
        <v>84</v>
      </c>
      <c r="AQ39" t="s">
        <v>948</v>
      </c>
      <c r="AR39" t="s">
        <v>510</v>
      </c>
      <c r="AS39" t="s">
        <v>699</v>
      </c>
      <c r="AT39" t="s">
        <v>323</v>
      </c>
      <c r="AU39" t="s">
        <v>126</v>
      </c>
      <c r="AV39" t="s">
        <v>173</v>
      </c>
      <c r="AW39" t="s">
        <v>473</v>
      </c>
      <c r="AX39" t="s">
        <v>268</v>
      </c>
    </row>
    <row r="40" spans="1:50" hidden="1" x14ac:dyDescent="0.3">
      <c r="A40" t="s">
        <v>949</v>
      </c>
      <c r="B40" t="s">
        <v>950</v>
      </c>
      <c r="C40" s="1" t="str">
        <f t="shared" si="4"/>
        <v>21:0108</v>
      </c>
      <c r="D40" s="1" t="str">
        <f t="shared" si="5"/>
        <v>21:0026</v>
      </c>
      <c r="E40" t="s">
        <v>951</v>
      </c>
      <c r="F40" t="s">
        <v>952</v>
      </c>
      <c r="H40">
        <v>62.955629799999997</v>
      </c>
      <c r="I40">
        <v>-114.4275432</v>
      </c>
      <c r="J40" s="1" t="str">
        <f t="shared" si="6"/>
        <v>Till</v>
      </c>
      <c r="K40" s="1" t="str">
        <f t="shared" si="7"/>
        <v>&lt;2 micron</v>
      </c>
      <c r="L40" t="s">
        <v>377</v>
      </c>
      <c r="M40" t="s">
        <v>953</v>
      </c>
      <c r="N40" t="s">
        <v>954</v>
      </c>
      <c r="O40" t="s">
        <v>955</v>
      </c>
      <c r="P40" t="s">
        <v>100</v>
      </c>
      <c r="Q40" t="s">
        <v>458</v>
      </c>
      <c r="R40" t="s">
        <v>418</v>
      </c>
      <c r="S40" t="s">
        <v>956</v>
      </c>
      <c r="T40" t="s">
        <v>957</v>
      </c>
      <c r="U40" t="s">
        <v>958</v>
      </c>
      <c r="V40" t="s">
        <v>959</v>
      </c>
      <c r="W40" t="s">
        <v>526</v>
      </c>
      <c r="X40" t="s">
        <v>960</v>
      </c>
      <c r="Y40" t="s">
        <v>144</v>
      </c>
      <c r="Z40" t="s">
        <v>245</v>
      </c>
      <c r="AA40" t="s">
        <v>961</v>
      </c>
      <c r="AB40" t="s">
        <v>457</v>
      </c>
      <c r="AC40" t="s">
        <v>962</v>
      </c>
      <c r="AD40" t="s">
        <v>680</v>
      </c>
      <c r="AE40" t="s">
        <v>120</v>
      </c>
      <c r="AF40" t="s">
        <v>164</v>
      </c>
      <c r="AG40" t="s">
        <v>343</v>
      </c>
      <c r="AH40" t="s">
        <v>375</v>
      </c>
      <c r="AI40" t="s">
        <v>797</v>
      </c>
      <c r="AJ40" t="s">
        <v>963</v>
      </c>
      <c r="AK40" t="s">
        <v>485</v>
      </c>
      <c r="AL40" t="s">
        <v>964</v>
      </c>
      <c r="AM40" t="s">
        <v>81</v>
      </c>
      <c r="AN40" t="s">
        <v>574</v>
      </c>
      <c r="AO40" t="s">
        <v>409</v>
      </c>
      <c r="AP40" t="s">
        <v>84</v>
      </c>
      <c r="AQ40" t="s">
        <v>965</v>
      </c>
      <c r="AR40" t="s">
        <v>330</v>
      </c>
      <c r="AS40" t="s">
        <v>320</v>
      </c>
      <c r="AT40" t="s">
        <v>593</v>
      </c>
      <c r="AU40" t="s">
        <v>576</v>
      </c>
      <c r="AV40" t="s">
        <v>98</v>
      </c>
      <c r="AW40" t="s">
        <v>831</v>
      </c>
      <c r="AX40" t="s">
        <v>514</v>
      </c>
    </row>
    <row r="41" spans="1:50" hidden="1" x14ac:dyDescent="0.3">
      <c r="A41" t="s">
        <v>966</v>
      </c>
      <c r="B41" t="s">
        <v>967</v>
      </c>
      <c r="C41" s="1" t="str">
        <f t="shared" si="4"/>
        <v>21:0108</v>
      </c>
      <c r="D41" s="1" t="str">
        <f t="shared" si="5"/>
        <v>21:0026</v>
      </c>
      <c r="E41" t="s">
        <v>968</v>
      </c>
      <c r="F41" t="s">
        <v>969</v>
      </c>
      <c r="H41">
        <v>62.958433499999998</v>
      </c>
      <c r="I41">
        <v>-114.119764</v>
      </c>
      <c r="J41" s="1" t="str">
        <f t="shared" si="6"/>
        <v>Till</v>
      </c>
      <c r="K41" s="1" t="str">
        <f t="shared" si="7"/>
        <v>&lt;2 micron</v>
      </c>
      <c r="L41" t="s">
        <v>99</v>
      </c>
      <c r="M41" t="s">
        <v>970</v>
      </c>
      <c r="N41" t="s">
        <v>971</v>
      </c>
      <c r="O41" t="s">
        <v>521</v>
      </c>
      <c r="P41" t="s">
        <v>470</v>
      </c>
      <c r="Q41" t="s">
        <v>721</v>
      </c>
      <c r="R41" t="s">
        <v>471</v>
      </c>
      <c r="S41" t="s">
        <v>972</v>
      </c>
      <c r="T41" t="s">
        <v>88</v>
      </c>
      <c r="U41" t="s">
        <v>284</v>
      </c>
      <c r="V41" t="s">
        <v>803</v>
      </c>
      <c r="W41" t="s">
        <v>973</v>
      </c>
      <c r="X41" t="s">
        <v>974</v>
      </c>
      <c r="Y41" t="s">
        <v>106</v>
      </c>
      <c r="Z41" t="s">
        <v>127</v>
      </c>
      <c r="AA41" t="s">
        <v>433</v>
      </c>
      <c r="AB41" t="s">
        <v>975</v>
      </c>
      <c r="AC41" t="s">
        <v>227</v>
      </c>
      <c r="AD41" t="s">
        <v>976</v>
      </c>
      <c r="AE41" t="s">
        <v>977</v>
      </c>
      <c r="AF41" t="s">
        <v>122</v>
      </c>
      <c r="AG41" t="s">
        <v>68</v>
      </c>
      <c r="AH41" t="s">
        <v>194</v>
      </c>
      <c r="AI41" t="s">
        <v>978</v>
      </c>
      <c r="AJ41" t="s">
        <v>979</v>
      </c>
      <c r="AK41" t="s">
        <v>220</v>
      </c>
      <c r="AL41" t="s">
        <v>980</v>
      </c>
      <c r="AM41" t="s">
        <v>171</v>
      </c>
      <c r="AN41" t="s">
        <v>981</v>
      </c>
      <c r="AO41" t="s">
        <v>68</v>
      </c>
      <c r="AP41" t="s">
        <v>84</v>
      </c>
      <c r="AQ41" t="s">
        <v>140</v>
      </c>
      <c r="AR41" t="s">
        <v>469</v>
      </c>
      <c r="AS41" t="s">
        <v>147</v>
      </c>
      <c r="AT41" t="s">
        <v>459</v>
      </c>
      <c r="AU41" t="s">
        <v>195</v>
      </c>
      <c r="AV41" t="s">
        <v>285</v>
      </c>
      <c r="AW41" t="s">
        <v>834</v>
      </c>
      <c r="AX41" t="s">
        <v>276</v>
      </c>
    </row>
    <row r="42" spans="1:50" hidden="1" x14ac:dyDescent="0.3">
      <c r="A42" t="s">
        <v>982</v>
      </c>
      <c r="B42" t="s">
        <v>983</v>
      </c>
      <c r="C42" s="1" t="str">
        <f t="shared" si="4"/>
        <v>21:0108</v>
      </c>
      <c r="D42" s="1" t="str">
        <f t="shared" si="5"/>
        <v>21:0026</v>
      </c>
      <c r="E42" t="s">
        <v>968</v>
      </c>
      <c r="F42" t="s">
        <v>984</v>
      </c>
      <c r="H42">
        <v>62.958433499999998</v>
      </c>
      <c r="I42">
        <v>-114.119764</v>
      </c>
      <c r="J42" s="1" t="str">
        <f t="shared" si="6"/>
        <v>Till</v>
      </c>
      <c r="K42" s="1" t="str">
        <f t="shared" si="7"/>
        <v>&lt;2 micron</v>
      </c>
      <c r="L42" t="s">
        <v>377</v>
      </c>
      <c r="M42" t="s">
        <v>985</v>
      </c>
      <c r="N42" t="s">
        <v>753</v>
      </c>
      <c r="O42" t="s">
        <v>521</v>
      </c>
      <c r="P42" t="s">
        <v>297</v>
      </c>
      <c r="Q42" t="s">
        <v>721</v>
      </c>
      <c r="R42" t="s">
        <v>205</v>
      </c>
      <c r="S42" t="s">
        <v>972</v>
      </c>
      <c r="T42" t="s">
        <v>405</v>
      </c>
      <c r="U42" t="s">
        <v>365</v>
      </c>
      <c r="V42" t="s">
        <v>843</v>
      </c>
      <c r="W42" t="s">
        <v>629</v>
      </c>
      <c r="X42" t="s">
        <v>986</v>
      </c>
      <c r="Y42" t="s">
        <v>181</v>
      </c>
      <c r="Z42" t="s">
        <v>245</v>
      </c>
      <c r="AA42" t="s">
        <v>424</v>
      </c>
      <c r="AB42" t="s">
        <v>975</v>
      </c>
      <c r="AC42" t="s">
        <v>686</v>
      </c>
      <c r="AD42" t="s">
        <v>955</v>
      </c>
      <c r="AE42" t="s">
        <v>309</v>
      </c>
      <c r="AF42" t="s">
        <v>409</v>
      </c>
      <c r="AG42" t="s">
        <v>901</v>
      </c>
      <c r="AH42" t="s">
        <v>593</v>
      </c>
      <c r="AI42" t="s">
        <v>987</v>
      </c>
      <c r="AJ42" t="s">
        <v>988</v>
      </c>
      <c r="AK42" t="s">
        <v>533</v>
      </c>
      <c r="AL42" t="s">
        <v>278</v>
      </c>
      <c r="AM42" t="s">
        <v>99</v>
      </c>
      <c r="AN42" t="s">
        <v>989</v>
      </c>
      <c r="AO42" t="s">
        <v>408</v>
      </c>
      <c r="AP42" t="s">
        <v>84</v>
      </c>
      <c r="AQ42" t="s">
        <v>672</v>
      </c>
      <c r="AR42" t="s">
        <v>124</v>
      </c>
      <c r="AS42" t="s">
        <v>990</v>
      </c>
      <c r="AT42" t="s">
        <v>323</v>
      </c>
      <c r="AU42" t="s">
        <v>991</v>
      </c>
      <c r="AV42" t="s">
        <v>136</v>
      </c>
      <c r="AW42" t="s">
        <v>885</v>
      </c>
      <c r="AX42" t="s">
        <v>747</v>
      </c>
    </row>
    <row r="43" spans="1:50" hidden="1" x14ac:dyDescent="0.3">
      <c r="A43" t="s">
        <v>992</v>
      </c>
      <c r="B43" t="s">
        <v>993</v>
      </c>
      <c r="C43" s="1" t="str">
        <f t="shared" si="4"/>
        <v>21:0108</v>
      </c>
      <c r="D43" s="1" t="str">
        <f t="shared" si="5"/>
        <v>21:0026</v>
      </c>
      <c r="E43" t="s">
        <v>994</v>
      </c>
      <c r="F43" t="s">
        <v>995</v>
      </c>
      <c r="H43">
        <v>62.867197699999998</v>
      </c>
      <c r="I43">
        <v>-114.25169320000001</v>
      </c>
      <c r="J43" s="1" t="str">
        <f t="shared" si="6"/>
        <v>Till</v>
      </c>
      <c r="K43" s="1" t="str">
        <f t="shared" si="7"/>
        <v>&lt;2 micron</v>
      </c>
      <c r="L43" t="s">
        <v>330</v>
      </c>
      <c r="M43" t="s">
        <v>292</v>
      </c>
      <c r="N43" t="s">
        <v>996</v>
      </c>
      <c r="O43" t="s">
        <v>424</v>
      </c>
      <c r="P43" t="s">
        <v>68</v>
      </c>
      <c r="Q43" t="s">
        <v>363</v>
      </c>
      <c r="R43" t="s">
        <v>224</v>
      </c>
      <c r="S43" t="s">
        <v>997</v>
      </c>
      <c r="T43" t="s">
        <v>672</v>
      </c>
      <c r="U43" t="s">
        <v>189</v>
      </c>
      <c r="V43" t="s">
        <v>998</v>
      </c>
      <c r="W43" t="s">
        <v>472</v>
      </c>
      <c r="X43" t="s">
        <v>999</v>
      </c>
      <c r="Y43" t="s">
        <v>1000</v>
      </c>
      <c r="Z43" t="s">
        <v>380</v>
      </c>
      <c r="AA43" t="s">
        <v>470</v>
      </c>
      <c r="AB43" t="s">
        <v>1001</v>
      </c>
      <c r="AC43" t="s">
        <v>1002</v>
      </c>
      <c r="AD43" t="s">
        <v>1003</v>
      </c>
      <c r="AE43" t="s">
        <v>1004</v>
      </c>
      <c r="AF43" t="s">
        <v>474</v>
      </c>
      <c r="AG43" t="s">
        <v>775</v>
      </c>
      <c r="AH43" t="s">
        <v>1005</v>
      </c>
      <c r="AI43" t="s">
        <v>1006</v>
      </c>
      <c r="AJ43" t="s">
        <v>78</v>
      </c>
      <c r="AK43" t="s">
        <v>220</v>
      </c>
      <c r="AL43" t="s">
        <v>399</v>
      </c>
      <c r="AM43" t="s">
        <v>245</v>
      </c>
      <c r="AN43" t="s">
        <v>1007</v>
      </c>
      <c r="AO43" t="s">
        <v>81</v>
      </c>
      <c r="AP43" t="s">
        <v>84</v>
      </c>
      <c r="AQ43" t="s">
        <v>1008</v>
      </c>
      <c r="AR43" t="s">
        <v>458</v>
      </c>
      <c r="AS43" t="s">
        <v>351</v>
      </c>
      <c r="AT43" t="s">
        <v>1005</v>
      </c>
      <c r="AU43" t="s">
        <v>991</v>
      </c>
      <c r="AV43" t="s">
        <v>581</v>
      </c>
      <c r="AW43" t="s">
        <v>1009</v>
      </c>
      <c r="AX43" t="s">
        <v>558</v>
      </c>
    </row>
    <row r="44" spans="1:50" hidden="1" x14ac:dyDescent="0.3">
      <c r="A44" t="s">
        <v>1010</v>
      </c>
      <c r="B44" t="s">
        <v>1011</v>
      </c>
      <c r="C44" s="1" t="str">
        <f t="shared" si="4"/>
        <v>21:0108</v>
      </c>
      <c r="D44" s="1" t="str">
        <f t="shared" si="5"/>
        <v>21:0026</v>
      </c>
      <c r="E44" t="s">
        <v>1012</v>
      </c>
      <c r="F44" t="s">
        <v>1013</v>
      </c>
      <c r="H44">
        <v>62.799299699999999</v>
      </c>
      <c r="I44">
        <v>-114.4157378</v>
      </c>
      <c r="J44" s="1" t="str">
        <f t="shared" si="6"/>
        <v>Till</v>
      </c>
      <c r="K44" s="1" t="str">
        <f t="shared" si="7"/>
        <v>&lt;2 micron</v>
      </c>
      <c r="L44" t="s">
        <v>330</v>
      </c>
      <c r="M44" t="s">
        <v>1014</v>
      </c>
      <c r="N44" t="s">
        <v>1015</v>
      </c>
      <c r="O44" t="s">
        <v>661</v>
      </c>
      <c r="P44" t="s">
        <v>305</v>
      </c>
      <c r="Q44" t="s">
        <v>458</v>
      </c>
      <c r="R44" t="s">
        <v>205</v>
      </c>
      <c r="S44" t="s">
        <v>1016</v>
      </c>
      <c r="T44" t="s">
        <v>598</v>
      </c>
      <c r="U44" t="s">
        <v>508</v>
      </c>
      <c r="V44" t="s">
        <v>1014</v>
      </c>
      <c r="W44" t="s">
        <v>213</v>
      </c>
      <c r="X44" t="s">
        <v>683</v>
      </c>
      <c r="Y44" t="s">
        <v>1017</v>
      </c>
      <c r="Z44" t="s">
        <v>775</v>
      </c>
      <c r="AA44" t="s">
        <v>1018</v>
      </c>
      <c r="AB44" t="s">
        <v>923</v>
      </c>
      <c r="AC44" t="s">
        <v>1019</v>
      </c>
      <c r="AD44" t="s">
        <v>1020</v>
      </c>
      <c r="AE44" t="s">
        <v>185</v>
      </c>
      <c r="AF44" t="s">
        <v>254</v>
      </c>
      <c r="AG44" t="s">
        <v>125</v>
      </c>
      <c r="AH44" t="s">
        <v>151</v>
      </c>
      <c r="AI44" t="s">
        <v>1021</v>
      </c>
      <c r="AJ44" t="s">
        <v>1022</v>
      </c>
      <c r="AK44" t="s">
        <v>760</v>
      </c>
      <c r="AL44" t="s">
        <v>1023</v>
      </c>
      <c r="AM44" t="s">
        <v>171</v>
      </c>
      <c r="AN44" t="s">
        <v>318</v>
      </c>
      <c r="AO44" t="s">
        <v>68</v>
      </c>
      <c r="AP44" t="s">
        <v>84</v>
      </c>
      <c r="AQ44" t="s">
        <v>1024</v>
      </c>
      <c r="AR44" t="s">
        <v>651</v>
      </c>
      <c r="AS44" t="s">
        <v>579</v>
      </c>
      <c r="AT44" t="s">
        <v>466</v>
      </c>
      <c r="AU44" t="s">
        <v>396</v>
      </c>
      <c r="AV44" t="s">
        <v>546</v>
      </c>
      <c r="AW44" t="s">
        <v>451</v>
      </c>
      <c r="AX44" t="s">
        <v>227</v>
      </c>
    </row>
    <row r="45" spans="1:50" hidden="1" x14ac:dyDescent="0.3">
      <c r="A45" t="s">
        <v>1025</v>
      </c>
      <c r="B45" t="s">
        <v>1026</v>
      </c>
      <c r="C45" s="1" t="str">
        <f t="shared" si="4"/>
        <v>21:0108</v>
      </c>
      <c r="D45" s="1" t="str">
        <f t="shared" si="5"/>
        <v>21:0026</v>
      </c>
      <c r="E45" t="s">
        <v>1027</v>
      </c>
      <c r="F45" t="s">
        <v>1028</v>
      </c>
      <c r="H45">
        <v>62.7908337</v>
      </c>
      <c r="I45">
        <v>-114.1117395</v>
      </c>
      <c r="J45" s="1" t="str">
        <f t="shared" si="6"/>
        <v>Till</v>
      </c>
      <c r="K45" s="1" t="str">
        <f t="shared" si="7"/>
        <v>&lt;2 micron</v>
      </c>
      <c r="L45" t="s">
        <v>99</v>
      </c>
      <c r="M45" t="s">
        <v>1029</v>
      </c>
      <c r="N45" t="s">
        <v>936</v>
      </c>
      <c r="O45" t="s">
        <v>98</v>
      </c>
      <c r="P45" t="s">
        <v>1030</v>
      </c>
      <c r="Q45" t="s">
        <v>1003</v>
      </c>
      <c r="R45" t="s">
        <v>205</v>
      </c>
      <c r="S45" t="s">
        <v>1031</v>
      </c>
      <c r="T45" t="s">
        <v>940</v>
      </c>
      <c r="U45" t="s">
        <v>745</v>
      </c>
      <c r="V45" t="s">
        <v>1032</v>
      </c>
      <c r="W45" t="s">
        <v>905</v>
      </c>
      <c r="X45" t="s">
        <v>368</v>
      </c>
      <c r="Y45" t="s">
        <v>923</v>
      </c>
      <c r="Z45" t="s">
        <v>304</v>
      </c>
      <c r="AA45" t="s">
        <v>1033</v>
      </c>
      <c r="AB45" t="s">
        <v>1034</v>
      </c>
      <c r="AC45" t="s">
        <v>1035</v>
      </c>
      <c r="AD45" t="s">
        <v>274</v>
      </c>
      <c r="AE45" t="s">
        <v>889</v>
      </c>
      <c r="AF45" t="s">
        <v>245</v>
      </c>
      <c r="AG45" t="s">
        <v>1036</v>
      </c>
      <c r="AH45" t="s">
        <v>473</v>
      </c>
      <c r="AI45" t="s">
        <v>152</v>
      </c>
      <c r="AJ45" t="s">
        <v>1037</v>
      </c>
      <c r="AK45" t="s">
        <v>1038</v>
      </c>
      <c r="AL45" t="s">
        <v>1039</v>
      </c>
      <c r="AM45" t="s">
        <v>171</v>
      </c>
      <c r="AN45" t="s">
        <v>70</v>
      </c>
      <c r="AO45" t="s">
        <v>1040</v>
      </c>
      <c r="AP45" t="s">
        <v>84</v>
      </c>
      <c r="AQ45" t="s">
        <v>140</v>
      </c>
      <c r="AR45" t="s">
        <v>86</v>
      </c>
      <c r="AS45" t="s">
        <v>125</v>
      </c>
      <c r="AT45" t="s">
        <v>312</v>
      </c>
      <c r="AU45" t="s">
        <v>576</v>
      </c>
      <c r="AV45" t="s">
        <v>285</v>
      </c>
      <c r="AW45" t="s">
        <v>578</v>
      </c>
      <c r="AX45" t="s">
        <v>607</v>
      </c>
    </row>
    <row r="46" spans="1:50" hidden="1" x14ac:dyDescent="0.3">
      <c r="A46" t="s">
        <v>1041</v>
      </c>
      <c r="B46" t="s">
        <v>1042</v>
      </c>
      <c r="C46" s="1" t="str">
        <f t="shared" si="4"/>
        <v>21:0108</v>
      </c>
      <c r="D46" s="1" t="str">
        <f t="shared" si="5"/>
        <v>21:0026</v>
      </c>
      <c r="E46" t="s">
        <v>1043</v>
      </c>
      <c r="F46" t="s">
        <v>1044</v>
      </c>
      <c r="H46">
        <v>62.788691</v>
      </c>
      <c r="I46">
        <v>-113.9174209</v>
      </c>
      <c r="J46" s="1" t="str">
        <f t="shared" si="6"/>
        <v>Till</v>
      </c>
      <c r="K46" s="1" t="str">
        <f t="shared" si="7"/>
        <v>&lt;2 micron</v>
      </c>
      <c r="L46" t="s">
        <v>377</v>
      </c>
      <c r="M46" t="s">
        <v>1045</v>
      </c>
      <c r="N46" t="s">
        <v>1046</v>
      </c>
      <c r="O46" t="s">
        <v>468</v>
      </c>
      <c r="P46" t="s">
        <v>1047</v>
      </c>
      <c r="Q46" t="s">
        <v>431</v>
      </c>
      <c r="R46" t="s">
        <v>175</v>
      </c>
      <c r="S46" t="s">
        <v>875</v>
      </c>
      <c r="T46" t="s">
        <v>1001</v>
      </c>
      <c r="U46" t="s">
        <v>599</v>
      </c>
      <c r="V46" t="s">
        <v>1048</v>
      </c>
      <c r="W46" t="s">
        <v>178</v>
      </c>
      <c r="X46" t="s">
        <v>180</v>
      </c>
      <c r="Y46" t="s">
        <v>1049</v>
      </c>
      <c r="Z46" t="s">
        <v>122</v>
      </c>
      <c r="AA46" t="s">
        <v>685</v>
      </c>
      <c r="AB46" t="s">
        <v>1050</v>
      </c>
      <c r="AC46" t="s">
        <v>371</v>
      </c>
      <c r="AD46" t="s">
        <v>125</v>
      </c>
      <c r="AE46" t="s">
        <v>908</v>
      </c>
      <c r="AF46" t="s">
        <v>654</v>
      </c>
      <c r="AG46" t="s">
        <v>1051</v>
      </c>
      <c r="AH46" t="s">
        <v>375</v>
      </c>
      <c r="AI46" t="s">
        <v>1052</v>
      </c>
      <c r="AJ46" t="s">
        <v>78</v>
      </c>
      <c r="AK46" t="s">
        <v>834</v>
      </c>
      <c r="AL46" t="s">
        <v>1053</v>
      </c>
      <c r="AM46" t="s">
        <v>81</v>
      </c>
      <c r="AN46" t="s">
        <v>1054</v>
      </c>
      <c r="AO46" t="s">
        <v>380</v>
      </c>
      <c r="AP46" t="s">
        <v>84</v>
      </c>
      <c r="AQ46" t="s">
        <v>1055</v>
      </c>
      <c r="AR46" t="s">
        <v>296</v>
      </c>
      <c r="AS46" t="s">
        <v>58</v>
      </c>
      <c r="AT46" t="s">
        <v>816</v>
      </c>
      <c r="AU46" t="s">
        <v>472</v>
      </c>
      <c r="AV46" t="s">
        <v>1056</v>
      </c>
      <c r="AW46" t="s">
        <v>620</v>
      </c>
      <c r="AX46" t="s">
        <v>930</v>
      </c>
    </row>
    <row r="47" spans="1:50" hidden="1" x14ac:dyDescent="0.3">
      <c r="A47" t="s">
        <v>1057</v>
      </c>
      <c r="B47" t="s">
        <v>1058</v>
      </c>
      <c r="C47" s="1" t="str">
        <f t="shared" si="4"/>
        <v>21:0108</v>
      </c>
      <c r="D47" s="1" t="str">
        <f t="shared" si="5"/>
        <v>21:0026</v>
      </c>
      <c r="E47" t="s">
        <v>1059</v>
      </c>
      <c r="F47" t="s">
        <v>1060</v>
      </c>
      <c r="H47">
        <v>62.860847300000003</v>
      </c>
      <c r="I47">
        <v>-113.7568717</v>
      </c>
      <c r="J47" s="1" t="str">
        <f t="shared" si="6"/>
        <v>Till</v>
      </c>
      <c r="K47" s="1" t="str">
        <f t="shared" si="7"/>
        <v>&lt;2 micron</v>
      </c>
      <c r="L47" t="s">
        <v>99</v>
      </c>
      <c r="M47" t="s">
        <v>312</v>
      </c>
      <c r="N47" t="s">
        <v>698</v>
      </c>
      <c r="O47" t="s">
        <v>424</v>
      </c>
      <c r="P47" t="s">
        <v>1003</v>
      </c>
      <c r="Q47" t="s">
        <v>1061</v>
      </c>
      <c r="R47" t="s">
        <v>205</v>
      </c>
      <c r="S47" t="s">
        <v>707</v>
      </c>
      <c r="T47" t="s">
        <v>165</v>
      </c>
      <c r="U47" t="s">
        <v>179</v>
      </c>
      <c r="V47" t="s">
        <v>1062</v>
      </c>
      <c r="W47" t="s">
        <v>461</v>
      </c>
      <c r="X47" t="s">
        <v>1063</v>
      </c>
      <c r="Y47" t="s">
        <v>948</v>
      </c>
      <c r="Z47" t="s">
        <v>304</v>
      </c>
      <c r="AA47" t="s">
        <v>1064</v>
      </c>
      <c r="AB47" t="s">
        <v>183</v>
      </c>
      <c r="AC47" t="s">
        <v>793</v>
      </c>
      <c r="AD47" t="s">
        <v>68</v>
      </c>
      <c r="AE47" t="s">
        <v>1065</v>
      </c>
      <c r="AF47" t="s">
        <v>418</v>
      </c>
      <c r="AG47" t="s">
        <v>901</v>
      </c>
      <c r="AH47" t="s">
        <v>578</v>
      </c>
      <c r="AI47" t="s">
        <v>430</v>
      </c>
      <c r="AJ47" t="s">
        <v>1066</v>
      </c>
      <c r="AK47" t="s">
        <v>249</v>
      </c>
      <c r="AL47" t="s">
        <v>1067</v>
      </c>
      <c r="AM47" t="s">
        <v>99</v>
      </c>
      <c r="AN47" t="s">
        <v>996</v>
      </c>
      <c r="AO47" t="s">
        <v>429</v>
      </c>
      <c r="AP47" t="s">
        <v>84</v>
      </c>
      <c r="AQ47" t="s">
        <v>476</v>
      </c>
      <c r="AR47" t="s">
        <v>510</v>
      </c>
      <c r="AS47" t="s">
        <v>409</v>
      </c>
      <c r="AT47" t="s">
        <v>164</v>
      </c>
      <c r="AU47" t="s">
        <v>104</v>
      </c>
      <c r="AV47" t="s">
        <v>639</v>
      </c>
      <c r="AW47" t="s">
        <v>1068</v>
      </c>
      <c r="AX47" t="s">
        <v>601</v>
      </c>
    </row>
    <row r="48" spans="1:50" hidden="1" x14ac:dyDescent="0.3">
      <c r="A48" t="s">
        <v>1069</v>
      </c>
      <c r="B48" t="s">
        <v>1070</v>
      </c>
      <c r="C48" s="1" t="str">
        <f t="shared" si="4"/>
        <v>21:0108</v>
      </c>
      <c r="D48" s="1" t="str">
        <f t="shared" si="5"/>
        <v>21:0026</v>
      </c>
      <c r="E48" t="s">
        <v>1071</v>
      </c>
      <c r="F48" t="s">
        <v>1072</v>
      </c>
      <c r="H48">
        <v>62.787801600000002</v>
      </c>
      <c r="I48">
        <v>-113.5717691</v>
      </c>
      <c r="J48" s="1" t="str">
        <f t="shared" si="6"/>
        <v>Till</v>
      </c>
      <c r="K48" s="1" t="str">
        <f t="shared" si="7"/>
        <v>&lt;2 micron</v>
      </c>
      <c r="L48" t="s">
        <v>99</v>
      </c>
      <c r="M48" t="s">
        <v>1073</v>
      </c>
      <c r="N48" t="s">
        <v>954</v>
      </c>
      <c r="O48" t="s">
        <v>1074</v>
      </c>
      <c r="P48" t="s">
        <v>1075</v>
      </c>
      <c r="Q48" t="s">
        <v>350</v>
      </c>
      <c r="R48" t="s">
        <v>101</v>
      </c>
      <c r="S48" t="s">
        <v>1076</v>
      </c>
      <c r="T48" t="s">
        <v>1077</v>
      </c>
      <c r="U48" t="s">
        <v>65</v>
      </c>
      <c r="V48" t="s">
        <v>1032</v>
      </c>
      <c r="W48" t="s">
        <v>1078</v>
      </c>
      <c r="X48" t="s">
        <v>1079</v>
      </c>
      <c r="Y48" t="s">
        <v>1080</v>
      </c>
      <c r="Z48" t="s">
        <v>68</v>
      </c>
      <c r="AA48" t="s">
        <v>1081</v>
      </c>
      <c r="AB48" t="s">
        <v>1082</v>
      </c>
      <c r="AC48" t="s">
        <v>1083</v>
      </c>
      <c r="AD48" t="s">
        <v>579</v>
      </c>
      <c r="AE48" t="s">
        <v>1084</v>
      </c>
      <c r="AF48" t="s">
        <v>66</v>
      </c>
      <c r="AG48" t="s">
        <v>1085</v>
      </c>
      <c r="AH48" t="s">
        <v>425</v>
      </c>
      <c r="AI48" t="s">
        <v>1086</v>
      </c>
      <c r="AJ48" t="s">
        <v>1087</v>
      </c>
      <c r="AK48" t="s">
        <v>1088</v>
      </c>
      <c r="AL48" t="s">
        <v>71</v>
      </c>
      <c r="AM48" t="s">
        <v>156</v>
      </c>
      <c r="AN48" t="s">
        <v>1089</v>
      </c>
      <c r="AO48" t="s">
        <v>158</v>
      </c>
      <c r="AP48" t="s">
        <v>84</v>
      </c>
      <c r="AQ48" t="s">
        <v>598</v>
      </c>
      <c r="AR48" t="s">
        <v>99</v>
      </c>
      <c r="AS48" t="s">
        <v>542</v>
      </c>
      <c r="AT48" t="s">
        <v>341</v>
      </c>
      <c r="AU48" t="s">
        <v>1090</v>
      </c>
      <c r="AV48" t="s">
        <v>546</v>
      </c>
      <c r="AW48" t="s">
        <v>76</v>
      </c>
      <c r="AX48" t="s">
        <v>472</v>
      </c>
    </row>
    <row r="49" spans="1:50" hidden="1" x14ac:dyDescent="0.3">
      <c r="A49" t="s">
        <v>1091</v>
      </c>
      <c r="B49" t="s">
        <v>1092</v>
      </c>
      <c r="C49" s="1" t="str">
        <f t="shared" si="4"/>
        <v>21:0108</v>
      </c>
      <c r="D49" s="1" t="str">
        <f t="shared" si="5"/>
        <v>21:0026</v>
      </c>
      <c r="E49" t="s">
        <v>1093</v>
      </c>
      <c r="F49" t="s">
        <v>1094</v>
      </c>
      <c r="H49">
        <v>62.7006795</v>
      </c>
      <c r="I49">
        <v>-113.59482749999999</v>
      </c>
      <c r="J49" s="1" t="str">
        <f t="shared" si="6"/>
        <v>Till</v>
      </c>
      <c r="K49" s="1" t="str">
        <f t="shared" si="7"/>
        <v>&lt;2 micron</v>
      </c>
      <c r="L49" t="s">
        <v>114</v>
      </c>
      <c r="M49" t="s">
        <v>1095</v>
      </c>
      <c r="N49" t="s">
        <v>504</v>
      </c>
      <c r="O49" t="s">
        <v>775</v>
      </c>
      <c r="P49" t="s">
        <v>680</v>
      </c>
      <c r="Q49" t="s">
        <v>1096</v>
      </c>
      <c r="R49" t="s">
        <v>431</v>
      </c>
      <c r="S49" t="s">
        <v>1097</v>
      </c>
      <c r="T49" t="s">
        <v>763</v>
      </c>
      <c r="U49" t="s">
        <v>365</v>
      </c>
      <c r="V49" t="s">
        <v>459</v>
      </c>
      <c r="W49" t="s">
        <v>798</v>
      </c>
      <c r="X49" t="s">
        <v>1098</v>
      </c>
      <c r="Y49" t="s">
        <v>568</v>
      </c>
      <c r="Z49" t="s">
        <v>639</v>
      </c>
      <c r="AA49" t="s">
        <v>588</v>
      </c>
      <c r="AB49" t="s">
        <v>106</v>
      </c>
      <c r="AC49" t="s">
        <v>690</v>
      </c>
      <c r="AD49" t="s">
        <v>58</v>
      </c>
      <c r="AE49" t="s">
        <v>596</v>
      </c>
      <c r="AF49" t="s">
        <v>654</v>
      </c>
      <c r="AG49" t="s">
        <v>58</v>
      </c>
      <c r="AH49" t="s">
        <v>321</v>
      </c>
      <c r="AI49" t="s">
        <v>558</v>
      </c>
      <c r="AJ49" t="s">
        <v>1099</v>
      </c>
      <c r="AK49" t="s">
        <v>1100</v>
      </c>
      <c r="AL49" t="s">
        <v>1101</v>
      </c>
      <c r="AM49" t="s">
        <v>156</v>
      </c>
      <c r="AN49" t="s">
        <v>1102</v>
      </c>
      <c r="AO49" t="s">
        <v>409</v>
      </c>
      <c r="AP49" t="s">
        <v>84</v>
      </c>
      <c r="AQ49" t="s">
        <v>116</v>
      </c>
      <c r="AR49" t="s">
        <v>124</v>
      </c>
      <c r="AS49" t="s">
        <v>522</v>
      </c>
      <c r="AT49" t="s">
        <v>833</v>
      </c>
      <c r="AU49" t="s">
        <v>1103</v>
      </c>
      <c r="AV49" t="s">
        <v>98</v>
      </c>
      <c r="AW49" t="s">
        <v>600</v>
      </c>
      <c r="AX49" t="s">
        <v>738</v>
      </c>
    </row>
    <row r="50" spans="1:50" hidden="1" x14ac:dyDescent="0.3">
      <c r="A50" t="s">
        <v>1104</v>
      </c>
      <c r="B50" t="s">
        <v>1105</v>
      </c>
      <c r="C50" s="1" t="str">
        <f t="shared" si="4"/>
        <v>21:0108</v>
      </c>
      <c r="D50" s="1" t="str">
        <f t="shared" si="5"/>
        <v>21:0026</v>
      </c>
      <c r="E50" t="s">
        <v>1106</v>
      </c>
      <c r="F50" t="s">
        <v>1107</v>
      </c>
      <c r="H50">
        <v>62.617601800000003</v>
      </c>
      <c r="I50">
        <v>-113.7506188</v>
      </c>
      <c r="J50" s="1" t="str">
        <f t="shared" si="6"/>
        <v>Till</v>
      </c>
      <c r="K50" s="1" t="str">
        <f t="shared" si="7"/>
        <v>&lt;2 micron</v>
      </c>
      <c r="L50" t="s">
        <v>377</v>
      </c>
      <c r="M50" t="s">
        <v>64</v>
      </c>
      <c r="N50" t="s">
        <v>504</v>
      </c>
      <c r="O50" t="s">
        <v>901</v>
      </c>
      <c r="P50" t="s">
        <v>196</v>
      </c>
      <c r="Q50" t="s">
        <v>174</v>
      </c>
      <c r="R50" t="s">
        <v>350</v>
      </c>
      <c r="S50" t="s">
        <v>1108</v>
      </c>
      <c r="T50" t="s">
        <v>741</v>
      </c>
      <c r="U50" t="s">
        <v>371</v>
      </c>
      <c r="V50" t="s">
        <v>301</v>
      </c>
      <c r="W50" t="s">
        <v>1109</v>
      </c>
      <c r="X50" t="s">
        <v>1110</v>
      </c>
      <c r="Y50" t="s">
        <v>123</v>
      </c>
      <c r="Z50" t="s">
        <v>122</v>
      </c>
      <c r="AA50" t="s">
        <v>1111</v>
      </c>
      <c r="AB50" t="s">
        <v>1112</v>
      </c>
      <c r="AC50" t="s">
        <v>1113</v>
      </c>
      <c r="AD50" t="s">
        <v>470</v>
      </c>
      <c r="AE50" t="s">
        <v>1114</v>
      </c>
      <c r="AF50" t="s">
        <v>871</v>
      </c>
      <c r="AG50" t="s">
        <v>1115</v>
      </c>
      <c r="AH50" t="s">
        <v>957</v>
      </c>
      <c r="AI50" t="s">
        <v>497</v>
      </c>
      <c r="AJ50" t="s">
        <v>78</v>
      </c>
      <c r="AK50" t="s">
        <v>530</v>
      </c>
      <c r="AL50" t="s">
        <v>1116</v>
      </c>
      <c r="AM50" t="s">
        <v>171</v>
      </c>
      <c r="AN50" t="s">
        <v>1117</v>
      </c>
      <c r="AO50" t="s">
        <v>222</v>
      </c>
      <c r="AP50" t="s">
        <v>84</v>
      </c>
      <c r="AQ50" t="s">
        <v>501</v>
      </c>
      <c r="AR50" t="s">
        <v>1118</v>
      </c>
      <c r="AS50" t="s">
        <v>1119</v>
      </c>
      <c r="AT50" t="s">
        <v>103</v>
      </c>
      <c r="AU50" t="s">
        <v>638</v>
      </c>
      <c r="AV50" t="s">
        <v>871</v>
      </c>
      <c r="AW50" t="s">
        <v>819</v>
      </c>
      <c r="AX50" t="s">
        <v>341</v>
      </c>
    </row>
    <row r="51" spans="1:50" hidden="1" x14ac:dyDescent="0.3">
      <c r="A51" t="s">
        <v>1120</v>
      </c>
      <c r="B51" t="s">
        <v>1121</v>
      </c>
      <c r="C51" s="1" t="str">
        <f t="shared" si="4"/>
        <v>21:0108</v>
      </c>
      <c r="D51" s="1" t="str">
        <f t="shared" si="5"/>
        <v>21:0026</v>
      </c>
      <c r="E51" t="s">
        <v>1122</v>
      </c>
      <c r="F51" t="s">
        <v>1123</v>
      </c>
      <c r="H51">
        <v>62.7041763</v>
      </c>
      <c r="I51">
        <v>-113.9196932</v>
      </c>
      <c r="J51" s="1" t="str">
        <f t="shared" si="6"/>
        <v>Till</v>
      </c>
      <c r="K51" s="1" t="str">
        <f t="shared" si="7"/>
        <v>&lt;2 micron</v>
      </c>
      <c r="L51" t="s">
        <v>330</v>
      </c>
      <c r="M51" t="s">
        <v>1124</v>
      </c>
      <c r="N51" t="s">
        <v>467</v>
      </c>
      <c r="O51" t="s">
        <v>57</v>
      </c>
      <c r="P51" t="s">
        <v>100</v>
      </c>
      <c r="Q51" t="s">
        <v>234</v>
      </c>
      <c r="R51" t="s">
        <v>418</v>
      </c>
      <c r="S51" t="s">
        <v>869</v>
      </c>
      <c r="T51" t="s">
        <v>578</v>
      </c>
      <c r="U51" t="s">
        <v>894</v>
      </c>
      <c r="V51" t="s">
        <v>713</v>
      </c>
      <c r="W51" t="s">
        <v>238</v>
      </c>
      <c r="X51" t="s">
        <v>1125</v>
      </c>
      <c r="Y51" t="s">
        <v>672</v>
      </c>
      <c r="Z51" t="s">
        <v>245</v>
      </c>
      <c r="AA51" t="s">
        <v>1075</v>
      </c>
      <c r="AB51" t="s">
        <v>665</v>
      </c>
      <c r="AC51" t="s">
        <v>1126</v>
      </c>
      <c r="AD51" t="s">
        <v>955</v>
      </c>
      <c r="AE51" t="s">
        <v>1046</v>
      </c>
      <c r="AF51" t="s">
        <v>81</v>
      </c>
      <c r="AG51" t="s">
        <v>1127</v>
      </c>
      <c r="AH51" t="s">
        <v>425</v>
      </c>
      <c r="AI51" t="s">
        <v>673</v>
      </c>
      <c r="AJ51" t="s">
        <v>1128</v>
      </c>
      <c r="AK51" t="s">
        <v>533</v>
      </c>
      <c r="AL51" t="s">
        <v>1129</v>
      </c>
      <c r="AM51" t="s">
        <v>99</v>
      </c>
      <c r="AN51" t="s">
        <v>1130</v>
      </c>
      <c r="AO51" t="s">
        <v>245</v>
      </c>
      <c r="AP51" t="s">
        <v>84</v>
      </c>
      <c r="AQ51" t="s">
        <v>488</v>
      </c>
      <c r="AR51" t="s">
        <v>510</v>
      </c>
      <c r="AS51" t="s">
        <v>893</v>
      </c>
      <c r="AT51" t="s">
        <v>67</v>
      </c>
      <c r="AU51" t="s">
        <v>894</v>
      </c>
      <c r="AV51" t="s">
        <v>57</v>
      </c>
      <c r="AW51" t="s">
        <v>207</v>
      </c>
      <c r="AX51" t="s">
        <v>383</v>
      </c>
    </row>
    <row r="52" spans="1:50" hidden="1" x14ac:dyDescent="0.3">
      <c r="A52" t="s">
        <v>1131</v>
      </c>
      <c r="B52" t="s">
        <v>1132</v>
      </c>
      <c r="C52" s="1" t="str">
        <f t="shared" si="4"/>
        <v>21:0108</v>
      </c>
      <c r="D52" s="1" t="str">
        <f t="shared" si="5"/>
        <v>21:0026</v>
      </c>
      <c r="E52" t="s">
        <v>1133</v>
      </c>
      <c r="F52" t="s">
        <v>1134</v>
      </c>
      <c r="H52">
        <v>62.684808099999998</v>
      </c>
      <c r="I52">
        <v>-114.1134768</v>
      </c>
      <c r="J52" s="1" t="str">
        <f t="shared" si="6"/>
        <v>Till</v>
      </c>
      <c r="K52" s="1" t="str">
        <f t="shared" si="7"/>
        <v>&lt;2 micron</v>
      </c>
      <c r="L52" t="s">
        <v>418</v>
      </c>
      <c r="M52" t="s">
        <v>1135</v>
      </c>
      <c r="N52" t="s">
        <v>472</v>
      </c>
      <c r="O52" t="s">
        <v>1136</v>
      </c>
      <c r="P52" t="s">
        <v>1137</v>
      </c>
      <c r="Q52" t="s">
        <v>495</v>
      </c>
      <c r="R52" t="s">
        <v>60</v>
      </c>
      <c r="S52" t="s">
        <v>758</v>
      </c>
      <c r="T52" t="s">
        <v>452</v>
      </c>
      <c r="U52" t="s">
        <v>1138</v>
      </c>
      <c r="V52" t="s">
        <v>191</v>
      </c>
      <c r="W52" t="s">
        <v>958</v>
      </c>
      <c r="X52" t="s">
        <v>1139</v>
      </c>
      <c r="Y52" t="s">
        <v>194</v>
      </c>
      <c r="Z52" t="s">
        <v>83</v>
      </c>
      <c r="AA52" t="s">
        <v>726</v>
      </c>
      <c r="AB52" t="s">
        <v>776</v>
      </c>
      <c r="AC52" t="s">
        <v>62</v>
      </c>
      <c r="AD52" t="s">
        <v>320</v>
      </c>
      <c r="AE52" t="s">
        <v>63</v>
      </c>
      <c r="AF52" t="s">
        <v>151</v>
      </c>
      <c r="AG52" t="s">
        <v>1140</v>
      </c>
      <c r="AH52" t="s">
        <v>536</v>
      </c>
      <c r="AI52" t="s">
        <v>774</v>
      </c>
      <c r="AJ52" t="s">
        <v>78</v>
      </c>
      <c r="AK52" t="s">
        <v>76</v>
      </c>
      <c r="AL52" t="s">
        <v>506</v>
      </c>
      <c r="AM52" t="s">
        <v>380</v>
      </c>
      <c r="AN52" t="s">
        <v>1008</v>
      </c>
      <c r="AO52" t="s">
        <v>99</v>
      </c>
      <c r="AP52" t="s">
        <v>84</v>
      </c>
      <c r="AQ52" t="s">
        <v>1001</v>
      </c>
      <c r="AR52" t="s">
        <v>1096</v>
      </c>
      <c r="AS52" t="s">
        <v>495</v>
      </c>
      <c r="AT52" t="s">
        <v>123</v>
      </c>
      <c r="AU52" t="s">
        <v>406</v>
      </c>
      <c r="AV52" t="s">
        <v>433</v>
      </c>
      <c r="AW52" t="s">
        <v>1141</v>
      </c>
      <c r="AX52" t="s">
        <v>325</v>
      </c>
    </row>
    <row r="53" spans="1:50" hidden="1" x14ac:dyDescent="0.3">
      <c r="A53" t="s">
        <v>1142</v>
      </c>
      <c r="B53" t="s">
        <v>1143</v>
      </c>
      <c r="C53" s="1" t="str">
        <f t="shared" si="4"/>
        <v>21:0108</v>
      </c>
      <c r="D53" s="1" t="str">
        <f t="shared" si="5"/>
        <v>21:0026</v>
      </c>
      <c r="E53" t="s">
        <v>1144</v>
      </c>
      <c r="F53" t="s">
        <v>1145</v>
      </c>
      <c r="H53">
        <v>62.687347899999999</v>
      </c>
      <c r="I53">
        <v>-114.4263593</v>
      </c>
      <c r="J53" s="1" t="str">
        <f t="shared" si="6"/>
        <v>Till</v>
      </c>
      <c r="K53" s="1" t="str">
        <f t="shared" si="7"/>
        <v>&lt;2 micron</v>
      </c>
      <c r="L53" t="s">
        <v>556</v>
      </c>
      <c r="M53" t="s">
        <v>1146</v>
      </c>
      <c r="N53" t="s">
        <v>1039</v>
      </c>
      <c r="O53" t="s">
        <v>1147</v>
      </c>
      <c r="P53" t="s">
        <v>1148</v>
      </c>
      <c r="Q53" t="s">
        <v>1149</v>
      </c>
      <c r="R53" t="s">
        <v>651</v>
      </c>
      <c r="S53" t="s">
        <v>1150</v>
      </c>
      <c r="T53" t="s">
        <v>885</v>
      </c>
      <c r="U53" t="s">
        <v>1151</v>
      </c>
      <c r="V53" t="s">
        <v>316</v>
      </c>
      <c r="W53" t="s">
        <v>383</v>
      </c>
      <c r="X53" t="s">
        <v>737</v>
      </c>
      <c r="Y53" t="s">
        <v>1152</v>
      </c>
      <c r="Z53" t="s">
        <v>380</v>
      </c>
      <c r="AA53" t="s">
        <v>1153</v>
      </c>
      <c r="AB53" t="s">
        <v>1154</v>
      </c>
      <c r="AC53" t="s">
        <v>629</v>
      </c>
      <c r="AD53" t="s">
        <v>651</v>
      </c>
      <c r="AE53" t="s">
        <v>472</v>
      </c>
      <c r="AF53" t="s">
        <v>76</v>
      </c>
      <c r="AG53" t="s">
        <v>149</v>
      </c>
      <c r="AH53" t="s">
        <v>466</v>
      </c>
      <c r="AI53" t="s">
        <v>1155</v>
      </c>
      <c r="AJ53" t="s">
        <v>78</v>
      </c>
      <c r="AK53" t="s">
        <v>457</v>
      </c>
      <c r="AL53" t="s">
        <v>774</v>
      </c>
      <c r="AM53" t="s">
        <v>304</v>
      </c>
      <c r="AN53" t="s">
        <v>1156</v>
      </c>
      <c r="AO53" t="s">
        <v>308</v>
      </c>
      <c r="AP53" t="s">
        <v>84</v>
      </c>
      <c r="AQ53" t="s">
        <v>394</v>
      </c>
      <c r="AR53" t="s">
        <v>1096</v>
      </c>
      <c r="AS53" t="s">
        <v>174</v>
      </c>
      <c r="AT53" t="s">
        <v>738</v>
      </c>
      <c r="AU53" t="s">
        <v>902</v>
      </c>
      <c r="AV53" t="s">
        <v>66</v>
      </c>
      <c r="AW53" t="s">
        <v>1157</v>
      </c>
      <c r="AX53" t="s">
        <v>457</v>
      </c>
    </row>
    <row r="54" spans="1:50" hidden="1" x14ac:dyDescent="0.3">
      <c r="A54" t="s">
        <v>1158</v>
      </c>
      <c r="B54" t="s">
        <v>1159</v>
      </c>
      <c r="C54" s="1" t="str">
        <f t="shared" si="4"/>
        <v>21:0108</v>
      </c>
      <c r="D54" s="1" t="str">
        <f t="shared" si="5"/>
        <v>21:0026</v>
      </c>
      <c r="E54" t="s">
        <v>1160</v>
      </c>
      <c r="F54" t="s">
        <v>1161</v>
      </c>
      <c r="H54">
        <v>62.611930800000003</v>
      </c>
      <c r="I54">
        <v>-114.24532670000001</v>
      </c>
      <c r="J54" s="1" t="str">
        <f t="shared" si="6"/>
        <v>Till</v>
      </c>
      <c r="K54" s="1" t="str">
        <f t="shared" si="7"/>
        <v>&lt;2 micron</v>
      </c>
      <c r="L54" t="s">
        <v>54</v>
      </c>
      <c r="M54" t="s">
        <v>1162</v>
      </c>
      <c r="N54" t="s">
        <v>704</v>
      </c>
      <c r="O54" t="s">
        <v>57</v>
      </c>
      <c r="P54" t="s">
        <v>1163</v>
      </c>
      <c r="Q54" t="s">
        <v>1164</v>
      </c>
      <c r="R54" t="s">
        <v>101</v>
      </c>
      <c r="S54" t="s">
        <v>1165</v>
      </c>
      <c r="T54" t="s">
        <v>1166</v>
      </c>
      <c r="U54" t="s">
        <v>1167</v>
      </c>
      <c r="V54" t="s">
        <v>1168</v>
      </c>
      <c r="W54" t="s">
        <v>1151</v>
      </c>
      <c r="X54" t="s">
        <v>1169</v>
      </c>
      <c r="Y54" t="s">
        <v>211</v>
      </c>
      <c r="Z54" t="s">
        <v>304</v>
      </c>
      <c r="AA54" t="s">
        <v>115</v>
      </c>
      <c r="AB54" t="s">
        <v>1170</v>
      </c>
      <c r="AC54" t="s">
        <v>227</v>
      </c>
      <c r="AD54" t="s">
        <v>1171</v>
      </c>
      <c r="AE54" t="s">
        <v>977</v>
      </c>
      <c r="AF54" t="s">
        <v>403</v>
      </c>
      <c r="AG54" t="s">
        <v>1172</v>
      </c>
      <c r="AH54" t="s">
        <v>451</v>
      </c>
      <c r="AI54" t="s">
        <v>1129</v>
      </c>
      <c r="AJ54" t="s">
        <v>1173</v>
      </c>
      <c r="AK54" t="s">
        <v>501</v>
      </c>
      <c r="AL54" t="s">
        <v>596</v>
      </c>
      <c r="AM54" t="s">
        <v>81</v>
      </c>
      <c r="AN54" t="s">
        <v>1174</v>
      </c>
      <c r="AO54" t="s">
        <v>222</v>
      </c>
      <c r="AP54" t="s">
        <v>84</v>
      </c>
      <c r="AQ54" t="s">
        <v>571</v>
      </c>
      <c r="AR54" t="s">
        <v>124</v>
      </c>
      <c r="AS54" t="s">
        <v>1111</v>
      </c>
      <c r="AT54" t="s">
        <v>621</v>
      </c>
      <c r="AU54" t="s">
        <v>1083</v>
      </c>
      <c r="AV54" t="s">
        <v>1175</v>
      </c>
      <c r="AW54" t="s">
        <v>620</v>
      </c>
      <c r="AX54" t="s">
        <v>91</v>
      </c>
    </row>
    <row r="55" spans="1:50" hidden="1" x14ac:dyDescent="0.3">
      <c r="A55" t="s">
        <v>1176</v>
      </c>
      <c r="B55" t="s">
        <v>1177</v>
      </c>
      <c r="C55" s="1" t="str">
        <f t="shared" si="4"/>
        <v>21:0108</v>
      </c>
      <c r="D55" s="1" t="str">
        <f t="shared" si="5"/>
        <v>21:0026</v>
      </c>
      <c r="E55" t="s">
        <v>1178</v>
      </c>
      <c r="F55" t="s">
        <v>1179</v>
      </c>
      <c r="H55">
        <v>62.097702900000002</v>
      </c>
      <c r="I55">
        <v>-113.5546568</v>
      </c>
      <c r="J55" s="1" t="str">
        <f t="shared" si="6"/>
        <v>Till</v>
      </c>
      <c r="K55" s="1" t="str">
        <f t="shared" si="7"/>
        <v>&lt;2 micron</v>
      </c>
      <c r="L55" t="s">
        <v>330</v>
      </c>
      <c r="M55" t="s">
        <v>1180</v>
      </c>
      <c r="N55" t="s">
        <v>1181</v>
      </c>
      <c r="O55" t="s">
        <v>191</v>
      </c>
      <c r="P55" t="s">
        <v>59</v>
      </c>
      <c r="Q55" t="s">
        <v>134</v>
      </c>
      <c r="R55" t="s">
        <v>471</v>
      </c>
      <c r="S55" t="s">
        <v>1182</v>
      </c>
      <c r="T55" t="s">
        <v>451</v>
      </c>
      <c r="U55" t="s">
        <v>848</v>
      </c>
      <c r="V55" t="s">
        <v>1183</v>
      </c>
      <c r="W55" t="s">
        <v>140</v>
      </c>
      <c r="X55" t="s">
        <v>1184</v>
      </c>
      <c r="Y55" t="s">
        <v>1185</v>
      </c>
      <c r="Z55" t="s">
        <v>304</v>
      </c>
      <c r="AA55" t="s">
        <v>1127</v>
      </c>
      <c r="AB55" t="s">
        <v>592</v>
      </c>
      <c r="AC55" t="s">
        <v>902</v>
      </c>
      <c r="AD55" t="s">
        <v>535</v>
      </c>
      <c r="AE55" t="s">
        <v>1186</v>
      </c>
      <c r="AF55" t="s">
        <v>122</v>
      </c>
      <c r="AG55" t="s">
        <v>214</v>
      </c>
      <c r="AH55" t="s">
        <v>473</v>
      </c>
      <c r="AI55" t="s">
        <v>1187</v>
      </c>
      <c r="AJ55" t="s">
        <v>1188</v>
      </c>
      <c r="AK55" t="s">
        <v>600</v>
      </c>
      <c r="AL55" t="s">
        <v>1189</v>
      </c>
      <c r="AM55" t="s">
        <v>171</v>
      </c>
      <c r="AN55" t="s">
        <v>1090</v>
      </c>
      <c r="AO55" t="s">
        <v>158</v>
      </c>
      <c r="AP55" t="s">
        <v>84</v>
      </c>
      <c r="AQ55" t="s">
        <v>382</v>
      </c>
      <c r="AR55" t="s">
        <v>124</v>
      </c>
      <c r="AS55" t="s">
        <v>225</v>
      </c>
      <c r="AT55" t="s">
        <v>452</v>
      </c>
      <c r="AU55" t="s">
        <v>348</v>
      </c>
      <c r="AV55" t="s">
        <v>521</v>
      </c>
      <c r="AW55" t="s">
        <v>321</v>
      </c>
      <c r="AX55" t="s">
        <v>325</v>
      </c>
    </row>
    <row r="56" spans="1:50" hidden="1" x14ac:dyDescent="0.3">
      <c r="A56" t="s">
        <v>1190</v>
      </c>
      <c r="B56" t="s">
        <v>1191</v>
      </c>
      <c r="C56" s="1" t="str">
        <f t="shared" si="4"/>
        <v>21:0108</v>
      </c>
      <c r="D56" s="1" t="str">
        <f t="shared" si="5"/>
        <v>21:0026</v>
      </c>
      <c r="E56" t="s">
        <v>1192</v>
      </c>
      <c r="F56" t="s">
        <v>1193</v>
      </c>
      <c r="H56">
        <v>62.115551099999998</v>
      </c>
      <c r="I56">
        <v>-113.7552305</v>
      </c>
      <c r="J56" s="1" t="str">
        <f t="shared" si="6"/>
        <v>Till</v>
      </c>
      <c r="K56" s="1" t="str">
        <f t="shared" si="7"/>
        <v>&lt;2 micron</v>
      </c>
      <c r="L56" t="s">
        <v>330</v>
      </c>
      <c r="M56" t="s">
        <v>1194</v>
      </c>
      <c r="N56" t="s">
        <v>1195</v>
      </c>
      <c r="O56" t="s">
        <v>390</v>
      </c>
      <c r="P56" t="s">
        <v>222</v>
      </c>
      <c r="Q56" t="s">
        <v>296</v>
      </c>
      <c r="R56" t="s">
        <v>138</v>
      </c>
      <c r="S56" t="s">
        <v>573</v>
      </c>
      <c r="T56" t="s">
        <v>207</v>
      </c>
      <c r="U56" t="s">
        <v>126</v>
      </c>
      <c r="V56" t="s">
        <v>321</v>
      </c>
      <c r="W56" t="s">
        <v>241</v>
      </c>
      <c r="X56" t="s">
        <v>1196</v>
      </c>
      <c r="Y56" t="s">
        <v>211</v>
      </c>
      <c r="Z56" t="s">
        <v>254</v>
      </c>
      <c r="AA56" t="s">
        <v>1197</v>
      </c>
      <c r="AB56" t="s">
        <v>1198</v>
      </c>
      <c r="AC56" t="s">
        <v>1199</v>
      </c>
      <c r="AD56" t="s">
        <v>1171</v>
      </c>
      <c r="AE56" t="s">
        <v>806</v>
      </c>
      <c r="AF56" t="s">
        <v>409</v>
      </c>
      <c r="AG56" t="s">
        <v>72</v>
      </c>
      <c r="AH56" t="s">
        <v>817</v>
      </c>
      <c r="AI56" t="s">
        <v>1200</v>
      </c>
      <c r="AJ56" t="s">
        <v>1201</v>
      </c>
      <c r="AK56" t="s">
        <v>485</v>
      </c>
      <c r="AL56" t="s">
        <v>195</v>
      </c>
      <c r="AM56" t="s">
        <v>114</v>
      </c>
      <c r="AN56" t="s">
        <v>502</v>
      </c>
      <c r="AO56" t="s">
        <v>222</v>
      </c>
      <c r="AP56" t="s">
        <v>84</v>
      </c>
      <c r="AQ56" t="s">
        <v>735</v>
      </c>
      <c r="AR56" t="s">
        <v>1118</v>
      </c>
      <c r="AS56" t="s">
        <v>87</v>
      </c>
      <c r="AT56" t="s">
        <v>286</v>
      </c>
      <c r="AU56" t="s">
        <v>394</v>
      </c>
      <c r="AV56" t="s">
        <v>581</v>
      </c>
      <c r="AW56" t="s">
        <v>154</v>
      </c>
      <c r="AX56" t="s">
        <v>325</v>
      </c>
    </row>
    <row r="57" spans="1:50" hidden="1" x14ac:dyDescent="0.3">
      <c r="A57" t="s">
        <v>1202</v>
      </c>
      <c r="B57" t="s">
        <v>1203</v>
      </c>
      <c r="C57" s="1" t="str">
        <f t="shared" si="4"/>
        <v>21:0108</v>
      </c>
      <c r="D57" s="1" t="str">
        <f t="shared" si="5"/>
        <v>21:0026</v>
      </c>
      <c r="E57" t="s">
        <v>1204</v>
      </c>
      <c r="F57" t="s">
        <v>1205</v>
      </c>
      <c r="H57">
        <v>62.207611800000002</v>
      </c>
      <c r="I57">
        <v>-113.7549908</v>
      </c>
      <c r="J57" s="1" t="str">
        <f t="shared" si="6"/>
        <v>Till</v>
      </c>
      <c r="K57" s="1" t="str">
        <f t="shared" si="7"/>
        <v>&lt;2 micron</v>
      </c>
      <c r="L57" t="s">
        <v>330</v>
      </c>
      <c r="M57" t="s">
        <v>1206</v>
      </c>
      <c r="N57" t="s">
        <v>1207</v>
      </c>
      <c r="O57" t="s">
        <v>57</v>
      </c>
      <c r="P57" t="s">
        <v>87</v>
      </c>
      <c r="Q57" t="s">
        <v>1208</v>
      </c>
      <c r="R57" t="s">
        <v>224</v>
      </c>
      <c r="S57" t="s">
        <v>576</v>
      </c>
      <c r="T57" t="s">
        <v>488</v>
      </c>
      <c r="U57" t="s">
        <v>638</v>
      </c>
      <c r="V57" t="s">
        <v>1209</v>
      </c>
      <c r="W57" t="s">
        <v>1200</v>
      </c>
      <c r="X57" t="s">
        <v>683</v>
      </c>
      <c r="Y57" t="s">
        <v>631</v>
      </c>
      <c r="Z57" t="s">
        <v>775</v>
      </c>
      <c r="AA57" t="s">
        <v>147</v>
      </c>
      <c r="AB57" t="s">
        <v>662</v>
      </c>
      <c r="AC57" t="s">
        <v>394</v>
      </c>
      <c r="AD57" t="s">
        <v>553</v>
      </c>
      <c r="AE57" t="s">
        <v>977</v>
      </c>
      <c r="AF57" t="s">
        <v>347</v>
      </c>
      <c r="AG57" t="s">
        <v>613</v>
      </c>
      <c r="AH57" t="s">
        <v>914</v>
      </c>
      <c r="AI57" t="s">
        <v>218</v>
      </c>
      <c r="AJ57" t="s">
        <v>78</v>
      </c>
      <c r="AK57" t="s">
        <v>1038</v>
      </c>
      <c r="AL57" t="s">
        <v>1210</v>
      </c>
      <c r="AM57" t="s">
        <v>114</v>
      </c>
      <c r="AN57" t="s">
        <v>856</v>
      </c>
      <c r="AO57" t="s">
        <v>380</v>
      </c>
      <c r="AP57" t="s">
        <v>84</v>
      </c>
      <c r="AQ57" t="s">
        <v>669</v>
      </c>
      <c r="AR57" t="s">
        <v>224</v>
      </c>
      <c r="AS57" t="s">
        <v>137</v>
      </c>
      <c r="AT57" t="s">
        <v>1211</v>
      </c>
      <c r="AU57" t="s">
        <v>1212</v>
      </c>
      <c r="AV57" t="s">
        <v>775</v>
      </c>
      <c r="AW57" t="s">
        <v>194</v>
      </c>
      <c r="AX57" t="s">
        <v>318</v>
      </c>
    </row>
    <row r="58" spans="1:50" hidden="1" x14ac:dyDescent="0.3">
      <c r="A58" t="s">
        <v>1213</v>
      </c>
      <c r="B58" t="s">
        <v>1214</v>
      </c>
      <c r="C58" s="1" t="str">
        <f t="shared" si="4"/>
        <v>21:0108</v>
      </c>
      <c r="D58" s="1" t="str">
        <f t="shared" si="5"/>
        <v>21:0026</v>
      </c>
      <c r="E58" t="s">
        <v>1215</v>
      </c>
      <c r="F58" t="s">
        <v>1216</v>
      </c>
      <c r="H58">
        <v>62.3019064</v>
      </c>
      <c r="I58">
        <v>-113.5782813</v>
      </c>
      <c r="J58" s="1" t="str">
        <f t="shared" si="6"/>
        <v>Till</v>
      </c>
      <c r="K58" s="1" t="str">
        <f t="shared" si="7"/>
        <v>&lt;2 micron</v>
      </c>
      <c r="L58" t="s">
        <v>330</v>
      </c>
      <c r="M58" t="s">
        <v>1217</v>
      </c>
      <c r="N58" t="s">
        <v>996</v>
      </c>
      <c r="O58" t="s">
        <v>158</v>
      </c>
      <c r="P58" t="s">
        <v>1218</v>
      </c>
      <c r="Q58" t="s">
        <v>556</v>
      </c>
      <c r="R58" t="s">
        <v>99</v>
      </c>
      <c r="S58" t="s">
        <v>1053</v>
      </c>
      <c r="T58" t="s">
        <v>459</v>
      </c>
      <c r="U58" t="s">
        <v>690</v>
      </c>
      <c r="V58" t="s">
        <v>381</v>
      </c>
      <c r="W58" t="s">
        <v>1219</v>
      </c>
      <c r="X58" t="s">
        <v>1220</v>
      </c>
      <c r="Y58" t="s">
        <v>791</v>
      </c>
      <c r="Z58" t="s">
        <v>68</v>
      </c>
      <c r="AA58" t="s">
        <v>489</v>
      </c>
      <c r="AB58" t="s">
        <v>742</v>
      </c>
      <c r="AC58" t="s">
        <v>1221</v>
      </c>
      <c r="AD58" t="s">
        <v>522</v>
      </c>
      <c r="AE58" t="s">
        <v>1039</v>
      </c>
      <c r="AF58" t="s">
        <v>422</v>
      </c>
      <c r="AG58" t="s">
        <v>1222</v>
      </c>
      <c r="AH58" t="s">
        <v>506</v>
      </c>
      <c r="AI58" t="s">
        <v>669</v>
      </c>
      <c r="AJ58" t="s">
        <v>78</v>
      </c>
      <c r="AK58" t="s">
        <v>530</v>
      </c>
      <c r="AL58" t="s">
        <v>1223</v>
      </c>
      <c r="AM58" t="s">
        <v>114</v>
      </c>
      <c r="AN58" t="s">
        <v>1224</v>
      </c>
      <c r="AO58" t="s">
        <v>380</v>
      </c>
      <c r="AP58" t="s">
        <v>84</v>
      </c>
      <c r="AQ58" t="s">
        <v>162</v>
      </c>
      <c r="AR58" t="s">
        <v>469</v>
      </c>
      <c r="AS58" t="s">
        <v>60</v>
      </c>
      <c r="AT58" t="s">
        <v>1225</v>
      </c>
      <c r="AU58" t="s">
        <v>322</v>
      </c>
      <c r="AV58" t="s">
        <v>149</v>
      </c>
      <c r="AW58" t="s">
        <v>925</v>
      </c>
      <c r="AX58" t="s">
        <v>166</v>
      </c>
    </row>
    <row r="59" spans="1:50" hidden="1" x14ac:dyDescent="0.3">
      <c r="A59" t="s">
        <v>1226</v>
      </c>
      <c r="B59" t="s">
        <v>1227</v>
      </c>
      <c r="C59" s="1" t="str">
        <f t="shared" si="4"/>
        <v>21:0108</v>
      </c>
      <c r="D59" s="1" t="str">
        <f t="shared" si="5"/>
        <v>21:0026</v>
      </c>
      <c r="E59" t="s">
        <v>1228</v>
      </c>
      <c r="F59" t="s">
        <v>1229</v>
      </c>
      <c r="H59">
        <v>62.360930099999997</v>
      </c>
      <c r="I59">
        <v>-113.7660578</v>
      </c>
      <c r="J59" s="1" t="str">
        <f t="shared" si="6"/>
        <v>Till</v>
      </c>
      <c r="K59" s="1" t="str">
        <f t="shared" si="7"/>
        <v>&lt;2 micron</v>
      </c>
      <c r="L59" t="s">
        <v>99</v>
      </c>
      <c r="M59" t="s">
        <v>1048</v>
      </c>
      <c r="N59" t="s">
        <v>698</v>
      </c>
      <c r="O59" t="s">
        <v>661</v>
      </c>
      <c r="P59" t="s">
        <v>1230</v>
      </c>
      <c r="Q59" t="s">
        <v>83</v>
      </c>
      <c r="R59" t="s">
        <v>938</v>
      </c>
      <c r="S59" t="s">
        <v>1231</v>
      </c>
      <c r="T59" t="s">
        <v>885</v>
      </c>
      <c r="U59" t="s">
        <v>1232</v>
      </c>
      <c r="V59" t="s">
        <v>1233</v>
      </c>
      <c r="W59" t="s">
        <v>364</v>
      </c>
      <c r="X59" t="s">
        <v>1234</v>
      </c>
      <c r="Y59" t="s">
        <v>476</v>
      </c>
      <c r="Z59" t="s">
        <v>304</v>
      </c>
      <c r="AA59" t="s">
        <v>173</v>
      </c>
      <c r="AB59" t="s">
        <v>1156</v>
      </c>
      <c r="AC59" t="s">
        <v>558</v>
      </c>
      <c r="AD59" t="s">
        <v>304</v>
      </c>
      <c r="AE59" t="s">
        <v>1235</v>
      </c>
      <c r="AF59" t="s">
        <v>418</v>
      </c>
      <c r="AG59" t="s">
        <v>1018</v>
      </c>
      <c r="AH59" t="s">
        <v>578</v>
      </c>
      <c r="AI59" t="s">
        <v>341</v>
      </c>
      <c r="AJ59" t="s">
        <v>1236</v>
      </c>
      <c r="AK59" t="s">
        <v>314</v>
      </c>
      <c r="AL59" t="s">
        <v>279</v>
      </c>
      <c r="AM59" t="s">
        <v>99</v>
      </c>
      <c r="AN59" t="s">
        <v>1237</v>
      </c>
      <c r="AO59" t="s">
        <v>955</v>
      </c>
      <c r="AP59" t="s">
        <v>84</v>
      </c>
      <c r="AQ59" t="s">
        <v>1238</v>
      </c>
      <c r="AR59" t="s">
        <v>330</v>
      </c>
      <c r="AS59" t="s">
        <v>409</v>
      </c>
      <c r="AT59" t="s">
        <v>164</v>
      </c>
      <c r="AU59" t="s">
        <v>129</v>
      </c>
      <c r="AV59" t="s">
        <v>57</v>
      </c>
      <c r="AW59" t="s">
        <v>1239</v>
      </c>
      <c r="AX59" t="s">
        <v>166</v>
      </c>
    </row>
    <row r="60" spans="1:50" hidden="1" x14ac:dyDescent="0.3">
      <c r="A60" t="s">
        <v>1240</v>
      </c>
      <c r="B60" t="s">
        <v>1241</v>
      </c>
      <c r="C60" s="1" t="str">
        <f t="shared" si="4"/>
        <v>21:0108</v>
      </c>
      <c r="D60" s="1" t="str">
        <f t="shared" si="5"/>
        <v>21:0026</v>
      </c>
      <c r="E60" t="s">
        <v>1242</v>
      </c>
      <c r="F60" t="s">
        <v>1243</v>
      </c>
      <c r="H60">
        <v>62.308365799999997</v>
      </c>
      <c r="I60">
        <v>-113.9376991</v>
      </c>
      <c r="J60" s="1" t="str">
        <f t="shared" si="6"/>
        <v>Till</v>
      </c>
      <c r="K60" s="1" t="str">
        <f t="shared" si="7"/>
        <v>&lt;2 micron</v>
      </c>
      <c r="L60" t="s">
        <v>377</v>
      </c>
      <c r="M60" t="s">
        <v>1244</v>
      </c>
      <c r="N60" t="s">
        <v>56</v>
      </c>
      <c r="O60" t="s">
        <v>639</v>
      </c>
      <c r="P60" t="s">
        <v>976</v>
      </c>
      <c r="Q60" t="s">
        <v>86</v>
      </c>
      <c r="R60" t="s">
        <v>138</v>
      </c>
      <c r="S60" t="s">
        <v>348</v>
      </c>
      <c r="T60" t="s">
        <v>940</v>
      </c>
      <c r="U60" t="s">
        <v>365</v>
      </c>
      <c r="V60" t="s">
        <v>1245</v>
      </c>
      <c r="W60" t="s">
        <v>958</v>
      </c>
      <c r="X60" t="s">
        <v>1246</v>
      </c>
      <c r="Y60" t="s">
        <v>591</v>
      </c>
      <c r="Z60" t="s">
        <v>245</v>
      </c>
      <c r="AA60" t="s">
        <v>667</v>
      </c>
      <c r="AB60" t="s">
        <v>1170</v>
      </c>
      <c r="AC60" t="s">
        <v>772</v>
      </c>
      <c r="AD60" t="s">
        <v>147</v>
      </c>
      <c r="AE60" t="s">
        <v>148</v>
      </c>
      <c r="AF60" t="s">
        <v>173</v>
      </c>
      <c r="AG60" t="s">
        <v>1247</v>
      </c>
      <c r="AH60" t="s">
        <v>1248</v>
      </c>
      <c r="AI60" t="s">
        <v>868</v>
      </c>
      <c r="AJ60" t="s">
        <v>78</v>
      </c>
      <c r="AK60" t="s">
        <v>885</v>
      </c>
      <c r="AL60" t="s">
        <v>543</v>
      </c>
      <c r="AM60" t="s">
        <v>99</v>
      </c>
      <c r="AN60" t="s">
        <v>597</v>
      </c>
      <c r="AO60" t="s">
        <v>955</v>
      </c>
      <c r="AP60" t="s">
        <v>84</v>
      </c>
      <c r="AQ60" t="s">
        <v>1008</v>
      </c>
      <c r="AR60" t="s">
        <v>282</v>
      </c>
      <c r="AS60" t="s">
        <v>432</v>
      </c>
      <c r="AT60" t="s">
        <v>1211</v>
      </c>
      <c r="AU60" t="s">
        <v>736</v>
      </c>
      <c r="AV60" t="s">
        <v>876</v>
      </c>
      <c r="AW60" t="s">
        <v>314</v>
      </c>
      <c r="AX60" t="s">
        <v>601</v>
      </c>
    </row>
    <row r="61" spans="1:50" hidden="1" x14ac:dyDescent="0.3">
      <c r="A61" t="s">
        <v>1249</v>
      </c>
      <c r="B61" t="s">
        <v>1250</v>
      </c>
      <c r="C61" s="1" t="str">
        <f t="shared" si="4"/>
        <v>21:0108</v>
      </c>
      <c r="D61" s="1" t="str">
        <f t="shared" si="5"/>
        <v>21:0026</v>
      </c>
      <c r="E61" t="s">
        <v>1251</v>
      </c>
      <c r="F61" t="s">
        <v>1252</v>
      </c>
      <c r="H61">
        <v>62.450657700000001</v>
      </c>
      <c r="I61">
        <v>-113.917835</v>
      </c>
      <c r="J61" s="1" t="str">
        <f t="shared" si="6"/>
        <v>Till</v>
      </c>
      <c r="K61" s="1" t="str">
        <f t="shared" si="7"/>
        <v>&lt;2 micron</v>
      </c>
      <c r="L61" t="s">
        <v>330</v>
      </c>
      <c r="M61" t="s">
        <v>920</v>
      </c>
      <c r="N61" t="s">
        <v>244</v>
      </c>
      <c r="O61" t="s">
        <v>661</v>
      </c>
      <c r="P61" t="s">
        <v>1253</v>
      </c>
      <c r="Q61" t="s">
        <v>193</v>
      </c>
      <c r="R61" t="s">
        <v>495</v>
      </c>
      <c r="S61" t="s">
        <v>1254</v>
      </c>
      <c r="T61" t="s">
        <v>162</v>
      </c>
      <c r="U61" t="s">
        <v>1255</v>
      </c>
      <c r="V61" t="s">
        <v>1256</v>
      </c>
      <c r="W61" t="s">
        <v>848</v>
      </c>
      <c r="X61" t="s">
        <v>1257</v>
      </c>
      <c r="Y61" t="s">
        <v>1008</v>
      </c>
      <c r="Z61" t="s">
        <v>122</v>
      </c>
      <c r="AA61" t="s">
        <v>191</v>
      </c>
      <c r="AB61" t="s">
        <v>461</v>
      </c>
      <c r="AC61" t="s">
        <v>189</v>
      </c>
      <c r="AD61" t="s">
        <v>1171</v>
      </c>
      <c r="AE61" t="s">
        <v>215</v>
      </c>
      <c r="AF61" t="s">
        <v>74</v>
      </c>
      <c r="AG61" t="s">
        <v>1258</v>
      </c>
      <c r="AH61" t="s">
        <v>925</v>
      </c>
      <c r="AI61" t="s">
        <v>1259</v>
      </c>
      <c r="AJ61" t="s">
        <v>78</v>
      </c>
      <c r="AK61" t="s">
        <v>1001</v>
      </c>
      <c r="AL61" t="s">
        <v>176</v>
      </c>
      <c r="AM61" t="s">
        <v>122</v>
      </c>
      <c r="AN61" t="s">
        <v>856</v>
      </c>
      <c r="AO61" t="s">
        <v>429</v>
      </c>
      <c r="AP61" t="s">
        <v>84</v>
      </c>
      <c r="AQ61" t="s">
        <v>620</v>
      </c>
      <c r="AR61" t="s">
        <v>330</v>
      </c>
      <c r="AS61" t="s">
        <v>245</v>
      </c>
      <c r="AT61" t="s">
        <v>66</v>
      </c>
      <c r="AU61" t="s">
        <v>1260</v>
      </c>
      <c r="AV61" t="s">
        <v>536</v>
      </c>
      <c r="AW61" t="s">
        <v>1141</v>
      </c>
      <c r="AX61" t="s">
        <v>655</v>
      </c>
    </row>
    <row r="62" spans="1:50" hidden="1" x14ac:dyDescent="0.3">
      <c r="A62" t="s">
        <v>1261</v>
      </c>
      <c r="B62" t="s">
        <v>1262</v>
      </c>
      <c r="C62" s="1" t="str">
        <f t="shared" si="4"/>
        <v>21:0108</v>
      </c>
      <c r="D62" s="1" t="str">
        <f t="shared" si="5"/>
        <v>21:0026</v>
      </c>
      <c r="E62" t="s">
        <v>1263</v>
      </c>
      <c r="F62" t="s">
        <v>1264</v>
      </c>
      <c r="H62">
        <v>62.449916700000003</v>
      </c>
      <c r="I62">
        <v>-114.0776941</v>
      </c>
      <c r="J62" s="1" t="str">
        <f t="shared" si="6"/>
        <v>Till</v>
      </c>
      <c r="K62" s="1" t="str">
        <f t="shared" si="7"/>
        <v>&lt;2 micron</v>
      </c>
      <c r="L62" t="s">
        <v>330</v>
      </c>
      <c r="M62" t="s">
        <v>1265</v>
      </c>
      <c r="N62" t="s">
        <v>936</v>
      </c>
      <c r="O62" t="s">
        <v>937</v>
      </c>
      <c r="P62" t="s">
        <v>160</v>
      </c>
      <c r="Q62" t="s">
        <v>556</v>
      </c>
      <c r="R62" t="s">
        <v>1266</v>
      </c>
      <c r="S62" t="s">
        <v>796</v>
      </c>
      <c r="T62" t="s">
        <v>885</v>
      </c>
      <c r="U62" t="s">
        <v>268</v>
      </c>
      <c r="V62" t="s">
        <v>1267</v>
      </c>
      <c r="W62" t="s">
        <v>461</v>
      </c>
      <c r="X62" t="s">
        <v>1268</v>
      </c>
      <c r="Y62" t="s">
        <v>140</v>
      </c>
      <c r="Z62" t="s">
        <v>304</v>
      </c>
      <c r="AA62" t="s">
        <v>872</v>
      </c>
      <c r="AB62" t="s">
        <v>1269</v>
      </c>
      <c r="AC62" t="s">
        <v>1270</v>
      </c>
      <c r="AD62" t="s">
        <v>1271</v>
      </c>
      <c r="AE62" t="s">
        <v>1272</v>
      </c>
      <c r="AF62" t="s">
        <v>114</v>
      </c>
      <c r="AG62" t="s">
        <v>252</v>
      </c>
      <c r="AH62" t="s">
        <v>578</v>
      </c>
      <c r="AI62" t="s">
        <v>1273</v>
      </c>
      <c r="AJ62" t="s">
        <v>1274</v>
      </c>
      <c r="AK62" t="s">
        <v>530</v>
      </c>
      <c r="AL62" t="s">
        <v>811</v>
      </c>
      <c r="AM62" t="s">
        <v>81</v>
      </c>
      <c r="AN62" t="s">
        <v>706</v>
      </c>
      <c r="AO62" t="s">
        <v>280</v>
      </c>
      <c r="AP62" t="s">
        <v>84</v>
      </c>
      <c r="AQ62" t="s">
        <v>1275</v>
      </c>
      <c r="AR62" t="s">
        <v>224</v>
      </c>
      <c r="AS62" t="s">
        <v>58</v>
      </c>
      <c r="AT62" t="s">
        <v>871</v>
      </c>
      <c r="AU62" t="s">
        <v>91</v>
      </c>
      <c r="AV62" t="s">
        <v>639</v>
      </c>
      <c r="AW62" t="s">
        <v>151</v>
      </c>
      <c r="AX62" t="s">
        <v>941</v>
      </c>
    </row>
    <row r="63" spans="1:50" hidden="1" x14ac:dyDescent="0.3">
      <c r="A63" t="s">
        <v>1276</v>
      </c>
      <c r="B63" t="s">
        <v>1277</v>
      </c>
      <c r="C63" s="1" t="str">
        <f t="shared" si="4"/>
        <v>21:0108</v>
      </c>
      <c r="D63" s="1" t="str">
        <f t="shared" si="5"/>
        <v>21:0026</v>
      </c>
      <c r="E63" t="s">
        <v>1263</v>
      </c>
      <c r="F63" t="s">
        <v>1278</v>
      </c>
      <c r="H63">
        <v>62.449916700000003</v>
      </c>
      <c r="I63">
        <v>-114.0776941</v>
      </c>
      <c r="J63" s="1" t="str">
        <f t="shared" si="6"/>
        <v>Till</v>
      </c>
      <c r="K63" s="1" t="str">
        <f t="shared" si="7"/>
        <v>&lt;2 micron</v>
      </c>
      <c r="L63" t="s">
        <v>377</v>
      </c>
      <c r="M63" t="s">
        <v>1279</v>
      </c>
      <c r="N63" t="s">
        <v>1181</v>
      </c>
      <c r="O63" t="s">
        <v>57</v>
      </c>
      <c r="P63" t="s">
        <v>193</v>
      </c>
      <c r="Q63" t="s">
        <v>556</v>
      </c>
      <c r="R63" t="s">
        <v>1266</v>
      </c>
      <c r="S63" t="s">
        <v>65</v>
      </c>
      <c r="T63" t="s">
        <v>885</v>
      </c>
      <c r="U63" t="s">
        <v>655</v>
      </c>
      <c r="V63" t="s">
        <v>1280</v>
      </c>
      <c r="W63" t="s">
        <v>1100</v>
      </c>
      <c r="X63" t="s">
        <v>1281</v>
      </c>
      <c r="Y63" t="s">
        <v>140</v>
      </c>
      <c r="Z63" t="s">
        <v>304</v>
      </c>
      <c r="AA63" t="s">
        <v>1051</v>
      </c>
      <c r="AB63" t="s">
        <v>1269</v>
      </c>
      <c r="AC63" t="s">
        <v>1282</v>
      </c>
      <c r="AD63" t="s">
        <v>1081</v>
      </c>
      <c r="AE63" t="s">
        <v>298</v>
      </c>
      <c r="AF63" t="s">
        <v>114</v>
      </c>
      <c r="AG63" t="s">
        <v>252</v>
      </c>
      <c r="AH63" t="s">
        <v>780</v>
      </c>
      <c r="AI63" t="s">
        <v>1283</v>
      </c>
      <c r="AJ63" t="s">
        <v>1284</v>
      </c>
      <c r="AK63" t="s">
        <v>220</v>
      </c>
      <c r="AL63" t="s">
        <v>322</v>
      </c>
      <c r="AM63" t="s">
        <v>81</v>
      </c>
      <c r="AN63" t="s">
        <v>121</v>
      </c>
      <c r="AO63" t="s">
        <v>158</v>
      </c>
      <c r="AP63" t="s">
        <v>84</v>
      </c>
      <c r="AQ63" t="s">
        <v>162</v>
      </c>
      <c r="AR63" t="s">
        <v>1118</v>
      </c>
      <c r="AS63" t="s">
        <v>58</v>
      </c>
      <c r="AT63" t="s">
        <v>871</v>
      </c>
      <c r="AU63" t="s">
        <v>772</v>
      </c>
      <c r="AV63" t="s">
        <v>775</v>
      </c>
      <c r="AW63" t="s">
        <v>853</v>
      </c>
      <c r="AX63" t="s">
        <v>1285</v>
      </c>
    </row>
    <row r="64" spans="1:50" hidden="1" x14ac:dyDescent="0.3">
      <c r="A64" t="s">
        <v>1286</v>
      </c>
      <c r="B64" t="s">
        <v>1287</v>
      </c>
      <c r="C64" s="1" t="str">
        <f t="shared" si="4"/>
        <v>21:0108</v>
      </c>
      <c r="D64" s="1" t="str">
        <f t="shared" si="5"/>
        <v>21:0026</v>
      </c>
      <c r="E64" t="s">
        <v>1288</v>
      </c>
      <c r="F64" t="s">
        <v>1289</v>
      </c>
      <c r="H64">
        <v>62.319526500000002</v>
      </c>
      <c r="I64">
        <v>-114.13179510000001</v>
      </c>
      <c r="J64" s="1" t="str">
        <f t="shared" si="6"/>
        <v>Till</v>
      </c>
      <c r="K64" s="1" t="str">
        <f t="shared" si="7"/>
        <v>&lt;2 micron</v>
      </c>
      <c r="L64" t="s">
        <v>377</v>
      </c>
      <c r="M64" t="s">
        <v>1290</v>
      </c>
      <c r="N64" t="s">
        <v>936</v>
      </c>
      <c r="O64" t="s">
        <v>639</v>
      </c>
      <c r="P64" t="s">
        <v>54</v>
      </c>
      <c r="Q64" t="s">
        <v>566</v>
      </c>
      <c r="R64" t="s">
        <v>205</v>
      </c>
      <c r="S64" t="s">
        <v>1291</v>
      </c>
      <c r="T64" t="s">
        <v>621</v>
      </c>
      <c r="U64" t="s">
        <v>607</v>
      </c>
      <c r="V64" t="s">
        <v>1098</v>
      </c>
      <c r="W64" t="s">
        <v>665</v>
      </c>
      <c r="X64" t="s">
        <v>1292</v>
      </c>
      <c r="Y64" t="s">
        <v>1275</v>
      </c>
      <c r="Z64" t="s">
        <v>304</v>
      </c>
      <c r="AA64" t="s">
        <v>1293</v>
      </c>
      <c r="AB64" t="s">
        <v>975</v>
      </c>
      <c r="AC64" t="s">
        <v>1294</v>
      </c>
      <c r="AD64" t="s">
        <v>1171</v>
      </c>
      <c r="AE64" t="s">
        <v>1295</v>
      </c>
      <c r="AF64" t="s">
        <v>81</v>
      </c>
      <c r="AG64" t="s">
        <v>1296</v>
      </c>
      <c r="AH64" t="s">
        <v>550</v>
      </c>
      <c r="AI64" t="s">
        <v>1297</v>
      </c>
      <c r="AJ64" t="s">
        <v>1298</v>
      </c>
      <c r="AK64" t="s">
        <v>246</v>
      </c>
      <c r="AL64" t="s">
        <v>875</v>
      </c>
      <c r="AM64" t="s">
        <v>81</v>
      </c>
      <c r="AN64" t="s">
        <v>1299</v>
      </c>
      <c r="AO64" t="s">
        <v>158</v>
      </c>
      <c r="AP64" t="s">
        <v>84</v>
      </c>
      <c r="AQ64" t="s">
        <v>488</v>
      </c>
      <c r="AR64" t="s">
        <v>1118</v>
      </c>
      <c r="AS64" t="s">
        <v>699</v>
      </c>
      <c r="AT64" t="s">
        <v>74</v>
      </c>
      <c r="AU64" t="s">
        <v>638</v>
      </c>
      <c r="AV64" t="s">
        <v>639</v>
      </c>
      <c r="AW64" t="s">
        <v>425</v>
      </c>
      <c r="AX64" t="s">
        <v>166</v>
      </c>
    </row>
    <row r="65" spans="1:50" hidden="1" x14ac:dyDescent="0.3">
      <c r="A65" t="s">
        <v>1300</v>
      </c>
      <c r="B65" t="s">
        <v>1301</v>
      </c>
      <c r="C65" s="1" t="str">
        <f t="shared" si="4"/>
        <v>21:0108</v>
      </c>
      <c r="D65" s="1" t="str">
        <f t="shared" si="5"/>
        <v>21:0026</v>
      </c>
      <c r="E65" t="s">
        <v>1302</v>
      </c>
      <c r="F65" t="s">
        <v>1303</v>
      </c>
      <c r="H65">
        <v>62.387995199999999</v>
      </c>
      <c r="I65">
        <v>-114.2659319</v>
      </c>
      <c r="J65" s="1" t="str">
        <f t="shared" si="6"/>
        <v>Till</v>
      </c>
      <c r="K65" s="1" t="str">
        <f t="shared" si="7"/>
        <v>&lt;2 micron</v>
      </c>
      <c r="L65" t="s">
        <v>171</v>
      </c>
      <c r="M65" t="s">
        <v>1005</v>
      </c>
      <c r="N65" t="s">
        <v>275</v>
      </c>
      <c r="O65" t="s">
        <v>245</v>
      </c>
      <c r="P65" t="s">
        <v>1018</v>
      </c>
      <c r="Q65" t="s">
        <v>193</v>
      </c>
      <c r="R65" t="s">
        <v>59</v>
      </c>
      <c r="S65" t="s">
        <v>110</v>
      </c>
      <c r="T65" t="s">
        <v>88</v>
      </c>
      <c r="U65" t="s">
        <v>866</v>
      </c>
      <c r="V65" t="s">
        <v>459</v>
      </c>
      <c r="W65" t="s">
        <v>268</v>
      </c>
      <c r="X65" t="s">
        <v>1304</v>
      </c>
      <c r="Y65" t="s">
        <v>631</v>
      </c>
      <c r="Z65" t="s">
        <v>775</v>
      </c>
      <c r="AA65" t="s">
        <v>1305</v>
      </c>
      <c r="AB65" t="s">
        <v>501</v>
      </c>
      <c r="AC65" t="s">
        <v>772</v>
      </c>
      <c r="AD65" t="s">
        <v>1306</v>
      </c>
      <c r="AE65" t="s">
        <v>1186</v>
      </c>
      <c r="AF65" t="s">
        <v>957</v>
      </c>
      <c r="AG65" t="s">
        <v>280</v>
      </c>
      <c r="AH65" t="s">
        <v>312</v>
      </c>
      <c r="AI65" t="s">
        <v>1307</v>
      </c>
      <c r="AJ65" t="s">
        <v>1308</v>
      </c>
      <c r="AK65" t="s">
        <v>834</v>
      </c>
      <c r="AL65" t="s">
        <v>1309</v>
      </c>
      <c r="AM65" t="s">
        <v>1310</v>
      </c>
      <c r="AN65" t="s">
        <v>1311</v>
      </c>
      <c r="AO65" t="s">
        <v>308</v>
      </c>
      <c r="AP65" t="s">
        <v>84</v>
      </c>
      <c r="AQ65" t="s">
        <v>723</v>
      </c>
      <c r="AR65" t="s">
        <v>330</v>
      </c>
      <c r="AS65" t="s">
        <v>863</v>
      </c>
      <c r="AT65" t="s">
        <v>74</v>
      </c>
      <c r="AU65" t="s">
        <v>980</v>
      </c>
      <c r="AV65" t="s">
        <v>775</v>
      </c>
      <c r="AW65" t="s">
        <v>1312</v>
      </c>
      <c r="AX65" t="s">
        <v>268</v>
      </c>
    </row>
    <row r="66" spans="1:50" hidden="1" x14ac:dyDescent="0.3">
      <c r="A66" t="s">
        <v>1313</v>
      </c>
      <c r="B66" t="s">
        <v>1314</v>
      </c>
      <c r="C66" s="1" t="str">
        <f t="shared" si="4"/>
        <v>21:0108</v>
      </c>
      <c r="D66" s="1" t="str">
        <f t="shared" ref="D66:D97" si="8">HYPERLINK("http://geochem.nrcan.gc.ca/cdogs/content/svy/svy210026_e.htm", "21:0026")</f>
        <v>21:0026</v>
      </c>
      <c r="E66" t="s">
        <v>1315</v>
      </c>
      <c r="F66" t="s">
        <v>1316</v>
      </c>
      <c r="H66">
        <v>62.385625400000002</v>
      </c>
      <c r="I66">
        <v>-114.437254</v>
      </c>
      <c r="J66" s="1" t="str">
        <f t="shared" ref="J66:J97" si="9">HYPERLINK("http://geochem.nrcan.gc.ca/cdogs/content/kwd/kwd020044_e.htm", "Till")</f>
        <v>Till</v>
      </c>
      <c r="K66" s="1" t="str">
        <f t="shared" si="7"/>
        <v>&lt;2 micron</v>
      </c>
      <c r="L66" t="s">
        <v>556</v>
      </c>
      <c r="M66" t="s">
        <v>1317</v>
      </c>
      <c r="N66" t="s">
        <v>1318</v>
      </c>
      <c r="O66" t="s">
        <v>937</v>
      </c>
      <c r="P66" t="s">
        <v>1319</v>
      </c>
      <c r="Q66" t="s">
        <v>134</v>
      </c>
      <c r="R66" t="s">
        <v>938</v>
      </c>
      <c r="S66" t="s">
        <v>189</v>
      </c>
      <c r="T66" t="s">
        <v>393</v>
      </c>
      <c r="U66" t="s">
        <v>989</v>
      </c>
      <c r="V66" t="s">
        <v>1320</v>
      </c>
      <c r="W66" t="s">
        <v>1321</v>
      </c>
      <c r="X66" t="s">
        <v>922</v>
      </c>
      <c r="Y66" t="s">
        <v>90</v>
      </c>
      <c r="Z66" t="s">
        <v>68</v>
      </c>
      <c r="AA66" t="s">
        <v>69</v>
      </c>
      <c r="AB66" t="s">
        <v>183</v>
      </c>
      <c r="AC66" t="s">
        <v>524</v>
      </c>
      <c r="AD66" t="s">
        <v>127</v>
      </c>
      <c r="AE66" t="s">
        <v>1322</v>
      </c>
      <c r="AF66" t="s">
        <v>254</v>
      </c>
      <c r="AG66" t="s">
        <v>482</v>
      </c>
      <c r="AH66" t="s">
        <v>831</v>
      </c>
      <c r="AI66" t="s">
        <v>1323</v>
      </c>
      <c r="AJ66" t="s">
        <v>1324</v>
      </c>
      <c r="AK66" t="s">
        <v>405</v>
      </c>
      <c r="AL66" t="s">
        <v>65</v>
      </c>
      <c r="AM66" t="s">
        <v>196</v>
      </c>
      <c r="AN66" t="s">
        <v>266</v>
      </c>
      <c r="AO66" t="s">
        <v>380</v>
      </c>
      <c r="AP66" t="s">
        <v>84</v>
      </c>
      <c r="AQ66" t="s">
        <v>209</v>
      </c>
      <c r="AR66" t="s">
        <v>330</v>
      </c>
      <c r="AS66" t="s">
        <v>87</v>
      </c>
      <c r="AT66" t="s">
        <v>1005</v>
      </c>
      <c r="AU66" t="s">
        <v>1255</v>
      </c>
      <c r="AV66" t="s">
        <v>1310</v>
      </c>
      <c r="AW66" t="s">
        <v>1325</v>
      </c>
      <c r="AX66" t="s">
        <v>159</v>
      </c>
    </row>
    <row r="67" spans="1:50" hidden="1" x14ac:dyDescent="0.3">
      <c r="A67" t="s">
        <v>1326</v>
      </c>
      <c r="B67" t="s">
        <v>1327</v>
      </c>
      <c r="C67" s="1" t="str">
        <f t="shared" ref="C67:C98" si="10">HYPERLINK("http://geochem.nrcan.gc.ca/cdogs/content/bdl/bdl210109_e.htm", "21:0109")</f>
        <v>21:0109</v>
      </c>
      <c r="D67" s="1" t="str">
        <f t="shared" si="8"/>
        <v>21:0026</v>
      </c>
      <c r="E67" t="s">
        <v>52</v>
      </c>
      <c r="F67" t="s">
        <v>1328</v>
      </c>
      <c r="H67">
        <v>62.662768800000002</v>
      </c>
      <c r="I67">
        <v>-115.306217</v>
      </c>
      <c r="J67" s="1" t="str">
        <f t="shared" si="9"/>
        <v>Till</v>
      </c>
      <c r="K67" s="1" t="str">
        <f t="shared" ref="K67:K98" si="11">HYPERLINK("http://geochem.nrcan.gc.ca/cdogs/content/kwd/kwd080004_e.htm", "&lt;63 micron")</f>
        <v>&lt;63 micron</v>
      </c>
      <c r="L67" t="s">
        <v>418</v>
      </c>
      <c r="M67" t="s">
        <v>1329</v>
      </c>
      <c r="N67" t="s">
        <v>520</v>
      </c>
      <c r="O67" t="s">
        <v>158</v>
      </c>
      <c r="P67" t="s">
        <v>1330</v>
      </c>
      <c r="Q67" t="s">
        <v>907</v>
      </c>
      <c r="R67" t="s">
        <v>1331</v>
      </c>
      <c r="S67" t="s">
        <v>1332</v>
      </c>
      <c r="T67" t="s">
        <v>323</v>
      </c>
      <c r="U67" t="s">
        <v>209</v>
      </c>
      <c r="V67" t="s">
        <v>380</v>
      </c>
      <c r="W67" t="s">
        <v>885</v>
      </c>
      <c r="X67" t="s">
        <v>1171</v>
      </c>
      <c r="Y67" t="s">
        <v>530</v>
      </c>
      <c r="Z67" t="s">
        <v>83</v>
      </c>
      <c r="AA67" t="s">
        <v>832</v>
      </c>
      <c r="AB67" t="s">
        <v>461</v>
      </c>
      <c r="AC67" t="s">
        <v>1077</v>
      </c>
      <c r="AD67" t="s">
        <v>664</v>
      </c>
      <c r="AE67" t="s">
        <v>1333</v>
      </c>
      <c r="AF67" t="s">
        <v>418</v>
      </c>
      <c r="AG67" t="s">
        <v>1047</v>
      </c>
      <c r="AH67" t="s">
        <v>871</v>
      </c>
      <c r="AI67" t="s">
        <v>853</v>
      </c>
      <c r="AJ67" t="s">
        <v>1181</v>
      </c>
      <c r="AK67" t="s">
        <v>454</v>
      </c>
      <c r="AL67" t="s">
        <v>1334</v>
      </c>
      <c r="AM67" t="s">
        <v>1335</v>
      </c>
      <c r="AN67" t="s">
        <v>1336</v>
      </c>
      <c r="AO67" t="s">
        <v>377</v>
      </c>
      <c r="AP67" t="s">
        <v>84</v>
      </c>
      <c r="AQ67" t="s">
        <v>1000</v>
      </c>
      <c r="AR67" t="s">
        <v>175</v>
      </c>
      <c r="AS67" t="s">
        <v>160</v>
      </c>
      <c r="AT67" t="s">
        <v>347</v>
      </c>
      <c r="AU67" t="s">
        <v>1100</v>
      </c>
      <c r="AV67" t="s">
        <v>81</v>
      </c>
      <c r="AW67" t="s">
        <v>151</v>
      </c>
      <c r="AX67" t="s">
        <v>923</v>
      </c>
    </row>
    <row r="68" spans="1:50" hidden="1" x14ac:dyDescent="0.3">
      <c r="A68" t="s">
        <v>1337</v>
      </c>
      <c r="B68" t="s">
        <v>1338</v>
      </c>
      <c r="C68" s="1" t="str">
        <f t="shared" si="10"/>
        <v>21:0109</v>
      </c>
      <c r="D68" s="1" t="str">
        <f t="shared" si="8"/>
        <v>21:0026</v>
      </c>
      <c r="E68" t="s">
        <v>94</v>
      </c>
      <c r="F68" t="s">
        <v>1339</v>
      </c>
      <c r="H68">
        <v>62.574763400000002</v>
      </c>
      <c r="I68">
        <v>-115.1359472</v>
      </c>
      <c r="J68" s="1" t="str">
        <f t="shared" si="9"/>
        <v>Till</v>
      </c>
      <c r="K68" s="1" t="str">
        <f t="shared" si="11"/>
        <v>&lt;63 micron</v>
      </c>
      <c r="L68" t="s">
        <v>330</v>
      </c>
      <c r="M68" t="s">
        <v>1340</v>
      </c>
      <c r="N68" t="s">
        <v>889</v>
      </c>
      <c r="O68" t="s">
        <v>191</v>
      </c>
      <c r="P68" t="s">
        <v>418</v>
      </c>
      <c r="Q68" t="s">
        <v>1111</v>
      </c>
      <c r="R68" t="s">
        <v>471</v>
      </c>
      <c r="S68" t="s">
        <v>82</v>
      </c>
      <c r="T68" t="s">
        <v>741</v>
      </c>
      <c r="U68" t="s">
        <v>941</v>
      </c>
      <c r="V68" t="s">
        <v>1341</v>
      </c>
      <c r="W68" t="s">
        <v>1038</v>
      </c>
      <c r="X68" t="s">
        <v>1342</v>
      </c>
      <c r="Y68" t="s">
        <v>1000</v>
      </c>
      <c r="Z68" t="s">
        <v>380</v>
      </c>
      <c r="AA68" t="s">
        <v>186</v>
      </c>
      <c r="AB68" t="s">
        <v>592</v>
      </c>
      <c r="AC68" t="s">
        <v>816</v>
      </c>
      <c r="AD68" t="s">
        <v>432</v>
      </c>
      <c r="AE68" t="s">
        <v>1343</v>
      </c>
      <c r="AF68" t="s">
        <v>99</v>
      </c>
      <c r="AG68" t="s">
        <v>1344</v>
      </c>
      <c r="AH68" t="s">
        <v>312</v>
      </c>
      <c r="AI68" t="s">
        <v>419</v>
      </c>
      <c r="AJ68" t="s">
        <v>1345</v>
      </c>
      <c r="AK68" t="s">
        <v>1346</v>
      </c>
      <c r="AL68" t="s">
        <v>989</v>
      </c>
      <c r="AM68" t="s">
        <v>377</v>
      </c>
      <c r="AN68" t="s">
        <v>1347</v>
      </c>
      <c r="AO68" t="s">
        <v>1136</v>
      </c>
      <c r="AP68" t="s">
        <v>84</v>
      </c>
      <c r="AQ68" t="s">
        <v>1348</v>
      </c>
      <c r="AR68" t="s">
        <v>556</v>
      </c>
      <c r="AS68" t="s">
        <v>1230</v>
      </c>
      <c r="AT68" t="s">
        <v>716</v>
      </c>
      <c r="AU68" t="s">
        <v>930</v>
      </c>
      <c r="AV68" t="s">
        <v>83</v>
      </c>
      <c r="AW68" t="s">
        <v>314</v>
      </c>
      <c r="AX68" t="s">
        <v>218</v>
      </c>
    </row>
    <row r="69" spans="1:50" hidden="1" x14ac:dyDescent="0.3">
      <c r="A69" t="s">
        <v>1349</v>
      </c>
      <c r="B69" t="s">
        <v>1350</v>
      </c>
      <c r="C69" s="1" t="str">
        <f t="shared" si="10"/>
        <v>21:0109</v>
      </c>
      <c r="D69" s="1" t="str">
        <f t="shared" si="8"/>
        <v>21:0026</v>
      </c>
      <c r="E69" t="s">
        <v>132</v>
      </c>
      <c r="F69" t="s">
        <v>1351</v>
      </c>
      <c r="H69">
        <v>62.520344100000003</v>
      </c>
      <c r="I69">
        <v>-114.8845712</v>
      </c>
      <c r="J69" s="1" t="str">
        <f t="shared" si="9"/>
        <v>Till</v>
      </c>
      <c r="K69" s="1" t="str">
        <f t="shared" si="11"/>
        <v>&lt;63 micron</v>
      </c>
      <c r="L69" t="s">
        <v>418</v>
      </c>
      <c r="M69" t="s">
        <v>1352</v>
      </c>
      <c r="N69" t="s">
        <v>481</v>
      </c>
      <c r="O69" t="s">
        <v>158</v>
      </c>
      <c r="P69" t="s">
        <v>1096</v>
      </c>
      <c r="Q69" t="s">
        <v>579</v>
      </c>
      <c r="R69" t="s">
        <v>1353</v>
      </c>
      <c r="S69" t="s">
        <v>1354</v>
      </c>
      <c r="T69" t="s">
        <v>466</v>
      </c>
      <c r="U69" t="s">
        <v>629</v>
      </c>
      <c r="V69" t="s">
        <v>214</v>
      </c>
      <c r="W69" t="s">
        <v>106</v>
      </c>
      <c r="X69" t="s">
        <v>529</v>
      </c>
      <c r="Y69" t="s">
        <v>249</v>
      </c>
      <c r="Z69" t="s">
        <v>380</v>
      </c>
      <c r="AA69" t="s">
        <v>361</v>
      </c>
      <c r="AB69" t="s">
        <v>592</v>
      </c>
      <c r="AC69" t="s">
        <v>1024</v>
      </c>
      <c r="AD69" t="s">
        <v>60</v>
      </c>
      <c r="AE69" t="s">
        <v>1355</v>
      </c>
      <c r="AF69" t="s">
        <v>81</v>
      </c>
      <c r="AG69" t="s">
        <v>173</v>
      </c>
      <c r="AH69" t="s">
        <v>833</v>
      </c>
      <c r="AI69" t="s">
        <v>88</v>
      </c>
      <c r="AJ69" t="s">
        <v>596</v>
      </c>
      <c r="AK69" t="s">
        <v>795</v>
      </c>
      <c r="AL69" t="s">
        <v>1356</v>
      </c>
      <c r="AM69" t="s">
        <v>938</v>
      </c>
      <c r="AN69" t="s">
        <v>996</v>
      </c>
      <c r="AO69" t="s">
        <v>1136</v>
      </c>
      <c r="AP69" t="s">
        <v>84</v>
      </c>
      <c r="AQ69" t="s">
        <v>405</v>
      </c>
      <c r="AR69" t="s">
        <v>350</v>
      </c>
      <c r="AS69" t="s">
        <v>651</v>
      </c>
      <c r="AT69" t="s">
        <v>1357</v>
      </c>
      <c r="AU69" t="s">
        <v>183</v>
      </c>
      <c r="AV69" t="s">
        <v>83</v>
      </c>
      <c r="AW69" t="s">
        <v>460</v>
      </c>
      <c r="AX69" t="s">
        <v>106</v>
      </c>
    </row>
    <row r="70" spans="1:50" hidden="1" x14ac:dyDescent="0.3">
      <c r="A70" t="s">
        <v>1358</v>
      </c>
      <c r="B70" t="s">
        <v>1359</v>
      </c>
      <c r="C70" s="1" t="str">
        <f t="shared" si="10"/>
        <v>21:0109</v>
      </c>
      <c r="D70" s="1" t="str">
        <f t="shared" si="8"/>
        <v>21:0026</v>
      </c>
      <c r="E70" t="s">
        <v>169</v>
      </c>
      <c r="F70" t="s">
        <v>1360</v>
      </c>
      <c r="H70">
        <v>62.500529999999998</v>
      </c>
      <c r="I70">
        <v>-114.78635509999999</v>
      </c>
      <c r="J70" s="1" t="str">
        <f t="shared" si="9"/>
        <v>Till</v>
      </c>
      <c r="K70" s="1" t="str">
        <f t="shared" si="11"/>
        <v>&lt;63 micron</v>
      </c>
      <c r="L70" t="s">
        <v>418</v>
      </c>
      <c r="M70" t="s">
        <v>1361</v>
      </c>
      <c r="N70" t="s">
        <v>954</v>
      </c>
      <c r="O70" t="s">
        <v>528</v>
      </c>
      <c r="P70" t="s">
        <v>556</v>
      </c>
      <c r="Q70" t="s">
        <v>222</v>
      </c>
      <c r="R70" t="s">
        <v>938</v>
      </c>
      <c r="S70" t="s">
        <v>1362</v>
      </c>
      <c r="T70" t="s">
        <v>1211</v>
      </c>
      <c r="U70" t="s">
        <v>461</v>
      </c>
      <c r="V70" t="s">
        <v>528</v>
      </c>
      <c r="W70" t="s">
        <v>246</v>
      </c>
      <c r="X70" t="s">
        <v>687</v>
      </c>
      <c r="Y70" t="s">
        <v>220</v>
      </c>
      <c r="Z70" t="s">
        <v>380</v>
      </c>
      <c r="AA70" t="s">
        <v>1020</v>
      </c>
      <c r="AB70" t="s">
        <v>1363</v>
      </c>
      <c r="AC70" t="s">
        <v>103</v>
      </c>
      <c r="AD70" t="s">
        <v>469</v>
      </c>
      <c r="AE70" t="s">
        <v>806</v>
      </c>
      <c r="AF70" t="s">
        <v>418</v>
      </c>
      <c r="AG70" t="s">
        <v>1364</v>
      </c>
      <c r="AH70" t="s">
        <v>557</v>
      </c>
      <c r="AI70" t="s">
        <v>265</v>
      </c>
      <c r="AJ70" t="s">
        <v>1039</v>
      </c>
      <c r="AK70" t="s">
        <v>154</v>
      </c>
      <c r="AL70" t="s">
        <v>1365</v>
      </c>
      <c r="AM70" t="s">
        <v>938</v>
      </c>
      <c r="AN70" t="s">
        <v>1004</v>
      </c>
      <c r="AO70" t="s">
        <v>362</v>
      </c>
      <c r="AP70" t="s">
        <v>84</v>
      </c>
      <c r="AQ70" t="s">
        <v>405</v>
      </c>
      <c r="AR70" t="s">
        <v>363</v>
      </c>
      <c r="AS70" t="s">
        <v>174</v>
      </c>
      <c r="AT70" t="s">
        <v>149</v>
      </c>
      <c r="AU70" t="s">
        <v>364</v>
      </c>
      <c r="AV70" t="s">
        <v>114</v>
      </c>
      <c r="AW70" t="s">
        <v>395</v>
      </c>
      <c r="AX70" t="s">
        <v>501</v>
      </c>
    </row>
    <row r="71" spans="1:50" hidden="1" x14ac:dyDescent="0.3">
      <c r="A71" t="s">
        <v>1366</v>
      </c>
      <c r="B71" t="s">
        <v>1367</v>
      </c>
      <c r="C71" s="1" t="str">
        <f t="shared" si="10"/>
        <v>21:0109</v>
      </c>
      <c r="D71" s="1" t="str">
        <f t="shared" si="8"/>
        <v>21:0026</v>
      </c>
      <c r="E71" t="s">
        <v>201</v>
      </c>
      <c r="F71" t="s">
        <v>1368</v>
      </c>
      <c r="H71">
        <v>62.482691600000003</v>
      </c>
      <c r="I71">
        <v>-114.7093047</v>
      </c>
      <c r="J71" s="1" t="str">
        <f t="shared" si="9"/>
        <v>Till</v>
      </c>
      <c r="K71" s="1" t="str">
        <f t="shared" si="11"/>
        <v>&lt;63 micron</v>
      </c>
      <c r="L71" t="s">
        <v>556</v>
      </c>
      <c r="M71" t="s">
        <v>1369</v>
      </c>
      <c r="N71" t="s">
        <v>359</v>
      </c>
      <c r="O71" t="s">
        <v>245</v>
      </c>
      <c r="P71" t="s">
        <v>1370</v>
      </c>
      <c r="Q71" t="s">
        <v>409</v>
      </c>
      <c r="R71" t="s">
        <v>471</v>
      </c>
      <c r="S71" t="s">
        <v>1371</v>
      </c>
      <c r="T71" t="s">
        <v>1372</v>
      </c>
      <c r="U71" t="s">
        <v>183</v>
      </c>
      <c r="V71" t="s">
        <v>280</v>
      </c>
      <c r="W71" t="s">
        <v>422</v>
      </c>
      <c r="X71" t="s">
        <v>1373</v>
      </c>
      <c r="Y71" t="s">
        <v>1374</v>
      </c>
      <c r="Z71" t="s">
        <v>380</v>
      </c>
      <c r="AA71" t="s">
        <v>1375</v>
      </c>
      <c r="AB71" t="s">
        <v>827</v>
      </c>
      <c r="AC71" t="s">
        <v>940</v>
      </c>
      <c r="AD71" t="s">
        <v>664</v>
      </c>
      <c r="AE71" t="s">
        <v>1376</v>
      </c>
      <c r="AF71" t="s">
        <v>285</v>
      </c>
      <c r="AG71" t="s">
        <v>1377</v>
      </c>
      <c r="AH71" t="s">
        <v>1372</v>
      </c>
      <c r="AI71" t="s">
        <v>1077</v>
      </c>
      <c r="AJ71" t="s">
        <v>401</v>
      </c>
      <c r="AK71" t="s">
        <v>1378</v>
      </c>
      <c r="AL71" t="s">
        <v>145</v>
      </c>
      <c r="AM71" t="s">
        <v>938</v>
      </c>
      <c r="AN71" t="s">
        <v>221</v>
      </c>
      <c r="AO71" t="s">
        <v>134</v>
      </c>
      <c r="AP71" t="s">
        <v>84</v>
      </c>
      <c r="AQ71" t="s">
        <v>393</v>
      </c>
      <c r="AR71" t="s">
        <v>1096</v>
      </c>
      <c r="AS71" t="s">
        <v>160</v>
      </c>
      <c r="AT71" t="s">
        <v>723</v>
      </c>
      <c r="AU71" t="s">
        <v>218</v>
      </c>
      <c r="AV71" t="s">
        <v>114</v>
      </c>
      <c r="AW71" t="s">
        <v>834</v>
      </c>
      <c r="AX71" t="s">
        <v>364</v>
      </c>
    </row>
    <row r="72" spans="1:50" hidden="1" x14ac:dyDescent="0.3">
      <c r="A72" t="s">
        <v>1379</v>
      </c>
      <c r="B72" t="s">
        <v>1380</v>
      </c>
      <c r="C72" s="1" t="str">
        <f t="shared" si="10"/>
        <v>21:0109</v>
      </c>
      <c r="D72" s="1" t="str">
        <f t="shared" si="8"/>
        <v>21:0026</v>
      </c>
      <c r="E72" t="s">
        <v>259</v>
      </c>
      <c r="F72" t="s">
        <v>1381</v>
      </c>
      <c r="H72">
        <v>62.462885300000003</v>
      </c>
      <c r="I72">
        <v>-114.6073626</v>
      </c>
      <c r="J72" s="1" t="str">
        <f t="shared" si="9"/>
        <v>Till</v>
      </c>
      <c r="K72" s="1" t="str">
        <f t="shared" si="11"/>
        <v>&lt;63 micron</v>
      </c>
      <c r="L72" t="s">
        <v>418</v>
      </c>
      <c r="M72" t="s">
        <v>1382</v>
      </c>
      <c r="N72" t="s">
        <v>309</v>
      </c>
      <c r="O72" t="s">
        <v>429</v>
      </c>
      <c r="P72" t="s">
        <v>442</v>
      </c>
      <c r="Q72" t="s">
        <v>283</v>
      </c>
      <c r="R72" t="s">
        <v>138</v>
      </c>
      <c r="S72" t="s">
        <v>531</v>
      </c>
      <c r="T72" t="s">
        <v>557</v>
      </c>
      <c r="U72" t="s">
        <v>399</v>
      </c>
      <c r="V72" t="s">
        <v>639</v>
      </c>
      <c r="W72" t="s">
        <v>965</v>
      </c>
      <c r="X72" t="s">
        <v>976</v>
      </c>
      <c r="Y72" t="s">
        <v>220</v>
      </c>
      <c r="Z72" t="s">
        <v>409</v>
      </c>
      <c r="AA72" t="s">
        <v>1040</v>
      </c>
      <c r="AB72" t="s">
        <v>526</v>
      </c>
      <c r="AC72" t="s">
        <v>1383</v>
      </c>
      <c r="AD72" t="s">
        <v>734</v>
      </c>
      <c r="AE72" t="s">
        <v>996</v>
      </c>
      <c r="AF72" t="s">
        <v>418</v>
      </c>
      <c r="AG72" t="s">
        <v>1384</v>
      </c>
      <c r="AH72" t="s">
        <v>253</v>
      </c>
      <c r="AI72" t="s">
        <v>444</v>
      </c>
      <c r="AJ72" t="s">
        <v>1385</v>
      </c>
      <c r="AK72" t="s">
        <v>507</v>
      </c>
      <c r="AL72" t="s">
        <v>930</v>
      </c>
      <c r="AM72" t="s">
        <v>938</v>
      </c>
      <c r="AN72" t="s">
        <v>1386</v>
      </c>
      <c r="AO72" t="s">
        <v>99</v>
      </c>
      <c r="AP72" t="s">
        <v>84</v>
      </c>
      <c r="AQ72" t="s">
        <v>780</v>
      </c>
      <c r="AR72" t="s">
        <v>1096</v>
      </c>
      <c r="AS72" t="s">
        <v>99</v>
      </c>
      <c r="AT72" t="s">
        <v>253</v>
      </c>
      <c r="AU72" t="s">
        <v>1156</v>
      </c>
      <c r="AV72" t="s">
        <v>114</v>
      </c>
      <c r="AW72" t="s">
        <v>723</v>
      </c>
      <c r="AX72" t="s">
        <v>106</v>
      </c>
    </row>
    <row r="73" spans="1:50" hidden="1" x14ac:dyDescent="0.3">
      <c r="A73" t="s">
        <v>1387</v>
      </c>
      <c r="B73" t="s">
        <v>1388</v>
      </c>
      <c r="C73" s="1" t="str">
        <f t="shared" si="10"/>
        <v>21:0109</v>
      </c>
      <c r="D73" s="1" t="str">
        <f t="shared" si="8"/>
        <v>21:0026</v>
      </c>
      <c r="E73" t="s">
        <v>290</v>
      </c>
      <c r="F73" t="s">
        <v>1389</v>
      </c>
      <c r="H73">
        <v>62.468018000000001</v>
      </c>
      <c r="I73">
        <v>-114.5011035</v>
      </c>
      <c r="J73" s="1" t="str">
        <f t="shared" si="9"/>
        <v>Till</v>
      </c>
      <c r="K73" s="1" t="str">
        <f t="shared" si="11"/>
        <v>&lt;63 micron</v>
      </c>
      <c r="L73" t="s">
        <v>556</v>
      </c>
      <c r="M73" t="s">
        <v>1390</v>
      </c>
      <c r="N73" t="s">
        <v>1046</v>
      </c>
      <c r="O73" t="s">
        <v>901</v>
      </c>
      <c r="P73" t="s">
        <v>566</v>
      </c>
      <c r="Q73" t="s">
        <v>1081</v>
      </c>
      <c r="R73" t="s">
        <v>1266</v>
      </c>
      <c r="S73" t="s">
        <v>1391</v>
      </c>
      <c r="T73" t="s">
        <v>76</v>
      </c>
      <c r="U73" t="s">
        <v>365</v>
      </c>
      <c r="V73" t="s">
        <v>416</v>
      </c>
      <c r="W73" t="s">
        <v>1001</v>
      </c>
      <c r="X73" t="s">
        <v>212</v>
      </c>
      <c r="Y73" t="s">
        <v>1068</v>
      </c>
      <c r="Z73" t="s">
        <v>380</v>
      </c>
      <c r="AA73" t="s">
        <v>417</v>
      </c>
      <c r="AB73" t="s">
        <v>1392</v>
      </c>
      <c r="AC73" t="s">
        <v>1393</v>
      </c>
      <c r="AD73" t="s">
        <v>1394</v>
      </c>
      <c r="AE73" t="s">
        <v>244</v>
      </c>
      <c r="AF73" t="s">
        <v>99</v>
      </c>
      <c r="AG73" t="s">
        <v>943</v>
      </c>
      <c r="AH73" t="s">
        <v>557</v>
      </c>
      <c r="AI73" t="s">
        <v>211</v>
      </c>
      <c r="AJ73" t="s">
        <v>785</v>
      </c>
      <c r="AK73" t="s">
        <v>1001</v>
      </c>
      <c r="AL73" t="s">
        <v>747</v>
      </c>
      <c r="AM73" t="s">
        <v>156</v>
      </c>
      <c r="AN73" t="s">
        <v>1395</v>
      </c>
      <c r="AO73" t="s">
        <v>937</v>
      </c>
      <c r="AP73" t="s">
        <v>84</v>
      </c>
      <c r="AQ73" t="s">
        <v>335</v>
      </c>
      <c r="AR73" t="s">
        <v>224</v>
      </c>
      <c r="AS73" t="s">
        <v>99</v>
      </c>
      <c r="AT73" t="s">
        <v>149</v>
      </c>
      <c r="AU73" t="s">
        <v>558</v>
      </c>
      <c r="AV73" t="s">
        <v>254</v>
      </c>
      <c r="AW73" t="s">
        <v>620</v>
      </c>
      <c r="AX73" t="s">
        <v>325</v>
      </c>
    </row>
    <row r="74" spans="1:50" hidden="1" x14ac:dyDescent="0.3">
      <c r="A74" t="s">
        <v>1396</v>
      </c>
      <c r="B74" t="s">
        <v>1397</v>
      </c>
      <c r="C74" s="1" t="str">
        <f t="shared" si="10"/>
        <v>21:0109</v>
      </c>
      <c r="D74" s="1" t="str">
        <f t="shared" si="8"/>
        <v>21:0026</v>
      </c>
      <c r="E74" t="s">
        <v>328</v>
      </c>
      <c r="F74" t="s">
        <v>1398</v>
      </c>
      <c r="H74">
        <v>62.477589399999999</v>
      </c>
      <c r="I74">
        <v>-114.4503483</v>
      </c>
      <c r="J74" s="1" t="str">
        <f t="shared" si="9"/>
        <v>Till</v>
      </c>
      <c r="K74" s="1" t="str">
        <f t="shared" si="11"/>
        <v>&lt;63 micron</v>
      </c>
      <c r="L74" t="s">
        <v>377</v>
      </c>
      <c r="M74" t="s">
        <v>1399</v>
      </c>
      <c r="N74" t="s">
        <v>954</v>
      </c>
      <c r="O74" t="s">
        <v>775</v>
      </c>
      <c r="P74" t="s">
        <v>469</v>
      </c>
      <c r="Q74" t="s">
        <v>1036</v>
      </c>
      <c r="R74" t="s">
        <v>1266</v>
      </c>
      <c r="S74" t="s">
        <v>1400</v>
      </c>
      <c r="T74" t="s">
        <v>817</v>
      </c>
      <c r="U74" t="s">
        <v>472</v>
      </c>
      <c r="V74" t="s">
        <v>233</v>
      </c>
      <c r="W74" t="s">
        <v>923</v>
      </c>
      <c r="X74" t="s">
        <v>1401</v>
      </c>
      <c r="Y74" t="s">
        <v>1038</v>
      </c>
      <c r="Z74" t="s">
        <v>122</v>
      </c>
      <c r="AA74" t="s">
        <v>122</v>
      </c>
      <c r="AB74" t="s">
        <v>1402</v>
      </c>
      <c r="AC74" t="s">
        <v>927</v>
      </c>
      <c r="AD74" t="s">
        <v>579</v>
      </c>
      <c r="AE74" t="s">
        <v>785</v>
      </c>
      <c r="AF74" t="s">
        <v>409</v>
      </c>
      <c r="AG74" t="s">
        <v>333</v>
      </c>
      <c r="AH74" t="s">
        <v>452</v>
      </c>
      <c r="AI74" t="s">
        <v>1008</v>
      </c>
      <c r="AJ74" t="s">
        <v>1403</v>
      </c>
      <c r="AK74" t="s">
        <v>609</v>
      </c>
      <c r="AL74" t="s">
        <v>629</v>
      </c>
      <c r="AM74" t="s">
        <v>114</v>
      </c>
      <c r="AN74" t="s">
        <v>1404</v>
      </c>
      <c r="AO74" t="s">
        <v>408</v>
      </c>
      <c r="AP74" t="s">
        <v>84</v>
      </c>
      <c r="AQ74" t="s">
        <v>771</v>
      </c>
      <c r="AR74" t="s">
        <v>282</v>
      </c>
      <c r="AS74" t="s">
        <v>377</v>
      </c>
      <c r="AT74" t="s">
        <v>422</v>
      </c>
      <c r="AU74" t="s">
        <v>1078</v>
      </c>
      <c r="AV74" t="s">
        <v>716</v>
      </c>
      <c r="AW74" t="s">
        <v>1325</v>
      </c>
      <c r="AX74" t="s">
        <v>941</v>
      </c>
    </row>
    <row r="75" spans="1:50" hidden="1" x14ac:dyDescent="0.3">
      <c r="A75" t="s">
        <v>1405</v>
      </c>
      <c r="B75" t="s">
        <v>1406</v>
      </c>
      <c r="C75" s="1" t="str">
        <f t="shared" si="10"/>
        <v>21:0109</v>
      </c>
      <c r="D75" s="1" t="str">
        <f t="shared" si="8"/>
        <v>21:0026</v>
      </c>
      <c r="E75" t="s">
        <v>356</v>
      </c>
      <c r="F75" t="s">
        <v>1407</v>
      </c>
      <c r="H75">
        <v>62.4920598</v>
      </c>
      <c r="I75">
        <v>-113.5500266</v>
      </c>
      <c r="J75" s="1" t="str">
        <f t="shared" si="9"/>
        <v>Till</v>
      </c>
      <c r="K75" s="1" t="str">
        <f t="shared" si="11"/>
        <v>&lt;63 micron</v>
      </c>
      <c r="L75" t="s">
        <v>1149</v>
      </c>
      <c r="M75" t="s">
        <v>1408</v>
      </c>
      <c r="N75" t="s">
        <v>954</v>
      </c>
      <c r="O75" t="s">
        <v>280</v>
      </c>
      <c r="P75" t="s">
        <v>350</v>
      </c>
      <c r="Q75" t="s">
        <v>1409</v>
      </c>
      <c r="R75" t="s">
        <v>1410</v>
      </c>
      <c r="S75" t="s">
        <v>1411</v>
      </c>
      <c r="T75" t="s">
        <v>310</v>
      </c>
      <c r="U75" t="s">
        <v>923</v>
      </c>
      <c r="V75" t="s">
        <v>955</v>
      </c>
      <c r="W75" t="s">
        <v>1038</v>
      </c>
      <c r="X75" t="s">
        <v>535</v>
      </c>
      <c r="Y75" t="s">
        <v>1412</v>
      </c>
      <c r="Z75" t="s">
        <v>83</v>
      </c>
      <c r="AA75" t="s">
        <v>1413</v>
      </c>
      <c r="AB75" t="s">
        <v>405</v>
      </c>
      <c r="AC75" t="s">
        <v>723</v>
      </c>
      <c r="AD75" t="s">
        <v>124</v>
      </c>
      <c r="AE75" t="s">
        <v>1114</v>
      </c>
      <c r="AF75" t="s">
        <v>418</v>
      </c>
      <c r="AG75" t="s">
        <v>1414</v>
      </c>
      <c r="AH75" t="s">
        <v>347</v>
      </c>
      <c r="AI75" t="s">
        <v>151</v>
      </c>
      <c r="AJ75" t="s">
        <v>757</v>
      </c>
      <c r="AK75" t="s">
        <v>760</v>
      </c>
      <c r="AL75" t="s">
        <v>1415</v>
      </c>
      <c r="AM75" t="s">
        <v>1335</v>
      </c>
      <c r="AN75" t="s">
        <v>1114</v>
      </c>
      <c r="AO75" t="s">
        <v>330</v>
      </c>
      <c r="AP75" t="s">
        <v>84</v>
      </c>
      <c r="AQ75" t="s">
        <v>593</v>
      </c>
      <c r="AR75" t="s">
        <v>442</v>
      </c>
      <c r="AS75" t="s">
        <v>86</v>
      </c>
      <c r="AT75" t="s">
        <v>639</v>
      </c>
      <c r="AU75" t="s">
        <v>106</v>
      </c>
      <c r="AV75" t="s">
        <v>81</v>
      </c>
      <c r="AW75" t="s">
        <v>1032</v>
      </c>
      <c r="AX75" t="s">
        <v>1219</v>
      </c>
    </row>
    <row r="76" spans="1:50" hidden="1" x14ac:dyDescent="0.3">
      <c r="A76" t="s">
        <v>1416</v>
      </c>
      <c r="B76" t="s">
        <v>1417</v>
      </c>
      <c r="C76" s="1" t="str">
        <f t="shared" si="10"/>
        <v>21:0109</v>
      </c>
      <c r="D76" s="1" t="str">
        <f t="shared" si="8"/>
        <v>21:0026</v>
      </c>
      <c r="E76" t="s">
        <v>386</v>
      </c>
      <c r="F76" t="s">
        <v>1418</v>
      </c>
      <c r="H76">
        <v>62.506494699999998</v>
      </c>
      <c r="I76">
        <v>-113.651507</v>
      </c>
      <c r="J76" s="1" t="str">
        <f t="shared" si="9"/>
        <v>Till</v>
      </c>
      <c r="K76" s="1" t="str">
        <f t="shared" si="11"/>
        <v>&lt;63 micron</v>
      </c>
      <c r="L76" t="s">
        <v>1149</v>
      </c>
      <c r="M76" t="s">
        <v>1419</v>
      </c>
      <c r="N76" t="s">
        <v>275</v>
      </c>
      <c r="O76" t="s">
        <v>158</v>
      </c>
      <c r="P76" t="s">
        <v>363</v>
      </c>
      <c r="Q76" t="s">
        <v>137</v>
      </c>
      <c r="R76" t="s">
        <v>1353</v>
      </c>
      <c r="S76" t="s">
        <v>483</v>
      </c>
      <c r="T76" t="s">
        <v>654</v>
      </c>
      <c r="U76" t="s">
        <v>923</v>
      </c>
      <c r="V76" t="s">
        <v>127</v>
      </c>
      <c r="W76" t="s">
        <v>533</v>
      </c>
      <c r="X76" t="s">
        <v>343</v>
      </c>
      <c r="Y76" t="s">
        <v>1248</v>
      </c>
      <c r="Z76" t="s">
        <v>83</v>
      </c>
      <c r="AA76" t="s">
        <v>115</v>
      </c>
      <c r="AB76" t="s">
        <v>1219</v>
      </c>
      <c r="AC76" t="s">
        <v>533</v>
      </c>
      <c r="AD76" t="s">
        <v>86</v>
      </c>
      <c r="AE76" t="s">
        <v>1186</v>
      </c>
      <c r="AF76" t="s">
        <v>938</v>
      </c>
      <c r="AG76" t="s">
        <v>369</v>
      </c>
      <c r="AH76" t="s">
        <v>347</v>
      </c>
      <c r="AI76" t="s">
        <v>375</v>
      </c>
      <c r="AJ76" t="s">
        <v>244</v>
      </c>
      <c r="AK76" t="s">
        <v>885</v>
      </c>
      <c r="AL76" t="s">
        <v>1420</v>
      </c>
      <c r="AM76" t="s">
        <v>1335</v>
      </c>
      <c r="AN76" t="s">
        <v>1237</v>
      </c>
      <c r="AO76" t="s">
        <v>134</v>
      </c>
      <c r="AP76" t="s">
        <v>84</v>
      </c>
      <c r="AQ76" t="s">
        <v>831</v>
      </c>
      <c r="AR76" t="s">
        <v>495</v>
      </c>
      <c r="AS76" t="s">
        <v>86</v>
      </c>
      <c r="AT76" t="s">
        <v>521</v>
      </c>
      <c r="AU76" t="s">
        <v>457</v>
      </c>
      <c r="AV76" t="s">
        <v>81</v>
      </c>
      <c r="AW76" t="s">
        <v>843</v>
      </c>
      <c r="AX76" t="s">
        <v>1219</v>
      </c>
    </row>
    <row r="77" spans="1:50" hidden="1" x14ac:dyDescent="0.3">
      <c r="A77" t="s">
        <v>1421</v>
      </c>
      <c r="B77" t="s">
        <v>1422</v>
      </c>
      <c r="C77" s="1" t="str">
        <f t="shared" si="10"/>
        <v>21:0109</v>
      </c>
      <c r="D77" s="1" t="str">
        <f t="shared" si="8"/>
        <v>21:0026</v>
      </c>
      <c r="E77" t="s">
        <v>413</v>
      </c>
      <c r="F77" t="s">
        <v>1423</v>
      </c>
      <c r="H77">
        <v>62.545924800000002</v>
      </c>
      <c r="I77">
        <v>-113.8945198</v>
      </c>
      <c r="J77" s="1" t="str">
        <f t="shared" si="9"/>
        <v>Till</v>
      </c>
      <c r="K77" s="1" t="str">
        <f t="shared" si="11"/>
        <v>&lt;63 micron</v>
      </c>
      <c r="L77" t="s">
        <v>1149</v>
      </c>
      <c r="M77" t="s">
        <v>1424</v>
      </c>
      <c r="N77" t="s">
        <v>504</v>
      </c>
      <c r="O77" t="s">
        <v>429</v>
      </c>
      <c r="P77" t="s">
        <v>175</v>
      </c>
      <c r="Q77" t="s">
        <v>1425</v>
      </c>
      <c r="R77" t="s">
        <v>1353</v>
      </c>
      <c r="S77" t="s">
        <v>1187</v>
      </c>
      <c r="T77" t="s">
        <v>253</v>
      </c>
      <c r="U77" t="s">
        <v>1001</v>
      </c>
      <c r="V77" t="s">
        <v>408</v>
      </c>
      <c r="W77" t="s">
        <v>66</v>
      </c>
      <c r="X77" t="s">
        <v>1426</v>
      </c>
      <c r="Y77" t="s">
        <v>819</v>
      </c>
      <c r="Z77" t="s">
        <v>409</v>
      </c>
      <c r="AA77" t="s">
        <v>115</v>
      </c>
      <c r="AB77" t="s">
        <v>314</v>
      </c>
      <c r="AC77" t="s">
        <v>533</v>
      </c>
      <c r="AD77" t="s">
        <v>319</v>
      </c>
      <c r="AE77" t="s">
        <v>1427</v>
      </c>
      <c r="AF77" t="s">
        <v>938</v>
      </c>
      <c r="AG77" t="s">
        <v>886</v>
      </c>
      <c r="AH77" t="s">
        <v>164</v>
      </c>
      <c r="AI77" t="s">
        <v>321</v>
      </c>
      <c r="AJ77" t="s">
        <v>565</v>
      </c>
      <c r="AK77" t="s">
        <v>885</v>
      </c>
      <c r="AL77" t="s">
        <v>1428</v>
      </c>
      <c r="AM77" t="s">
        <v>1335</v>
      </c>
      <c r="AN77" t="s">
        <v>250</v>
      </c>
      <c r="AO77" t="s">
        <v>99</v>
      </c>
      <c r="AP77" t="s">
        <v>84</v>
      </c>
      <c r="AQ77" t="s">
        <v>741</v>
      </c>
      <c r="AR77" t="s">
        <v>138</v>
      </c>
      <c r="AS77" t="s">
        <v>224</v>
      </c>
      <c r="AT77" t="s">
        <v>639</v>
      </c>
      <c r="AU77" t="s">
        <v>140</v>
      </c>
      <c r="AV77" t="s">
        <v>156</v>
      </c>
      <c r="AW77" t="s">
        <v>957</v>
      </c>
      <c r="AX77" t="s">
        <v>1038</v>
      </c>
    </row>
    <row r="78" spans="1:50" hidden="1" x14ac:dyDescent="0.3">
      <c r="A78" t="s">
        <v>1429</v>
      </c>
      <c r="B78" t="s">
        <v>1430</v>
      </c>
      <c r="C78" s="1" t="str">
        <f t="shared" si="10"/>
        <v>21:0109</v>
      </c>
      <c r="D78" s="1" t="str">
        <f t="shared" si="8"/>
        <v>21:0026</v>
      </c>
      <c r="E78" t="s">
        <v>437</v>
      </c>
      <c r="F78" t="s">
        <v>1431</v>
      </c>
      <c r="H78">
        <v>62.551465100000001</v>
      </c>
      <c r="I78">
        <v>-114.0375538</v>
      </c>
      <c r="J78" s="1" t="str">
        <f t="shared" si="9"/>
        <v>Till</v>
      </c>
      <c r="K78" s="1" t="str">
        <f t="shared" si="11"/>
        <v>&lt;63 micron</v>
      </c>
      <c r="L78" t="s">
        <v>418</v>
      </c>
      <c r="M78" t="s">
        <v>1432</v>
      </c>
      <c r="N78" t="s">
        <v>120</v>
      </c>
      <c r="O78" t="s">
        <v>127</v>
      </c>
      <c r="P78" t="s">
        <v>1433</v>
      </c>
      <c r="Q78" t="s">
        <v>1425</v>
      </c>
      <c r="R78" t="s">
        <v>1266</v>
      </c>
      <c r="S78" t="s">
        <v>1434</v>
      </c>
      <c r="T78" t="s">
        <v>833</v>
      </c>
      <c r="U78" t="s">
        <v>218</v>
      </c>
      <c r="V78" t="s">
        <v>424</v>
      </c>
      <c r="W78" t="s">
        <v>965</v>
      </c>
      <c r="X78" t="s">
        <v>1127</v>
      </c>
      <c r="Y78" t="s">
        <v>600</v>
      </c>
      <c r="Z78" t="s">
        <v>380</v>
      </c>
      <c r="AA78" t="s">
        <v>280</v>
      </c>
      <c r="AB78" t="s">
        <v>526</v>
      </c>
      <c r="AC78" t="s">
        <v>846</v>
      </c>
      <c r="AD78" t="s">
        <v>651</v>
      </c>
      <c r="AE78" t="s">
        <v>1333</v>
      </c>
      <c r="AF78" t="s">
        <v>409</v>
      </c>
      <c r="AG78" t="s">
        <v>722</v>
      </c>
      <c r="AH78" t="s">
        <v>536</v>
      </c>
      <c r="AI78" t="s">
        <v>187</v>
      </c>
      <c r="AJ78" t="s">
        <v>889</v>
      </c>
      <c r="AK78" t="s">
        <v>501</v>
      </c>
      <c r="AL78" t="s">
        <v>399</v>
      </c>
      <c r="AM78" t="s">
        <v>1335</v>
      </c>
      <c r="AN78" t="s">
        <v>1435</v>
      </c>
      <c r="AO78" t="s">
        <v>409</v>
      </c>
      <c r="AP78" t="s">
        <v>84</v>
      </c>
      <c r="AQ78" t="s">
        <v>965</v>
      </c>
      <c r="AR78" t="s">
        <v>556</v>
      </c>
      <c r="AS78" t="s">
        <v>431</v>
      </c>
      <c r="AT78" t="s">
        <v>253</v>
      </c>
      <c r="AU78" t="s">
        <v>1100</v>
      </c>
      <c r="AV78" t="s">
        <v>136</v>
      </c>
      <c r="AW78" t="s">
        <v>1014</v>
      </c>
      <c r="AX78" t="s">
        <v>501</v>
      </c>
    </row>
    <row r="79" spans="1:50" hidden="1" x14ac:dyDescent="0.3">
      <c r="A79" t="s">
        <v>1436</v>
      </c>
      <c r="B79" t="s">
        <v>1437</v>
      </c>
      <c r="C79" s="1" t="str">
        <f t="shared" si="10"/>
        <v>21:0109</v>
      </c>
      <c r="D79" s="1" t="str">
        <f t="shared" si="8"/>
        <v>21:0026</v>
      </c>
      <c r="E79" t="s">
        <v>464</v>
      </c>
      <c r="F79" t="s">
        <v>1438</v>
      </c>
      <c r="H79">
        <v>62.540385800000003</v>
      </c>
      <c r="I79">
        <v>-114.1224591</v>
      </c>
      <c r="J79" s="1" t="str">
        <f t="shared" si="9"/>
        <v>Till</v>
      </c>
      <c r="K79" s="1" t="str">
        <f t="shared" si="11"/>
        <v>&lt;63 micron</v>
      </c>
      <c r="L79" t="s">
        <v>330</v>
      </c>
      <c r="M79" t="s">
        <v>626</v>
      </c>
      <c r="N79" t="s">
        <v>1345</v>
      </c>
      <c r="O79" t="s">
        <v>661</v>
      </c>
      <c r="P79" t="s">
        <v>651</v>
      </c>
      <c r="Q79" t="s">
        <v>308</v>
      </c>
      <c r="R79" t="s">
        <v>1266</v>
      </c>
      <c r="S79" t="s">
        <v>1439</v>
      </c>
      <c r="T79" t="s">
        <v>530</v>
      </c>
      <c r="U79" t="s">
        <v>287</v>
      </c>
      <c r="V79" t="s">
        <v>1440</v>
      </c>
      <c r="W79" t="s">
        <v>370</v>
      </c>
      <c r="X79" t="s">
        <v>240</v>
      </c>
      <c r="Y79" t="s">
        <v>286</v>
      </c>
      <c r="Z79" t="s">
        <v>245</v>
      </c>
      <c r="AA79" t="s">
        <v>1441</v>
      </c>
      <c r="AB79" t="s">
        <v>1200</v>
      </c>
      <c r="AC79" t="s">
        <v>835</v>
      </c>
      <c r="AD79" t="s">
        <v>687</v>
      </c>
      <c r="AE79" t="s">
        <v>215</v>
      </c>
      <c r="AF79" t="s">
        <v>114</v>
      </c>
      <c r="AG79" t="s">
        <v>72</v>
      </c>
      <c r="AH79" t="s">
        <v>321</v>
      </c>
      <c r="AI79" t="s">
        <v>1034</v>
      </c>
      <c r="AJ79" t="s">
        <v>785</v>
      </c>
      <c r="AK79" t="s">
        <v>1001</v>
      </c>
      <c r="AL79" t="s">
        <v>322</v>
      </c>
      <c r="AM79" t="s">
        <v>99</v>
      </c>
      <c r="AN79" t="s">
        <v>221</v>
      </c>
      <c r="AO79" t="s">
        <v>83</v>
      </c>
      <c r="AP79" t="s">
        <v>84</v>
      </c>
      <c r="AQ79" t="s">
        <v>197</v>
      </c>
      <c r="AR79" t="s">
        <v>377</v>
      </c>
      <c r="AS79" t="s">
        <v>542</v>
      </c>
      <c r="AT79" t="s">
        <v>645</v>
      </c>
      <c r="AU79" t="s">
        <v>159</v>
      </c>
      <c r="AV79" t="s">
        <v>245</v>
      </c>
      <c r="AW79" t="s">
        <v>88</v>
      </c>
      <c r="AX79" t="s">
        <v>166</v>
      </c>
    </row>
    <row r="80" spans="1:50" hidden="1" x14ac:dyDescent="0.3">
      <c r="A80" t="s">
        <v>1442</v>
      </c>
      <c r="B80" t="s">
        <v>1443</v>
      </c>
      <c r="C80" s="1" t="str">
        <f t="shared" si="10"/>
        <v>21:0109</v>
      </c>
      <c r="D80" s="1" t="str">
        <f t="shared" si="8"/>
        <v>21:0026</v>
      </c>
      <c r="E80" t="s">
        <v>492</v>
      </c>
      <c r="F80" t="s">
        <v>1444</v>
      </c>
      <c r="H80">
        <v>62.523054799999997</v>
      </c>
      <c r="I80">
        <v>-114.1990029</v>
      </c>
      <c r="J80" s="1" t="str">
        <f t="shared" si="9"/>
        <v>Till</v>
      </c>
      <c r="K80" s="1" t="str">
        <f t="shared" si="11"/>
        <v>&lt;63 micron</v>
      </c>
      <c r="L80" t="s">
        <v>418</v>
      </c>
      <c r="M80" t="s">
        <v>1445</v>
      </c>
      <c r="N80" t="s">
        <v>275</v>
      </c>
      <c r="O80" t="s">
        <v>191</v>
      </c>
      <c r="P80" t="s">
        <v>99</v>
      </c>
      <c r="Q80" t="s">
        <v>1085</v>
      </c>
      <c r="R80" t="s">
        <v>1353</v>
      </c>
      <c r="S80" t="s">
        <v>1446</v>
      </c>
      <c r="T80" t="s">
        <v>76</v>
      </c>
      <c r="U80" t="s">
        <v>633</v>
      </c>
      <c r="V80" t="s">
        <v>253</v>
      </c>
      <c r="W80" t="s">
        <v>1001</v>
      </c>
      <c r="X80" t="s">
        <v>1258</v>
      </c>
      <c r="Y80" t="s">
        <v>1239</v>
      </c>
      <c r="Z80" t="s">
        <v>122</v>
      </c>
      <c r="AA80" t="s">
        <v>1447</v>
      </c>
      <c r="AB80" t="s">
        <v>197</v>
      </c>
      <c r="AC80" t="s">
        <v>1297</v>
      </c>
      <c r="AD80" t="s">
        <v>470</v>
      </c>
      <c r="AE80" t="s">
        <v>1448</v>
      </c>
      <c r="AF80" t="s">
        <v>639</v>
      </c>
      <c r="AG80" t="s">
        <v>369</v>
      </c>
      <c r="AH80" t="s">
        <v>1357</v>
      </c>
      <c r="AI80" t="s">
        <v>1187</v>
      </c>
      <c r="AJ80" t="s">
        <v>472</v>
      </c>
      <c r="AK80" t="s">
        <v>1346</v>
      </c>
      <c r="AL80" t="s">
        <v>1449</v>
      </c>
      <c r="AM80" t="s">
        <v>938</v>
      </c>
      <c r="AN80" t="s">
        <v>1450</v>
      </c>
      <c r="AO80" t="s">
        <v>156</v>
      </c>
      <c r="AP80" t="s">
        <v>84</v>
      </c>
      <c r="AQ80" t="s">
        <v>925</v>
      </c>
      <c r="AR80" t="s">
        <v>458</v>
      </c>
      <c r="AS80" t="s">
        <v>171</v>
      </c>
      <c r="AT80" t="s">
        <v>285</v>
      </c>
      <c r="AU80" t="s">
        <v>1451</v>
      </c>
      <c r="AV80" t="s">
        <v>304</v>
      </c>
      <c r="AW80" t="s">
        <v>1032</v>
      </c>
      <c r="AX80" t="s">
        <v>457</v>
      </c>
    </row>
    <row r="81" spans="1:50" hidden="1" x14ac:dyDescent="0.3">
      <c r="A81" t="s">
        <v>1452</v>
      </c>
      <c r="B81" t="s">
        <v>1453</v>
      </c>
      <c r="C81" s="1" t="str">
        <f t="shared" si="10"/>
        <v>21:0109</v>
      </c>
      <c r="D81" s="1" t="str">
        <f t="shared" si="8"/>
        <v>21:0026</v>
      </c>
      <c r="E81" t="s">
        <v>517</v>
      </c>
      <c r="F81" t="s">
        <v>1454</v>
      </c>
      <c r="H81">
        <v>62.504002700000001</v>
      </c>
      <c r="I81">
        <v>-114.23366</v>
      </c>
      <c r="J81" s="1" t="str">
        <f t="shared" si="9"/>
        <v>Till</v>
      </c>
      <c r="K81" s="1" t="str">
        <f t="shared" si="11"/>
        <v>&lt;63 micron</v>
      </c>
      <c r="L81" t="s">
        <v>418</v>
      </c>
      <c r="M81" t="s">
        <v>809</v>
      </c>
      <c r="N81" t="s">
        <v>244</v>
      </c>
      <c r="O81" t="s">
        <v>955</v>
      </c>
      <c r="P81" t="s">
        <v>1096</v>
      </c>
      <c r="Q81" t="s">
        <v>216</v>
      </c>
      <c r="R81" t="s">
        <v>1331</v>
      </c>
      <c r="S81" t="s">
        <v>1455</v>
      </c>
      <c r="T81" t="s">
        <v>459</v>
      </c>
      <c r="U81" t="s">
        <v>145</v>
      </c>
      <c r="V81" t="s">
        <v>360</v>
      </c>
      <c r="W81" t="s">
        <v>403</v>
      </c>
      <c r="X81" t="s">
        <v>867</v>
      </c>
      <c r="Y81" t="s">
        <v>1456</v>
      </c>
      <c r="Z81" t="s">
        <v>380</v>
      </c>
      <c r="AA81" t="s">
        <v>632</v>
      </c>
      <c r="AB81" t="s">
        <v>154</v>
      </c>
      <c r="AC81" t="s">
        <v>123</v>
      </c>
      <c r="AD81" t="s">
        <v>489</v>
      </c>
      <c r="AE81" t="s">
        <v>1457</v>
      </c>
      <c r="AF81" t="s">
        <v>418</v>
      </c>
      <c r="AG81" t="s">
        <v>1458</v>
      </c>
      <c r="AH81" t="s">
        <v>1372</v>
      </c>
      <c r="AI81" t="s">
        <v>265</v>
      </c>
      <c r="AJ81" t="s">
        <v>996</v>
      </c>
      <c r="AK81" t="s">
        <v>760</v>
      </c>
      <c r="AL81" t="s">
        <v>725</v>
      </c>
      <c r="AM81" t="s">
        <v>938</v>
      </c>
      <c r="AN81" t="s">
        <v>1459</v>
      </c>
      <c r="AO81" t="s">
        <v>362</v>
      </c>
      <c r="AP81" t="s">
        <v>84</v>
      </c>
      <c r="AQ81" t="s">
        <v>312</v>
      </c>
      <c r="AR81" t="s">
        <v>350</v>
      </c>
      <c r="AS81" t="s">
        <v>174</v>
      </c>
      <c r="AT81" t="s">
        <v>521</v>
      </c>
      <c r="AU81" t="s">
        <v>276</v>
      </c>
      <c r="AV81" t="s">
        <v>83</v>
      </c>
      <c r="AW81" t="s">
        <v>831</v>
      </c>
      <c r="AX81" t="s">
        <v>238</v>
      </c>
    </row>
    <row r="82" spans="1:50" hidden="1" x14ac:dyDescent="0.3">
      <c r="A82" t="s">
        <v>1460</v>
      </c>
      <c r="B82" t="s">
        <v>1461</v>
      </c>
      <c r="C82" s="1" t="str">
        <f t="shared" si="10"/>
        <v>21:0109</v>
      </c>
      <c r="D82" s="1" t="str">
        <f t="shared" si="8"/>
        <v>21:0026</v>
      </c>
      <c r="E82" t="s">
        <v>540</v>
      </c>
      <c r="F82" t="s">
        <v>1462</v>
      </c>
      <c r="H82">
        <v>62.506664999999998</v>
      </c>
      <c r="I82">
        <v>-114.27780250000001</v>
      </c>
      <c r="J82" s="1" t="str">
        <f t="shared" si="9"/>
        <v>Till</v>
      </c>
      <c r="K82" s="1" t="str">
        <f t="shared" si="11"/>
        <v>&lt;63 micron</v>
      </c>
      <c r="L82" t="s">
        <v>377</v>
      </c>
      <c r="M82" t="s">
        <v>1030</v>
      </c>
      <c r="N82" t="s">
        <v>287</v>
      </c>
      <c r="O82" t="s">
        <v>308</v>
      </c>
      <c r="P82" t="s">
        <v>1463</v>
      </c>
      <c r="Q82" t="s">
        <v>114</v>
      </c>
      <c r="R82" t="s">
        <v>495</v>
      </c>
      <c r="S82" t="s">
        <v>1464</v>
      </c>
      <c r="T82" t="s">
        <v>1333</v>
      </c>
      <c r="U82" t="s">
        <v>1465</v>
      </c>
      <c r="V82" t="s">
        <v>409</v>
      </c>
      <c r="W82" t="s">
        <v>378</v>
      </c>
      <c r="X82" t="s">
        <v>819</v>
      </c>
      <c r="Y82" t="s">
        <v>1206</v>
      </c>
      <c r="Z82" t="s">
        <v>380</v>
      </c>
      <c r="AA82" t="s">
        <v>938</v>
      </c>
      <c r="AB82" t="s">
        <v>1378</v>
      </c>
      <c r="AC82" t="s">
        <v>1077</v>
      </c>
      <c r="AD82" t="s">
        <v>1466</v>
      </c>
      <c r="AE82" t="s">
        <v>1467</v>
      </c>
      <c r="AF82" t="s">
        <v>418</v>
      </c>
      <c r="AG82" t="s">
        <v>1096</v>
      </c>
      <c r="AH82" t="s">
        <v>323</v>
      </c>
      <c r="AI82" t="s">
        <v>1468</v>
      </c>
      <c r="AJ82" t="s">
        <v>1469</v>
      </c>
      <c r="AK82" t="s">
        <v>346</v>
      </c>
      <c r="AL82" t="s">
        <v>459</v>
      </c>
      <c r="AM82" t="s">
        <v>81</v>
      </c>
      <c r="AN82" t="s">
        <v>1470</v>
      </c>
      <c r="AO82" t="s">
        <v>99</v>
      </c>
      <c r="AP82" t="s">
        <v>84</v>
      </c>
      <c r="AQ82" t="s">
        <v>173</v>
      </c>
      <c r="AR82" t="s">
        <v>542</v>
      </c>
      <c r="AS82" t="s">
        <v>471</v>
      </c>
      <c r="AT82" t="s">
        <v>245</v>
      </c>
      <c r="AU82" t="s">
        <v>627</v>
      </c>
      <c r="AV82" t="s">
        <v>377</v>
      </c>
      <c r="AW82" t="s">
        <v>1471</v>
      </c>
      <c r="AX82" t="s">
        <v>266</v>
      </c>
    </row>
    <row r="83" spans="1:50" hidden="1" x14ac:dyDescent="0.3">
      <c r="A83" t="s">
        <v>1472</v>
      </c>
      <c r="B83" t="s">
        <v>1473</v>
      </c>
      <c r="C83" s="1" t="str">
        <f t="shared" si="10"/>
        <v>21:0109</v>
      </c>
      <c r="D83" s="1" t="str">
        <f t="shared" si="8"/>
        <v>21:0026</v>
      </c>
      <c r="E83" t="s">
        <v>562</v>
      </c>
      <c r="F83" t="s">
        <v>1474</v>
      </c>
      <c r="H83">
        <v>62.454522799999999</v>
      </c>
      <c r="I83">
        <v>-114.3128243</v>
      </c>
      <c r="J83" s="1" t="str">
        <f t="shared" si="9"/>
        <v>Till</v>
      </c>
      <c r="K83" s="1" t="str">
        <f t="shared" si="11"/>
        <v>&lt;63 micron</v>
      </c>
      <c r="L83" t="s">
        <v>418</v>
      </c>
      <c r="M83" t="s">
        <v>1475</v>
      </c>
      <c r="N83" t="s">
        <v>275</v>
      </c>
      <c r="O83" t="s">
        <v>304</v>
      </c>
      <c r="P83" t="s">
        <v>350</v>
      </c>
      <c r="Q83" t="s">
        <v>283</v>
      </c>
      <c r="R83" t="s">
        <v>1331</v>
      </c>
      <c r="S83" t="s">
        <v>1476</v>
      </c>
      <c r="T83" t="s">
        <v>321</v>
      </c>
      <c r="U83" t="s">
        <v>902</v>
      </c>
      <c r="V83" t="s">
        <v>360</v>
      </c>
      <c r="W83" t="s">
        <v>1001</v>
      </c>
      <c r="X83" t="s">
        <v>433</v>
      </c>
      <c r="Y83" t="s">
        <v>1477</v>
      </c>
      <c r="Z83" t="s">
        <v>380</v>
      </c>
      <c r="AA83" t="s">
        <v>340</v>
      </c>
      <c r="AB83" t="s">
        <v>154</v>
      </c>
      <c r="AC83" t="s">
        <v>1478</v>
      </c>
      <c r="AD83" t="s">
        <v>680</v>
      </c>
      <c r="AE83" t="s">
        <v>293</v>
      </c>
      <c r="AF83" t="s">
        <v>99</v>
      </c>
      <c r="AG83" t="s">
        <v>468</v>
      </c>
      <c r="AH83" t="s">
        <v>1357</v>
      </c>
      <c r="AI83" t="s">
        <v>568</v>
      </c>
      <c r="AJ83" t="s">
        <v>63</v>
      </c>
      <c r="AK83" t="s">
        <v>507</v>
      </c>
      <c r="AL83" t="s">
        <v>1200</v>
      </c>
      <c r="AM83" t="s">
        <v>377</v>
      </c>
      <c r="AN83" t="s">
        <v>1479</v>
      </c>
      <c r="AO83" t="s">
        <v>134</v>
      </c>
      <c r="AP83" t="s">
        <v>84</v>
      </c>
      <c r="AQ83" t="s">
        <v>459</v>
      </c>
      <c r="AR83" t="s">
        <v>101</v>
      </c>
      <c r="AS83" t="s">
        <v>510</v>
      </c>
      <c r="AT83" t="s">
        <v>254</v>
      </c>
      <c r="AU83" t="s">
        <v>276</v>
      </c>
      <c r="AV83" t="s">
        <v>409</v>
      </c>
      <c r="AW83" t="s">
        <v>312</v>
      </c>
      <c r="AX83" t="s">
        <v>238</v>
      </c>
    </row>
    <row r="84" spans="1:50" hidden="1" x14ac:dyDescent="0.3">
      <c r="A84" t="s">
        <v>1480</v>
      </c>
      <c r="B84" t="s">
        <v>1481</v>
      </c>
      <c r="C84" s="1" t="str">
        <f t="shared" si="10"/>
        <v>21:0109</v>
      </c>
      <c r="D84" s="1" t="str">
        <f t="shared" si="8"/>
        <v>21:0026</v>
      </c>
      <c r="E84" t="s">
        <v>584</v>
      </c>
      <c r="F84" t="s">
        <v>1482</v>
      </c>
      <c r="H84">
        <v>62.475650700000003</v>
      </c>
      <c r="I84">
        <v>-114.30135629999999</v>
      </c>
      <c r="J84" s="1" t="str">
        <f t="shared" si="9"/>
        <v>Till</v>
      </c>
      <c r="K84" s="1" t="str">
        <f t="shared" si="11"/>
        <v>&lt;63 micron</v>
      </c>
      <c r="L84" t="s">
        <v>1149</v>
      </c>
      <c r="M84" t="s">
        <v>1483</v>
      </c>
      <c r="N84" t="s">
        <v>275</v>
      </c>
      <c r="O84" t="s">
        <v>955</v>
      </c>
      <c r="P84" t="s">
        <v>350</v>
      </c>
      <c r="Q84" t="s">
        <v>1484</v>
      </c>
      <c r="R84" t="s">
        <v>1353</v>
      </c>
      <c r="S84" t="s">
        <v>1485</v>
      </c>
      <c r="T84" t="s">
        <v>817</v>
      </c>
      <c r="U84" t="s">
        <v>348</v>
      </c>
      <c r="V84" t="s">
        <v>347</v>
      </c>
      <c r="W84" t="s">
        <v>742</v>
      </c>
      <c r="X84" t="s">
        <v>285</v>
      </c>
      <c r="Y84" t="s">
        <v>1068</v>
      </c>
      <c r="Z84" t="s">
        <v>380</v>
      </c>
      <c r="AA84" t="s">
        <v>1394</v>
      </c>
      <c r="AB84" t="s">
        <v>154</v>
      </c>
      <c r="AC84" t="s">
        <v>1486</v>
      </c>
      <c r="AD84" t="s">
        <v>1394</v>
      </c>
      <c r="AE84" t="s">
        <v>148</v>
      </c>
      <c r="AF84" t="s">
        <v>81</v>
      </c>
      <c r="AG84" t="s">
        <v>1344</v>
      </c>
      <c r="AH84" t="s">
        <v>422</v>
      </c>
      <c r="AI84" t="s">
        <v>1080</v>
      </c>
      <c r="AJ84" t="s">
        <v>359</v>
      </c>
      <c r="AK84" t="s">
        <v>405</v>
      </c>
      <c r="AL84" t="s">
        <v>1297</v>
      </c>
      <c r="AM84" t="s">
        <v>377</v>
      </c>
      <c r="AN84" t="s">
        <v>1487</v>
      </c>
      <c r="AO84" t="s">
        <v>122</v>
      </c>
      <c r="AP84" t="s">
        <v>84</v>
      </c>
      <c r="AQ84" t="s">
        <v>812</v>
      </c>
      <c r="AR84" t="s">
        <v>319</v>
      </c>
      <c r="AS84" t="s">
        <v>224</v>
      </c>
      <c r="AT84" t="s">
        <v>639</v>
      </c>
      <c r="AU84" t="s">
        <v>727</v>
      </c>
      <c r="AV84" t="s">
        <v>245</v>
      </c>
      <c r="AW84" t="s">
        <v>1312</v>
      </c>
      <c r="AX84" t="s">
        <v>302</v>
      </c>
    </row>
    <row r="85" spans="1:50" hidden="1" x14ac:dyDescent="0.3">
      <c r="A85" t="s">
        <v>1488</v>
      </c>
      <c r="B85" t="s">
        <v>1489</v>
      </c>
      <c r="C85" s="1" t="str">
        <f t="shared" si="10"/>
        <v>21:0109</v>
      </c>
      <c r="D85" s="1" t="str">
        <f t="shared" si="8"/>
        <v>21:0026</v>
      </c>
      <c r="E85" t="s">
        <v>604</v>
      </c>
      <c r="F85" t="s">
        <v>1490</v>
      </c>
      <c r="H85">
        <v>62.508195100000002</v>
      </c>
      <c r="I85">
        <v>-114.3570823</v>
      </c>
      <c r="J85" s="1" t="str">
        <f t="shared" si="9"/>
        <v>Till</v>
      </c>
      <c r="K85" s="1" t="str">
        <f t="shared" si="11"/>
        <v>&lt;63 micron</v>
      </c>
      <c r="L85" t="s">
        <v>330</v>
      </c>
      <c r="M85" t="s">
        <v>1491</v>
      </c>
      <c r="N85" t="s">
        <v>1345</v>
      </c>
      <c r="O85" t="s">
        <v>775</v>
      </c>
      <c r="P85" t="s">
        <v>124</v>
      </c>
      <c r="Q85" t="s">
        <v>844</v>
      </c>
      <c r="R85" t="s">
        <v>1266</v>
      </c>
      <c r="S85" t="s">
        <v>1492</v>
      </c>
      <c r="T85" t="s">
        <v>780</v>
      </c>
      <c r="U85" t="s">
        <v>848</v>
      </c>
      <c r="V85" t="s">
        <v>557</v>
      </c>
      <c r="W85" t="s">
        <v>106</v>
      </c>
      <c r="X85" t="s">
        <v>1493</v>
      </c>
      <c r="Y85" t="s">
        <v>1494</v>
      </c>
      <c r="Z85" t="s">
        <v>122</v>
      </c>
      <c r="AA85" t="s">
        <v>402</v>
      </c>
      <c r="AB85" t="s">
        <v>110</v>
      </c>
      <c r="AC85" t="s">
        <v>941</v>
      </c>
      <c r="AD85" t="s">
        <v>685</v>
      </c>
      <c r="AE85" t="s">
        <v>614</v>
      </c>
      <c r="AF85" t="s">
        <v>99</v>
      </c>
      <c r="AG85" t="s">
        <v>976</v>
      </c>
      <c r="AH85" t="s">
        <v>831</v>
      </c>
      <c r="AI85" t="s">
        <v>1478</v>
      </c>
      <c r="AJ85" t="s">
        <v>1015</v>
      </c>
      <c r="AK85" t="s">
        <v>346</v>
      </c>
      <c r="AL85" t="s">
        <v>102</v>
      </c>
      <c r="AM85" t="s">
        <v>254</v>
      </c>
      <c r="AN85" t="s">
        <v>915</v>
      </c>
      <c r="AO85" t="s">
        <v>308</v>
      </c>
      <c r="AP85" t="s">
        <v>84</v>
      </c>
      <c r="AQ85" t="s">
        <v>509</v>
      </c>
      <c r="AR85" t="s">
        <v>296</v>
      </c>
      <c r="AS85" t="s">
        <v>297</v>
      </c>
      <c r="AT85" t="s">
        <v>871</v>
      </c>
      <c r="AU85" t="s">
        <v>848</v>
      </c>
      <c r="AV85" t="s">
        <v>158</v>
      </c>
      <c r="AW85" t="s">
        <v>1495</v>
      </c>
      <c r="AX85" t="s">
        <v>159</v>
      </c>
    </row>
    <row r="86" spans="1:50" hidden="1" x14ac:dyDescent="0.3">
      <c r="A86" t="s">
        <v>1496</v>
      </c>
      <c r="B86" t="s">
        <v>1497</v>
      </c>
      <c r="C86" s="1" t="str">
        <f t="shared" si="10"/>
        <v>21:0109</v>
      </c>
      <c r="D86" s="1" t="str">
        <f t="shared" si="8"/>
        <v>21:0026</v>
      </c>
      <c r="E86" t="s">
        <v>624</v>
      </c>
      <c r="F86" t="s">
        <v>1498</v>
      </c>
      <c r="H86">
        <v>62.433075799999997</v>
      </c>
      <c r="I86">
        <v>-114.4209231</v>
      </c>
      <c r="J86" s="1" t="str">
        <f t="shared" si="9"/>
        <v>Till</v>
      </c>
      <c r="K86" s="1" t="str">
        <f t="shared" si="11"/>
        <v>&lt;63 micron</v>
      </c>
      <c r="L86" t="s">
        <v>556</v>
      </c>
      <c r="M86" t="s">
        <v>789</v>
      </c>
      <c r="N86" t="s">
        <v>1207</v>
      </c>
      <c r="O86" t="s">
        <v>1040</v>
      </c>
      <c r="P86" t="s">
        <v>431</v>
      </c>
      <c r="Q86" t="s">
        <v>122</v>
      </c>
      <c r="R86" t="s">
        <v>471</v>
      </c>
      <c r="S86" t="s">
        <v>1499</v>
      </c>
      <c r="T86" t="s">
        <v>425</v>
      </c>
      <c r="U86" t="s">
        <v>902</v>
      </c>
      <c r="V86" t="s">
        <v>253</v>
      </c>
      <c r="W86" t="s">
        <v>79</v>
      </c>
      <c r="X86" t="s">
        <v>333</v>
      </c>
      <c r="Y86" t="s">
        <v>207</v>
      </c>
      <c r="Z86" t="s">
        <v>122</v>
      </c>
      <c r="AA86" t="s">
        <v>521</v>
      </c>
      <c r="AB86" t="s">
        <v>1082</v>
      </c>
      <c r="AC86" t="s">
        <v>1500</v>
      </c>
      <c r="AD86" t="s">
        <v>87</v>
      </c>
      <c r="AE86" t="s">
        <v>1501</v>
      </c>
      <c r="AF86" t="s">
        <v>418</v>
      </c>
      <c r="AG86" t="s">
        <v>1502</v>
      </c>
      <c r="AH86" t="s">
        <v>66</v>
      </c>
      <c r="AI86" t="s">
        <v>1225</v>
      </c>
      <c r="AJ86" t="s">
        <v>97</v>
      </c>
      <c r="AK86" t="s">
        <v>795</v>
      </c>
      <c r="AL86" t="s">
        <v>1078</v>
      </c>
      <c r="AM86" t="s">
        <v>99</v>
      </c>
      <c r="AN86" t="s">
        <v>298</v>
      </c>
      <c r="AO86" t="s">
        <v>362</v>
      </c>
      <c r="AP86" t="s">
        <v>84</v>
      </c>
      <c r="AQ86" t="s">
        <v>1477</v>
      </c>
      <c r="AR86" t="s">
        <v>1208</v>
      </c>
      <c r="AS86" t="s">
        <v>1119</v>
      </c>
      <c r="AT86" t="s">
        <v>173</v>
      </c>
      <c r="AU86" t="s">
        <v>1503</v>
      </c>
      <c r="AV86" t="s">
        <v>158</v>
      </c>
      <c r="AW86" t="s">
        <v>1077</v>
      </c>
      <c r="AX86" t="s">
        <v>747</v>
      </c>
    </row>
    <row r="87" spans="1:50" hidden="1" x14ac:dyDescent="0.3">
      <c r="A87" t="s">
        <v>1504</v>
      </c>
      <c r="B87" t="s">
        <v>1505</v>
      </c>
      <c r="C87" s="1" t="str">
        <f t="shared" si="10"/>
        <v>21:0109</v>
      </c>
      <c r="D87" s="1" t="str">
        <f t="shared" si="8"/>
        <v>21:0026</v>
      </c>
      <c r="E87" t="s">
        <v>642</v>
      </c>
      <c r="F87" t="s">
        <v>1506</v>
      </c>
      <c r="H87">
        <v>62.446632999999999</v>
      </c>
      <c r="I87">
        <v>-114.4860426</v>
      </c>
      <c r="J87" s="1" t="str">
        <f t="shared" si="9"/>
        <v>Till</v>
      </c>
      <c r="K87" s="1" t="str">
        <f t="shared" si="11"/>
        <v>&lt;63 micron</v>
      </c>
      <c r="L87" t="s">
        <v>1149</v>
      </c>
      <c r="M87" t="s">
        <v>1507</v>
      </c>
      <c r="N87" t="s">
        <v>757</v>
      </c>
      <c r="O87" t="s">
        <v>68</v>
      </c>
      <c r="P87" t="s">
        <v>442</v>
      </c>
      <c r="Q87" t="s">
        <v>87</v>
      </c>
      <c r="R87" t="s">
        <v>1331</v>
      </c>
      <c r="S87" t="s">
        <v>1508</v>
      </c>
      <c r="T87" t="s">
        <v>833</v>
      </c>
      <c r="U87" t="s">
        <v>1285</v>
      </c>
      <c r="V87" t="s">
        <v>254</v>
      </c>
      <c r="W87" t="s">
        <v>965</v>
      </c>
      <c r="X87" t="s">
        <v>191</v>
      </c>
      <c r="Y87" t="s">
        <v>530</v>
      </c>
      <c r="Z87" t="s">
        <v>409</v>
      </c>
      <c r="AA87" t="s">
        <v>1197</v>
      </c>
      <c r="AB87" t="s">
        <v>742</v>
      </c>
      <c r="AC87" t="s">
        <v>1325</v>
      </c>
      <c r="AD87" t="s">
        <v>470</v>
      </c>
      <c r="AE87" t="s">
        <v>1509</v>
      </c>
      <c r="AF87" t="s">
        <v>418</v>
      </c>
      <c r="AG87" t="s">
        <v>581</v>
      </c>
      <c r="AH87" t="s">
        <v>1510</v>
      </c>
      <c r="AI87" t="s">
        <v>903</v>
      </c>
      <c r="AJ87" t="s">
        <v>1015</v>
      </c>
      <c r="AK87" t="s">
        <v>507</v>
      </c>
      <c r="AL87" t="s">
        <v>1362</v>
      </c>
      <c r="AM87" t="s">
        <v>938</v>
      </c>
      <c r="AN87" t="s">
        <v>1448</v>
      </c>
      <c r="AO87" t="s">
        <v>81</v>
      </c>
      <c r="AP87" t="s">
        <v>84</v>
      </c>
      <c r="AQ87" t="s">
        <v>723</v>
      </c>
      <c r="AR87" t="s">
        <v>363</v>
      </c>
      <c r="AS87" t="s">
        <v>99</v>
      </c>
      <c r="AT87" t="s">
        <v>285</v>
      </c>
      <c r="AU87" t="s">
        <v>325</v>
      </c>
      <c r="AV87" t="s">
        <v>114</v>
      </c>
      <c r="AW87" t="s">
        <v>1412</v>
      </c>
      <c r="AX87" t="s">
        <v>209</v>
      </c>
    </row>
    <row r="88" spans="1:50" hidden="1" x14ac:dyDescent="0.3">
      <c r="A88" t="s">
        <v>1511</v>
      </c>
      <c r="B88" t="s">
        <v>1512</v>
      </c>
      <c r="C88" s="1" t="str">
        <f t="shared" si="10"/>
        <v>21:0109</v>
      </c>
      <c r="D88" s="1" t="str">
        <f t="shared" si="8"/>
        <v>21:0026</v>
      </c>
      <c r="E88" t="s">
        <v>658</v>
      </c>
      <c r="F88" t="s">
        <v>1513</v>
      </c>
      <c r="H88">
        <v>62.440032500000001</v>
      </c>
      <c r="I88">
        <v>-114.44509650000001</v>
      </c>
      <c r="J88" s="1" t="str">
        <f t="shared" si="9"/>
        <v>Till</v>
      </c>
      <c r="K88" s="1" t="str">
        <f t="shared" si="11"/>
        <v>&lt;63 micron</v>
      </c>
      <c r="L88" t="s">
        <v>418</v>
      </c>
      <c r="M88" t="s">
        <v>1514</v>
      </c>
      <c r="N88" t="s">
        <v>504</v>
      </c>
      <c r="O88" t="s">
        <v>304</v>
      </c>
      <c r="P88" t="s">
        <v>1208</v>
      </c>
      <c r="Q88" t="s">
        <v>252</v>
      </c>
      <c r="R88" t="s">
        <v>1331</v>
      </c>
      <c r="S88" t="s">
        <v>1515</v>
      </c>
      <c r="T88" t="s">
        <v>536</v>
      </c>
      <c r="U88" t="s">
        <v>183</v>
      </c>
      <c r="V88" t="s">
        <v>122</v>
      </c>
      <c r="W88" t="s">
        <v>533</v>
      </c>
      <c r="X88" t="s">
        <v>112</v>
      </c>
      <c r="Y88" t="s">
        <v>1516</v>
      </c>
      <c r="Z88" t="s">
        <v>380</v>
      </c>
      <c r="AA88" t="s">
        <v>340</v>
      </c>
      <c r="AB88" t="s">
        <v>742</v>
      </c>
      <c r="AC88" t="s">
        <v>405</v>
      </c>
      <c r="AD88" t="s">
        <v>160</v>
      </c>
      <c r="AE88" t="s">
        <v>293</v>
      </c>
      <c r="AF88" t="s">
        <v>99</v>
      </c>
      <c r="AG88" t="s">
        <v>703</v>
      </c>
      <c r="AH88" t="s">
        <v>422</v>
      </c>
      <c r="AI88" t="s">
        <v>550</v>
      </c>
      <c r="AJ88" t="s">
        <v>1448</v>
      </c>
      <c r="AK88" t="s">
        <v>1001</v>
      </c>
      <c r="AL88" t="s">
        <v>1517</v>
      </c>
      <c r="AM88" t="s">
        <v>171</v>
      </c>
      <c r="AN88" t="s">
        <v>120</v>
      </c>
      <c r="AO88" t="s">
        <v>1136</v>
      </c>
      <c r="AP88" t="s">
        <v>84</v>
      </c>
      <c r="AQ88" t="s">
        <v>382</v>
      </c>
      <c r="AR88" t="s">
        <v>556</v>
      </c>
      <c r="AS88" t="s">
        <v>431</v>
      </c>
      <c r="AT88" t="s">
        <v>323</v>
      </c>
      <c r="AU88" t="s">
        <v>973</v>
      </c>
      <c r="AV88" t="s">
        <v>380</v>
      </c>
      <c r="AW88" t="s">
        <v>1518</v>
      </c>
      <c r="AX88" t="s">
        <v>197</v>
      </c>
    </row>
    <row r="89" spans="1:50" hidden="1" x14ac:dyDescent="0.3">
      <c r="A89" t="s">
        <v>1519</v>
      </c>
      <c r="B89" t="s">
        <v>1520</v>
      </c>
      <c r="C89" s="1" t="str">
        <f t="shared" si="10"/>
        <v>21:0109</v>
      </c>
      <c r="D89" s="1" t="str">
        <f t="shared" si="8"/>
        <v>21:0026</v>
      </c>
      <c r="E89" t="s">
        <v>658</v>
      </c>
      <c r="F89" t="s">
        <v>1521</v>
      </c>
      <c r="H89">
        <v>62.440032500000001</v>
      </c>
      <c r="I89">
        <v>-114.44509650000001</v>
      </c>
      <c r="J89" s="1" t="str">
        <f t="shared" si="9"/>
        <v>Till</v>
      </c>
      <c r="K89" s="1" t="str">
        <f t="shared" si="11"/>
        <v>&lt;63 micron</v>
      </c>
      <c r="L89" t="s">
        <v>1149</v>
      </c>
      <c r="M89" t="s">
        <v>1522</v>
      </c>
      <c r="N89" t="s">
        <v>504</v>
      </c>
      <c r="O89" t="s">
        <v>222</v>
      </c>
      <c r="P89" t="s">
        <v>319</v>
      </c>
      <c r="Q89" t="s">
        <v>343</v>
      </c>
      <c r="R89" t="s">
        <v>1353</v>
      </c>
      <c r="S89" t="s">
        <v>453</v>
      </c>
      <c r="T89" t="s">
        <v>1510</v>
      </c>
      <c r="U89" t="s">
        <v>399</v>
      </c>
      <c r="V89" t="s">
        <v>222</v>
      </c>
      <c r="W89" t="s">
        <v>403</v>
      </c>
      <c r="X89" t="s">
        <v>1127</v>
      </c>
      <c r="Y89" t="s">
        <v>425</v>
      </c>
      <c r="Z89" t="s">
        <v>409</v>
      </c>
      <c r="AA89" t="s">
        <v>1523</v>
      </c>
      <c r="AB89" t="s">
        <v>742</v>
      </c>
      <c r="AC89" t="s">
        <v>382</v>
      </c>
      <c r="AD89" t="s">
        <v>134</v>
      </c>
      <c r="AE89" t="s">
        <v>1272</v>
      </c>
      <c r="AF89" t="s">
        <v>99</v>
      </c>
      <c r="AG89" t="s">
        <v>1524</v>
      </c>
      <c r="AH89" t="s">
        <v>871</v>
      </c>
      <c r="AI89" t="s">
        <v>533</v>
      </c>
      <c r="AJ89" t="s">
        <v>1355</v>
      </c>
      <c r="AK89" t="s">
        <v>1346</v>
      </c>
      <c r="AL89" t="s">
        <v>1525</v>
      </c>
      <c r="AM89" t="s">
        <v>171</v>
      </c>
      <c r="AN89" t="s">
        <v>1526</v>
      </c>
      <c r="AO89" t="s">
        <v>362</v>
      </c>
      <c r="AP89" t="s">
        <v>84</v>
      </c>
      <c r="AQ89" t="s">
        <v>165</v>
      </c>
      <c r="AR89" t="s">
        <v>556</v>
      </c>
      <c r="AS89" t="s">
        <v>224</v>
      </c>
      <c r="AT89" t="s">
        <v>459</v>
      </c>
      <c r="AU89" t="s">
        <v>183</v>
      </c>
      <c r="AV89" t="s">
        <v>409</v>
      </c>
      <c r="AW89" t="s">
        <v>549</v>
      </c>
      <c r="AX89" t="s">
        <v>1219</v>
      </c>
    </row>
    <row r="90" spans="1:50" hidden="1" x14ac:dyDescent="0.3">
      <c r="A90" t="s">
        <v>1527</v>
      </c>
      <c r="B90" t="s">
        <v>1528</v>
      </c>
      <c r="C90" s="1" t="str">
        <f t="shared" si="10"/>
        <v>21:0109</v>
      </c>
      <c r="D90" s="1" t="str">
        <f t="shared" si="8"/>
        <v>21:0026</v>
      </c>
      <c r="E90" t="s">
        <v>677</v>
      </c>
      <c r="F90" t="s">
        <v>1529</v>
      </c>
      <c r="H90">
        <v>62.442165699999997</v>
      </c>
      <c r="I90">
        <v>-114.3657449</v>
      </c>
      <c r="J90" s="1" t="str">
        <f t="shared" si="9"/>
        <v>Till</v>
      </c>
      <c r="K90" s="1" t="str">
        <f t="shared" si="11"/>
        <v>&lt;63 micron</v>
      </c>
      <c r="L90" t="s">
        <v>1149</v>
      </c>
      <c r="M90" t="s">
        <v>55</v>
      </c>
      <c r="N90" t="s">
        <v>1530</v>
      </c>
      <c r="O90" t="s">
        <v>68</v>
      </c>
      <c r="P90" t="s">
        <v>1096</v>
      </c>
      <c r="Q90" t="s">
        <v>1296</v>
      </c>
      <c r="R90" t="s">
        <v>1353</v>
      </c>
      <c r="S90" t="s">
        <v>827</v>
      </c>
      <c r="T90" t="s">
        <v>375</v>
      </c>
      <c r="U90" t="s">
        <v>958</v>
      </c>
      <c r="V90" t="s">
        <v>661</v>
      </c>
      <c r="W90" t="s">
        <v>457</v>
      </c>
      <c r="X90" t="s">
        <v>832</v>
      </c>
      <c r="Y90" t="s">
        <v>1239</v>
      </c>
      <c r="Z90" t="s">
        <v>380</v>
      </c>
      <c r="AA90" t="s">
        <v>572</v>
      </c>
      <c r="AB90" t="s">
        <v>1088</v>
      </c>
      <c r="AC90" t="s">
        <v>684</v>
      </c>
      <c r="AD90" t="s">
        <v>308</v>
      </c>
      <c r="AE90" t="s">
        <v>908</v>
      </c>
      <c r="AF90" t="s">
        <v>99</v>
      </c>
      <c r="AG90" t="s">
        <v>1414</v>
      </c>
      <c r="AH90" t="s">
        <v>422</v>
      </c>
      <c r="AI90" t="s">
        <v>846</v>
      </c>
      <c r="AJ90" t="s">
        <v>63</v>
      </c>
      <c r="AK90" t="s">
        <v>1112</v>
      </c>
      <c r="AL90" t="s">
        <v>978</v>
      </c>
      <c r="AM90" t="s">
        <v>156</v>
      </c>
      <c r="AN90" t="s">
        <v>1531</v>
      </c>
      <c r="AO90" t="s">
        <v>81</v>
      </c>
      <c r="AP90" t="s">
        <v>84</v>
      </c>
      <c r="AQ90" t="s">
        <v>312</v>
      </c>
      <c r="AR90" t="s">
        <v>350</v>
      </c>
      <c r="AS90" t="s">
        <v>651</v>
      </c>
      <c r="AT90" t="s">
        <v>639</v>
      </c>
      <c r="AU90" t="s">
        <v>1532</v>
      </c>
      <c r="AV90" t="s">
        <v>68</v>
      </c>
      <c r="AW90" t="s">
        <v>741</v>
      </c>
      <c r="AX90" t="s">
        <v>238</v>
      </c>
    </row>
    <row r="91" spans="1:50" hidden="1" x14ac:dyDescent="0.3">
      <c r="A91" t="s">
        <v>1533</v>
      </c>
      <c r="B91" t="s">
        <v>1534</v>
      </c>
      <c r="C91" s="1" t="str">
        <f t="shared" si="10"/>
        <v>21:0109</v>
      </c>
      <c r="D91" s="1" t="str">
        <f t="shared" si="8"/>
        <v>21:0026</v>
      </c>
      <c r="E91" t="s">
        <v>695</v>
      </c>
      <c r="F91" t="s">
        <v>1535</v>
      </c>
      <c r="H91">
        <v>62.579442299999997</v>
      </c>
      <c r="I91">
        <v>-114.36798899999999</v>
      </c>
      <c r="J91" s="1" t="str">
        <f t="shared" si="9"/>
        <v>Till</v>
      </c>
      <c r="K91" s="1" t="str">
        <f t="shared" si="11"/>
        <v>&lt;63 micron</v>
      </c>
      <c r="L91" t="s">
        <v>377</v>
      </c>
      <c r="M91" t="s">
        <v>1536</v>
      </c>
      <c r="N91" t="s">
        <v>704</v>
      </c>
      <c r="O91" t="s">
        <v>127</v>
      </c>
      <c r="P91" t="s">
        <v>566</v>
      </c>
      <c r="Q91" t="s">
        <v>68</v>
      </c>
      <c r="R91" t="s">
        <v>471</v>
      </c>
      <c r="S91" t="s">
        <v>747</v>
      </c>
      <c r="T91" t="s">
        <v>530</v>
      </c>
      <c r="U91" t="s">
        <v>1232</v>
      </c>
      <c r="V91" t="s">
        <v>1267</v>
      </c>
      <c r="W91" t="s">
        <v>183</v>
      </c>
      <c r="X91" t="s">
        <v>1253</v>
      </c>
      <c r="Y91" t="s">
        <v>382</v>
      </c>
      <c r="Z91" t="s">
        <v>158</v>
      </c>
      <c r="AA91" t="s">
        <v>1537</v>
      </c>
      <c r="AB91" t="s">
        <v>592</v>
      </c>
      <c r="AC91" t="s">
        <v>1538</v>
      </c>
      <c r="AD91" t="s">
        <v>372</v>
      </c>
      <c r="AE91" t="s">
        <v>1539</v>
      </c>
      <c r="AF91" t="s">
        <v>418</v>
      </c>
      <c r="AG91" t="s">
        <v>553</v>
      </c>
      <c r="AH91" t="s">
        <v>381</v>
      </c>
      <c r="AI91" t="s">
        <v>483</v>
      </c>
      <c r="AJ91" t="s">
        <v>1540</v>
      </c>
      <c r="AK91" t="s">
        <v>885</v>
      </c>
      <c r="AL91" t="s">
        <v>1282</v>
      </c>
      <c r="AM91" t="s">
        <v>380</v>
      </c>
      <c r="AN91" t="s">
        <v>1541</v>
      </c>
      <c r="AO91" t="s">
        <v>54</v>
      </c>
      <c r="AP91" t="s">
        <v>84</v>
      </c>
      <c r="AQ91" t="s">
        <v>895</v>
      </c>
      <c r="AR91" t="s">
        <v>377</v>
      </c>
      <c r="AS91" t="s">
        <v>60</v>
      </c>
      <c r="AT91" t="s">
        <v>164</v>
      </c>
      <c r="AU91" t="s">
        <v>1232</v>
      </c>
      <c r="AV91" t="s">
        <v>158</v>
      </c>
      <c r="AW91" t="s">
        <v>885</v>
      </c>
      <c r="AX91" t="s">
        <v>930</v>
      </c>
    </row>
    <row r="92" spans="1:50" hidden="1" x14ac:dyDescent="0.3">
      <c r="A92" t="s">
        <v>1542</v>
      </c>
      <c r="B92" t="s">
        <v>1543</v>
      </c>
      <c r="C92" s="1" t="str">
        <f t="shared" si="10"/>
        <v>21:0109</v>
      </c>
      <c r="D92" s="1" t="str">
        <f t="shared" si="8"/>
        <v>21:0026</v>
      </c>
      <c r="E92" t="s">
        <v>711</v>
      </c>
      <c r="F92" t="s">
        <v>1544</v>
      </c>
      <c r="H92">
        <v>63.2012614</v>
      </c>
      <c r="I92">
        <v>-114.4050294</v>
      </c>
      <c r="J92" s="1" t="str">
        <f t="shared" si="9"/>
        <v>Till</v>
      </c>
      <c r="K92" s="1" t="str">
        <f t="shared" si="11"/>
        <v>&lt;63 micron</v>
      </c>
      <c r="L92" t="s">
        <v>330</v>
      </c>
      <c r="M92" t="s">
        <v>1545</v>
      </c>
      <c r="N92" t="s">
        <v>1546</v>
      </c>
      <c r="O92" t="s">
        <v>775</v>
      </c>
      <c r="P92" t="s">
        <v>86</v>
      </c>
      <c r="Q92" t="s">
        <v>83</v>
      </c>
      <c r="R92" t="s">
        <v>1266</v>
      </c>
      <c r="S92" t="s">
        <v>770</v>
      </c>
      <c r="T92" t="s">
        <v>194</v>
      </c>
      <c r="U92" t="s">
        <v>558</v>
      </c>
      <c r="V92" t="s">
        <v>818</v>
      </c>
      <c r="W92" t="s">
        <v>526</v>
      </c>
      <c r="X92" t="s">
        <v>1547</v>
      </c>
      <c r="Y92" t="s">
        <v>226</v>
      </c>
      <c r="Z92" t="s">
        <v>158</v>
      </c>
      <c r="AA92" t="s">
        <v>360</v>
      </c>
      <c r="AB92" t="s">
        <v>110</v>
      </c>
      <c r="AC92" t="s">
        <v>1548</v>
      </c>
      <c r="AD92" t="s">
        <v>1447</v>
      </c>
      <c r="AE92" t="s">
        <v>1549</v>
      </c>
      <c r="AF92" t="s">
        <v>99</v>
      </c>
      <c r="AG92" t="s">
        <v>1550</v>
      </c>
      <c r="AH92" t="s">
        <v>403</v>
      </c>
      <c r="AI92" t="s">
        <v>483</v>
      </c>
      <c r="AJ92" t="s">
        <v>1065</v>
      </c>
      <c r="AK92" t="s">
        <v>1219</v>
      </c>
      <c r="AL92" t="s">
        <v>1551</v>
      </c>
      <c r="AM92" t="s">
        <v>99</v>
      </c>
      <c r="AN92" t="s">
        <v>1552</v>
      </c>
      <c r="AO92" t="s">
        <v>83</v>
      </c>
      <c r="AP92" t="s">
        <v>84</v>
      </c>
      <c r="AQ92" t="s">
        <v>609</v>
      </c>
      <c r="AR92" t="s">
        <v>296</v>
      </c>
      <c r="AS92" t="s">
        <v>234</v>
      </c>
      <c r="AT92" t="s">
        <v>716</v>
      </c>
      <c r="AU92" t="s">
        <v>352</v>
      </c>
      <c r="AV92" t="s">
        <v>245</v>
      </c>
      <c r="AW92" t="s">
        <v>1553</v>
      </c>
      <c r="AX92" t="s">
        <v>318</v>
      </c>
    </row>
    <row r="93" spans="1:50" hidden="1" x14ac:dyDescent="0.3">
      <c r="A93" t="s">
        <v>1554</v>
      </c>
      <c r="B93" t="s">
        <v>1555</v>
      </c>
      <c r="C93" s="1" t="str">
        <f t="shared" si="10"/>
        <v>21:0109</v>
      </c>
      <c r="D93" s="1" t="str">
        <f t="shared" si="8"/>
        <v>21:0026</v>
      </c>
      <c r="E93" t="s">
        <v>730</v>
      </c>
      <c r="F93" t="s">
        <v>1556</v>
      </c>
      <c r="H93">
        <v>63.200332000000003</v>
      </c>
      <c r="I93">
        <v>-114.0874311</v>
      </c>
      <c r="J93" s="1" t="str">
        <f t="shared" si="9"/>
        <v>Till</v>
      </c>
      <c r="K93" s="1" t="str">
        <f t="shared" si="11"/>
        <v>&lt;63 micron</v>
      </c>
      <c r="L93" t="s">
        <v>418</v>
      </c>
      <c r="M93" t="s">
        <v>1522</v>
      </c>
      <c r="N93" t="s">
        <v>785</v>
      </c>
      <c r="O93" t="s">
        <v>280</v>
      </c>
      <c r="P93" t="s">
        <v>138</v>
      </c>
      <c r="Q93" t="s">
        <v>1557</v>
      </c>
      <c r="R93" t="s">
        <v>1353</v>
      </c>
      <c r="S93" t="s">
        <v>962</v>
      </c>
      <c r="T93" t="s">
        <v>511</v>
      </c>
      <c r="U93" t="s">
        <v>973</v>
      </c>
      <c r="V93" t="s">
        <v>158</v>
      </c>
      <c r="W93" t="s">
        <v>923</v>
      </c>
      <c r="X93" t="s">
        <v>756</v>
      </c>
      <c r="Y93" t="s">
        <v>116</v>
      </c>
      <c r="Z93" t="s">
        <v>409</v>
      </c>
      <c r="AA93" t="s">
        <v>1373</v>
      </c>
      <c r="AB93" t="s">
        <v>1558</v>
      </c>
      <c r="AC93" t="s">
        <v>444</v>
      </c>
      <c r="AD93" t="s">
        <v>54</v>
      </c>
      <c r="AE93" t="s">
        <v>1448</v>
      </c>
      <c r="AF93" t="s">
        <v>81</v>
      </c>
      <c r="AG93" t="s">
        <v>1559</v>
      </c>
      <c r="AH93" t="s">
        <v>654</v>
      </c>
      <c r="AI93" t="s">
        <v>197</v>
      </c>
      <c r="AJ93" t="s">
        <v>120</v>
      </c>
      <c r="AK93" t="s">
        <v>1088</v>
      </c>
      <c r="AL93" t="s">
        <v>1560</v>
      </c>
      <c r="AM93" t="s">
        <v>1335</v>
      </c>
      <c r="AN93" t="s">
        <v>1448</v>
      </c>
      <c r="AO93" t="s">
        <v>171</v>
      </c>
      <c r="AP93" t="s">
        <v>84</v>
      </c>
      <c r="AQ93" t="s">
        <v>1001</v>
      </c>
      <c r="AR93" t="s">
        <v>1096</v>
      </c>
      <c r="AS93" t="s">
        <v>174</v>
      </c>
      <c r="AT93" t="s">
        <v>253</v>
      </c>
      <c r="AU93" t="s">
        <v>827</v>
      </c>
      <c r="AV93" t="s">
        <v>81</v>
      </c>
      <c r="AW93" t="s">
        <v>473</v>
      </c>
      <c r="AX93" t="s">
        <v>923</v>
      </c>
    </row>
    <row r="94" spans="1:50" hidden="1" x14ac:dyDescent="0.3">
      <c r="A94" t="s">
        <v>1561</v>
      </c>
      <c r="B94" t="s">
        <v>1562</v>
      </c>
      <c r="C94" s="1" t="str">
        <f t="shared" si="10"/>
        <v>21:0109</v>
      </c>
      <c r="D94" s="1" t="str">
        <f t="shared" si="8"/>
        <v>21:0026</v>
      </c>
      <c r="E94" t="s">
        <v>750</v>
      </c>
      <c r="F94" t="s">
        <v>1563</v>
      </c>
      <c r="H94">
        <v>63.183916799999999</v>
      </c>
      <c r="I94">
        <v>-113.86956240000001</v>
      </c>
      <c r="J94" s="1" t="str">
        <f t="shared" si="9"/>
        <v>Till</v>
      </c>
      <c r="K94" s="1" t="str">
        <f t="shared" si="11"/>
        <v>&lt;63 micron</v>
      </c>
      <c r="L94" t="s">
        <v>418</v>
      </c>
      <c r="M94" t="s">
        <v>1564</v>
      </c>
      <c r="N94" t="s">
        <v>1322</v>
      </c>
      <c r="O94" t="s">
        <v>304</v>
      </c>
      <c r="P94" t="s">
        <v>296</v>
      </c>
      <c r="Q94" t="s">
        <v>1565</v>
      </c>
      <c r="R94" t="s">
        <v>1331</v>
      </c>
      <c r="S94" t="s">
        <v>404</v>
      </c>
      <c r="T94" t="s">
        <v>375</v>
      </c>
      <c r="U94" t="s">
        <v>1078</v>
      </c>
      <c r="V94" t="s">
        <v>164</v>
      </c>
      <c r="W94" t="s">
        <v>1100</v>
      </c>
      <c r="X94" t="s">
        <v>1566</v>
      </c>
      <c r="Y94" t="s">
        <v>760</v>
      </c>
      <c r="Z94" t="s">
        <v>380</v>
      </c>
      <c r="AA94" t="s">
        <v>1127</v>
      </c>
      <c r="AB94" t="s">
        <v>238</v>
      </c>
      <c r="AC94" t="s">
        <v>779</v>
      </c>
      <c r="AD94" t="s">
        <v>680</v>
      </c>
      <c r="AE94" t="s">
        <v>1448</v>
      </c>
      <c r="AF94" t="s">
        <v>409</v>
      </c>
      <c r="AG94" t="s">
        <v>1567</v>
      </c>
      <c r="AH94" t="s">
        <v>310</v>
      </c>
      <c r="AI94" t="s">
        <v>1568</v>
      </c>
      <c r="AJ94" t="s">
        <v>830</v>
      </c>
      <c r="AK94" t="s">
        <v>501</v>
      </c>
      <c r="AL94" t="s">
        <v>1532</v>
      </c>
      <c r="AM94" t="s">
        <v>1335</v>
      </c>
      <c r="AN94" t="s">
        <v>1386</v>
      </c>
      <c r="AO94" t="s">
        <v>171</v>
      </c>
      <c r="AP94" t="s">
        <v>84</v>
      </c>
      <c r="AQ94" t="s">
        <v>1569</v>
      </c>
      <c r="AR94" t="s">
        <v>556</v>
      </c>
      <c r="AS94" t="s">
        <v>1164</v>
      </c>
      <c r="AT94" t="s">
        <v>1510</v>
      </c>
      <c r="AU94" t="s">
        <v>213</v>
      </c>
      <c r="AV94" t="s">
        <v>122</v>
      </c>
      <c r="AW94" t="s">
        <v>838</v>
      </c>
      <c r="AX94" t="s">
        <v>662</v>
      </c>
    </row>
    <row r="95" spans="1:50" hidden="1" x14ac:dyDescent="0.3">
      <c r="A95" t="s">
        <v>1570</v>
      </c>
      <c r="B95" t="s">
        <v>1571</v>
      </c>
      <c r="C95" s="1" t="str">
        <f t="shared" si="10"/>
        <v>21:0109</v>
      </c>
      <c r="D95" s="1" t="str">
        <f t="shared" si="8"/>
        <v>21:0026</v>
      </c>
      <c r="E95" t="s">
        <v>767</v>
      </c>
      <c r="F95" t="s">
        <v>1572</v>
      </c>
      <c r="H95">
        <v>63.209962400000002</v>
      </c>
      <c r="I95">
        <v>-113.6140745</v>
      </c>
      <c r="J95" s="1" t="str">
        <f t="shared" si="9"/>
        <v>Till</v>
      </c>
      <c r="K95" s="1" t="str">
        <f t="shared" si="11"/>
        <v>&lt;63 micron</v>
      </c>
      <c r="L95" t="s">
        <v>418</v>
      </c>
      <c r="M95" t="s">
        <v>1573</v>
      </c>
      <c r="N95" t="s">
        <v>401</v>
      </c>
      <c r="O95" t="s">
        <v>1040</v>
      </c>
      <c r="P95" t="s">
        <v>1208</v>
      </c>
      <c r="Q95" t="s">
        <v>699</v>
      </c>
      <c r="R95" t="s">
        <v>1353</v>
      </c>
      <c r="S95" t="s">
        <v>1574</v>
      </c>
      <c r="T95" t="s">
        <v>550</v>
      </c>
      <c r="U95" t="s">
        <v>198</v>
      </c>
      <c r="V95" t="s">
        <v>546</v>
      </c>
      <c r="W95" t="s">
        <v>140</v>
      </c>
      <c r="X95" t="s">
        <v>1559</v>
      </c>
      <c r="Y95" t="s">
        <v>1495</v>
      </c>
      <c r="Z95" t="s">
        <v>380</v>
      </c>
      <c r="AA95" t="s">
        <v>632</v>
      </c>
      <c r="AB95" t="s">
        <v>1575</v>
      </c>
      <c r="AC95" t="s">
        <v>455</v>
      </c>
      <c r="AD95" t="s">
        <v>225</v>
      </c>
      <c r="AE95" t="s">
        <v>1576</v>
      </c>
      <c r="AF95" t="s">
        <v>114</v>
      </c>
      <c r="AG95" t="s">
        <v>1375</v>
      </c>
      <c r="AH95" t="s">
        <v>1211</v>
      </c>
      <c r="AI95" t="s">
        <v>1577</v>
      </c>
      <c r="AJ95" t="s">
        <v>65</v>
      </c>
      <c r="AK95" t="s">
        <v>154</v>
      </c>
      <c r="AL95" t="s">
        <v>1578</v>
      </c>
      <c r="AM95" t="s">
        <v>1335</v>
      </c>
      <c r="AN95" t="s">
        <v>1579</v>
      </c>
      <c r="AO95" t="s">
        <v>362</v>
      </c>
      <c r="AP95" t="s">
        <v>84</v>
      </c>
      <c r="AQ95" t="s">
        <v>903</v>
      </c>
      <c r="AR95" t="s">
        <v>319</v>
      </c>
      <c r="AS95" t="s">
        <v>1164</v>
      </c>
      <c r="AT95" t="s">
        <v>511</v>
      </c>
      <c r="AU95" t="s">
        <v>633</v>
      </c>
      <c r="AV95" t="s">
        <v>122</v>
      </c>
      <c r="AW95" t="s">
        <v>425</v>
      </c>
      <c r="AX95" t="s">
        <v>238</v>
      </c>
    </row>
    <row r="96" spans="1:50" hidden="1" x14ac:dyDescent="0.3">
      <c r="A96" t="s">
        <v>1580</v>
      </c>
      <c r="B96" t="s">
        <v>1581</v>
      </c>
      <c r="C96" s="1" t="str">
        <f t="shared" si="10"/>
        <v>21:0109</v>
      </c>
      <c r="D96" s="1" t="str">
        <f t="shared" si="8"/>
        <v>21:0026</v>
      </c>
      <c r="E96" t="s">
        <v>801</v>
      </c>
      <c r="F96" t="s">
        <v>1582</v>
      </c>
      <c r="H96">
        <v>63.101742100000003</v>
      </c>
      <c r="I96">
        <v>-113.71692419999999</v>
      </c>
      <c r="J96" s="1" t="str">
        <f t="shared" si="9"/>
        <v>Till</v>
      </c>
      <c r="K96" s="1" t="str">
        <f t="shared" si="11"/>
        <v>&lt;63 micron</v>
      </c>
      <c r="L96" t="s">
        <v>418</v>
      </c>
      <c r="M96" t="s">
        <v>1583</v>
      </c>
      <c r="N96" t="s">
        <v>1046</v>
      </c>
      <c r="O96" t="s">
        <v>68</v>
      </c>
      <c r="P96" t="s">
        <v>566</v>
      </c>
      <c r="Q96" t="s">
        <v>161</v>
      </c>
      <c r="R96" t="s">
        <v>1353</v>
      </c>
      <c r="S96" t="s">
        <v>1108</v>
      </c>
      <c r="T96" t="s">
        <v>321</v>
      </c>
      <c r="U96" t="s">
        <v>287</v>
      </c>
      <c r="V96" t="s">
        <v>360</v>
      </c>
      <c r="W96" t="s">
        <v>514</v>
      </c>
      <c r="X96" t="s">
        <v>1584</v>
      </c>
      <c r="Y96" t="s">
        <v>1141</v>
      </c>
      <c r="Z96" t="s">
        <v>380</v>
      </c>
      <c r="AA96" t="s">
        <v>553</v>
      </c>
      <c r="AB96" t="s">
        <v>975</v>
      </c>
      <c r="AC96" t="s">
        <v>281</v>
      </c>
      <c r="AD96" t="s">
        <v>114</v>
      </c>
      <c r="AE96" t="s">
        <v>1355</v>
      </c>
      <c r="AF96" t="s">
        <v>122</v>
      </c>
      <c r="AG96" t="s">
        <v>1585</v>
      </c>
      <c r="AH96" t="s">
        <v>654</v>
      </c>
      <c r="AI96" t="s">
        <v>779</v>
      </c>
      <c r="AJ96" t="s">
        <v>293</v>
      </c>
      <c r="AK96" t="s">
        <v>1001</v>
      </c>
      <c r="AL96" t="s">
        <v>927</v>
      </c>
      <c r="AM96" t="s">
        <v>938</v>
      </c>
      <c r="AN96" t="s">
        <v>1586</v>
      </c>
      <c r="AO96" t="s">
        <v>171</v>
      </c>
      <c r="AP96" t="s">
        <v>84</v>
      </c>
      <c r="AQ96" t="s">
        <v>1477</v>
      </c>
      <c r="AR96" t="s">
        <v>350</v>
      </c>
      <c r="AS96" t="s">
        <v>86</v>
      </c>
      <c r="AT96" t="s">
        <v>149</v>
      </c>
      <c r="AU96" t="s">
        <v>747</v>
      </c>
      <c r="AV96" t="s">
        <v>254</v>
      </c>
      <c r="AW96" t="s">
        <v>375</v>
      </c>
      <c r="AX96" t="s">
        <v>238</v>
      </c>
    </row>
    <row r="97" spans="1:50" hidden="1" x14ac:dyDescent="0.3">
      <c r="A97" t="s">
        <v>1587</v>
      </c>
      <c r="B97" t="s">
        <v>1588</v>
      </c>
      <c r="C97" s="1" t="str">
        <f t="shared" si="10"/>
        <v>21:0109</v>
      </c>
      <c r="D97" s="1" t="str">
        <f t="shared" si="8"/>
        <v>21:0026</v>
      </c>
      <c r="E97" t="s">
        <v>822</v>
      </c>
      <c r="F97" t="s">
        <v>1589</v>
      </c>
      <c r="H97">
        <v>63.121036500000002</v>
      </c>
      <c r="I97">
        <v>-114.2417935</v>
      </c>
      <c r="J97" s="1" t="str">
        <f t="shared" si="9"/>
        <v>Till</v>
      </c>
      <c r="K97" s="1" t="str">
        <f t="shared" si="11"/>
        <v>&lt;63 micron</v>
      </c>
      <c r="L97" t="s">
        <v>556</v>
      </c>
      <c r="M97" t="s">
        <v>1590</v>
      </c>
      <c r="N97" t="s">
        <v>1046</v>
      </c>
      <c r="O97" t="s">
        <v>380</v>
      </c>
      <c r="P97" t="s">
        <v>726</v>
      </c>
      <c r="Q97" t="s">
        <v>1557</v>
      </c>
      <c r="R97" t="s">
        <v>1353</v>
      </c>
      <c r="S97" t="s">
        <v>1591</v>
      </c>
      <c r="T97" t="s">
        <v>957</v>
      </c>
      <c r="U97" t="s">
        <v>655</v>
      </c>
      <c r="V97" t="s">
        <v>661</v>
      </c>
      <c r="W97" t="s">
        <v>403</v>
      </c>
      <c r="X97" t="s">
        <v>1592</v>
      </c>
      <c r="Y97" t="s">
        <v>405</v>
      </c>
      <c r="Z97" t="s">
        <v>158</v>
      </c>
      <c r="AA97" t="s">
        <v>137</v>
      </c>
      <c r="AB97" t="s">
        <v>1593</v>
      </c>
      <c r="AC97" t="s">
        <v>108</v>
      </c>
      <c r="AD97" t="s">
        <v>714</v>
      </c>
      <c r="AE97" t="s">
        <v>298</v>
      </c>
      <c r="AF97" t="s">
        <v>245</v>
      </c>
      <c r="AG97" t="s">
        <v>867</v>
      </c>
      <c r="AH97" t="s">
        <v>1211</v>
      </c>
      <c r="AI97" t="s">
        <v>1348</v>
      </c>
      <c r="AJ97" t="s">
        <v>596</v>
      </c>
      <c r="AK97" t="s">
        <v>1219</v>
      </c>
      <c r="AL97" t="s">
        <v>1594</v>
      </c>
      <c r="AM97" t="s">
        <v>418</v>
      </c>
      <c r="AN97" t="s">
        <v>1595</v>
      </c>
      <c r="AO97" t="s">
        <v>134</v>
      </c>
      <c r="AP97" t="s">
        <v>84</v>
      </c>
      <c r="AQ97" t="s">
        <v>645</v>
      </c>
      <c r="AR97" t="s">
        <v>431</v>
      </c>
      <c r="AS97" t="s">
        <v>86</v>
      </c>
      <c r="AT97" t="s">
        <v>639</v>
      </c>
      <c r="AU97" t="s">
        <v>352</v>
      </c>
      <c r="AV97" t="s">
        <v>409</v>
      </c>
      <c r="AW97" t="s">
        <v>344</v>
      </c>
      <c r="AX97" t="s">
        <v>629</v>
      </c>
    </row>
    <row r="98" spans="1:50" hidden="1" x14ac:dyDescent="0.3">
      <c r="A98" t="s">
        <v>1596</v>
      </c>
      <c r="B98" t="s">
        <v>1597</v>
      </c>
      <c r="C98" s="1" t="str">
        <f t="shared" si="10"/>
        <v>21:0109</v>
      </c>
      <c r="D98" s="1" t="str">
        <f t="shared" ref="D98:D132" si="12">HYPERLINK("http://geochem.nrcan.gc.ca/cdogs/content/svy/svy210026_e.htm", "21:0026")</f>
        <v>21:0026</v>
      </c>
      <c r="E98" t="s">
        <v>841</v>
      </c>
      <c r="F98" t="s">
        <v>1598</v>
      </c>
      <c r="H98">
        <v>63.055140999999999</v>
      </c>
      <c r="I98">
        <v>-114.4130426</v>
      </c>
      <c r="J98" s="1" t="str">
        <f t="shared" ref="J98:J129" si="13">HYPERLINK("http://geochem.nrcan.gc.ca/cdogs/content/kwd/kwd020044_e.htm", "Till")</f>
        <v>Till</v>
      </c>
      <c r="K98" s="1" t="str">
        <f t="shared" si="11"/>
        <v>&lt;63 micron</v>
      </c>
      <c r="L98" t="s">
        <v>556</v>
      </c>
      <c r="M98" t="s">
        <v>1599</v>
      </c>
      <c r="N98" t="s">
        <v>733</v>
      </c>
      <c r="O98" t="s">
        <v>304</v>
      </c>
      <c r="P98" t="s">
        <v>418</v>
      </c>
      <c r="Q98" t="s">
        <v>1565</v>
      </c>
      <c r="R98" t="s">
        <v>1266</v>
      </c>
      <c r="S98" t="s">
        <v>1551</v>
      </c>
      <c r="T98" t="s">
        <v>645</v>
      </c>
      <c r="U98" t="s">
        <v>941</v>
      </c>
      <c r="V98" t="s">
        <v>901</v>
      </c>
      <c r="W98" t="s">
        <v>1219</v>
      </c>
      <c r="X98" t="s">
        <v>1600</v>
      </c>
      <c r="Y98" t="s">
        <v>165</v>
      </c>
      <c r="Z98" t="s">
        <v>380</v>
      </c>
      <c r="AA98" t="s">
        <v>890</v>
      </c>
      <c r="AB98" t="s">
        <v>364</v>
      </c>
      <c r="AC98" t="s">
        <v>1601</v>
      </c>
      <c r="AD98" t="s">
        <v>1230</v>
      </c>
      <c r="AE98" t="s">
        <v>1448</v>
      </c>
      <c r="AF98" t="s">
        <v>173</v>
      </c>
      <c r="AG98" t="s">
        <v>505</v>
      </c>
      <c r="AH98" t="s">
        <v>1211</v>
      </c>
      <c r="AI98" t="s">
        <v>501</v>
      </c>
      <c r="AJ98" t="s">
        <v>830</v>
      </c>
      <c r="AK98" t="s">
        <v>197</v>
      </c>
      <c r="AL98" t="s">
        <v>157</v>
      </c>
      <c r="AM98" t="s">
        <v>377</v>
      </c>
      <c r="AN98" t="s">
        <v>806</v>
      </c>
      <c r="AO98" t="s">
        <v>81</v>
      </c>
      <c r="AP98" t="s">
        <v>84</v>
      </c>
      <c r="AQ98" t="s">
        <v>1602</v>
      </c>
      <c r="AR98" t="s">
        <v>1370</v>
      </c>
      <c r="AS98" t="s">
        <v>1119</v>
      </c>
      <c r="AT98" t="s">
        <v>557</v>
      </c>
      <c r="AU98" t="s">
        <v>978</v>
      </c>
      <c r="AV98" t="s">
        <v>114</v>
      </c>
      <c r="AW98" t="s">
        <v>1603</v>
      </c>
      <c r="AX98" t="s">
        <v>457</v>
      </c>
    </row>
    <row r="99" spans="1:50" hidden="1" x14ac:dyDescent="0.3">
      <c r="A99" t="s">
        <v>1604</v>
      </c>
      <c r="B99" t="s">
        <v>1605</v>
      </c>
      <c r="C99" s="1" t="str">
        <f t="shared" ref="C99:C132" si="14">HYPERLINK("http://geochem.nrcan.gc.ca/cdogs/content/bdl/bdl210109_e.htm", "21:0109")</f>
        <v>21:0109</v>
      </c>
      <c r="D99" s="1" t="str">
        <f t="shared" si="12"/>
        <v>21:0026</v>
      </c>
      <c r="E99" t="s">
        <v>860</v>
      </c>
      <c r="F99" t="s">
        <v>1606</v>
      </c>
      <c r="H99">
        <v>63.049350199999999</v>
      </c>
      <c r="I99">
        <v>-114.109218</v>
      </c>
      <c r="J99" s="1" t="str">
        <f t="shared" si="13"/>
        <v>Till</v>
      </c>
      <c r="K99" s="1" t="str">
        <f t="shared" ref="K99:K132" si="15">HYPERLINK("http://geochem.nrcan.gc.ca/cdogs/content/kwd/kwd080004_e.htm", "&lt;63 micron")</f>
        <v>&lt;63 micron</v>
      </c>
      <c r="L99" t="s">
        <v>1149</v>
      </c>
      <c r="M99" t="s">
        <v>1607</v>
      </c>
      <c r="N99" t="s">
        <v>852</v>
      </c>
      <c r="O99" t="s">
        <v>122</v>
      </c>
      <c r="P99" t="s">
        <v>175</v>
      </c>
      <c r="Q99" t="s">
        <v>380</v>
      </c>
      <c r="R99" t="s">
        <v>1353</v>
      </c>
      <c r="S99" t="s">
        <v>1608</v>
      </c>
      <c r="T99" t="s">
        <v>511</v>
      </c>
      <c r="U99" t="s">
        <v>1451</v>
      </c>
      <c r="V99" t="s">
        <v>1040</v>
      </c>
      <c r="W99" t="s">
        <v>742</v>
      </c>
      <c r="X99" t="s">
        <v>191</v>
      </c>
      <c r="Y99" t="s">
        <v>578</v>
      </c>
      <c r="Z99" t="s">
        <v>380</v>
      </c>
      <c r="AA99" t="s">
        <v>1484</v>
      </c>
      <c r="AB99" t="s">
        <v>1609</v>
      </c>
      <c r="AC99" t="s">
        <v>410</v>
      </c>
      <c r="AD99" t="s">
        <v>81</v>
      </c>
      <c r="AE99" t="s">
        <v>1333</v>
      </c>
      <c r="AF99" t="s">
        <v>114</v>
      </c>
      <c r="AG99" t="s">
        <v>1047</v>
      </c>
      <c r="AH99" t="s">
        <v>149</v>
      </c>
      <c r="AI99" t="s">
        <v>1001</v>
      </c>
      <c r="AJ99" t="s">
        <v>120</v>
      </c>
      <c r="AK99" t="s">
        <v>501</v>
      </c>
      <c r="AL99" t="s">
        <v>1309</v>
      </c>
      <c r="AM99" t="s">
        <v>938</v>
      </c>
      <c r="AN99" t="s">
        <v>1610</v>
      </c>
      <c r="AO99" t="s">
        <v>377</v>
      </c>
      <c r="AP99" t="s">
        <v>84</v>
      </c>
      <c r="AQ99" t="s">
        <v>473</v>
      </c>
      <c r="AR99" t="s">
        <v>363</v>
      </c>
      <c r="AS99" t="s">
        <v>431</v>
      </c>
      <c r="AT99" t="s">
        <v>173</v>
      </c>
      <c r="AU99" t="s">
        <v>973</v>
      </c>
      <c r="AV99" t="s">
        <v>83</v>
      </c>
      <c r="AW99" t="s">
        <v>1014</v>
      </c>
      <c r="AX99" t="s">
        <v>106</v>
      </c>
    </row>
    <row r="100" spans="1:50" hidden="1" x14ac:dyDescent="0.3">
      <c r="A100" t="s">
        <v>1611</v>
      </c>
      <c r="B100" t="s">
        <v>1612</v>
      </c>
      <c r="C100" s="1" t="str">
        <f t="shared" si="14"/>
        <v>21:0109</v>
      </c>
      <c r="D100" s="1" t="str">
        <f t="shared" si="12"/>
        <v>21:0026</v>
      </c>
      <c r="E100" t="s">
        <v>881</v>
      </c>
      <c r="F100" t="s">
        <v>1613</v>
      </c>
      <c r="H100">
        <v>63.0367064</v>
      </c>
      <c r="I100">
        <v>-113.9155803</v>
      </c>
      <c r="J100" s="1" t="str">
        <f t="shared" si="13"/>
        <v>Till</v>
      </c>
      <c r="K100" s="1" t="str">
        <f t="shared" si="15"/>
        <v>&lt;63 micron</v>
      </c>
      <c r="L100" t="s">
        <v>418</v>
      </c>
      <c r="M100" t="s">
        <v>1614</v>
      </c>
      <c r="N100" t="s">
        <v>1615</v>
      </c>
      <c r="O100" t="s">
        <v>158</v>
      </c>
      <c r="P100" t="s">
        <v>566</v>
      </c>
      <c r="Q100" t="s">
        <v>579</v>
      </c>
      <c r="R100" t="s">
        <v>1353</v>
      </c>
      <c r="S100" t="s">
        <v>1616</v>
      </c>
      <c r="T100" t="s">
        <v>344</v>
      </c>
      <c r="U100" t="s">
        <v>145</v>
      </c>
      <c r="V100" t="s">
        <v>901</v>
      </c>
      <c r="W100" t="s">
        <v>430</v>
      </c>
      <c r="X100" t="s">
        <v>505</v>
      </c>
      <c r="Y100" t="s">
        <v>217</v>
      </c>
      <c r="Z100" t="s">
        <v>380</v>
      </c>
      <c r="AA100" t="s">
        <v>1484</v>
      </c>
      <c r="AB100" t="s">
        <v>1609</v>
      </c>
      <c r="AC100" t="s">
        <v>509</v>
      </c>
      <c r="AD100" t="s">
        <v>362</v>
      </c>
      <c r="AE100" t="s">
        <v>298</v>
      </c>
      <c r="AF100" t="s">
        <v>122</v>
      </c>
      <c r="AG100" t="s">
        <v>1364</v>
      </c>
      <c r="AH100" t="s">
        <v>871</v>
      </c>
      <c r="AI100" t="s">
        <v>410</v>
      </c>
      <c r="AJ100" t="s">
        <v>1615</v>
      </c>
      <c r="AK100" t="s">
        <v>501</v>
      </c>
      <c r="AL100" t="s">
        <v>1166</v>
      </c>
      <c r="AM100" t="s">
        <v>938</v>
      </c>
      <c r="AN100" t="s">
        <v>1487</v>
      </c>
      <c r="AO100" t="s">
        <v>308</v>
      </c>
      <c r="AP100" t="s">
        <v>84</v>
      </c>
      <c r="AQ100" t="s">
        <v>444</v>
      </c>
      <c r="AR100" t="s">
        <v>350</v>
      </c>
      <c r="AS100" t="s">
        <v>319</v>
      </c>
      <c r="AT100" t="s">
        <v>716</v>
      </c>
      <c r="AU100" t="s">
        <v>302</v>
      </c>
      <c r="AV100" t="s">
        <v>245</v>
      </c>
      <c r="AW100" t="s">
        <v>537</v>
      </c>
      <c r="AX100" t="s">
        <v>923</v>
      </c>
    </row>
    <row r="101" spans="1:50" hidden="1" x14ac:dyDescent="0.3">
      <c r="A101" t="s">
        <v>1617</v>
      </c>
      <c r="B101" t="s">
        <v>1618</v>
      </c>
      <c r="C101" s="1" t="str">
        <f t="shared" si="14"/>
        <v>21:0109</v>
      </c>
      <c r="D101" s="1" t="str">
        <f t="shared" si="12"/>
        <v>21:0026</v>
      </c>
      <c r="E101" t="s">
        <v>898</v>
      </c>
      <c r="F101" t="s">
        <v>1619</v>
      </c>
      <c r="H101">
        <v>63.048502800000001</v>
      </c>
      <c r="I101">
        <v>-113.60409540000001</v>
      </c>
      <c r="J101" s="1" t="str">
        <f t="shared" si="13"/>
        <v>Till</v>
      </c>
      <c r="K101" s="1" t="str">
        <f t="shared" si="15"/>
        <v>&lt;63 micron</v>
      </c>
      <c r="L101" t="s">
        <v>418</v>
      </c>
      <c r="M101" t="s">
        <v>1620</v>
      </c>
      <c r="N101" t="s">
        <v>244</v>
      </c>
      <c r="O101" t="s">
        <v>158</v>
      </c>
      <c r="P101" t="s">
        <v>495</v>
      </c>
      <c r="Q101" t="s">
        <v>87</v>
      </c>
      <c r="R101" t="s">
        <v>1410</v>
      </c>
      <c r="S101" t="s">
        <v>1621</v>
      </c>
      <c r="T101" t="s">
        <v>474</v>
      </c>
      <c r="U101" t="s">
        <v>325</v>
      </c>
      <c r="V101" t="s">
        <v>68</v>
      </c>
      <c r="W101" t="s">
        <v>403</v>
      </c>
      <c r="X101" t="s">
        <v>1218</v>
      </c>
      <c r="Y101" t="s">
        <v>151</v>
      </c>
      <c r="Z101" t="s">
        <v>409</v>
      </c>
      <c r="AA101" t="s">
        <v>482</v>
      </c>
      <c r="AB101" t="s">
        <v>1088</v>
      </c>
      <c r="AC101" t="s">
        <v>885</v>
      </c>
      <c r="AD101" t="s">
        <v>1433</v>
      </c>
      <c r="AE101" t="s">
        <v>1509</v>
      </c>
      <c r="AF101" t="s">
        <v>418</v>
      </c>
      <c r="AG101" t="s">
        <v>1622</v>
      </c>
      <c r="AH101" t="s">
        <v>422</v>
      </c>
      <c r="AI101" t="s">
        <v>1623</v>
      </c>
      <c r="AJ101" t="s">
        <v>178</v>
      </c>
      <c r="AK101" t="s">
        <v>760</v>
      </c>
      <c r="AL101" t="s">
        <v>1624</v>
      </c>
      <c r="AM101" t="s">
        <v>1335</v>
      </c>
      <c r="AN101" t="s">
        <v>1625</v>
      </c>
      <c r="AO101" t="s">
        <v>362</v>
      </c>
      <c r="AP101" t="s">
        <v>84</v>
      </c>
      <c r="AQ101" t="s">
        <v>76</v>
      </c>
      <c r="AR101" t="s">
        <v>350</v>
      </c>
      <c r="AS101" t="s">
        <v>86</v>
      </c>
      <c r="AT101" t="s">
        <v>136</v>
      </c>
      <c r="AU101" t="s">
        <v>302</v>
      </c>
      <c r="AV101" t="s">
        <v>156</v>
      </c>
      <c r="AW101" t="s">
        <v>843</v>
      </c>
      <c r="AX101" t="s">
        <v>335</v>
      </c>
    </row>
    <row r="102" spans="1:50" hidden="1" x14ac:dyDescent="0.3">
      <c r="A102" t="s">
        <v>1626</v>
      </c>
      <c r="B102" t="s">
        <v>1627</v>
      </c>
      <c r="C102" s="1" t="str">
        <f t="shared" si="14"/>
        <v>21:0109</v>
      </c>
      <c r="D102" s="1" t="str">
        <f t="shared" si="12"/>
        <v>21:0026</v>
      </c>
      <c r="E102" t="s">
        <v>918</v>
      </c>
      <c r="F102" t="s">
        <v>1628</v>
      </c>
      <c r="H102">
        <v>62.953307899999999</v>
      </c>
      <c r="I102">
        <v>-113.59084900000001</v>
      </c>
      <c r="J102" s="1" t="str">
        <f t="shared" si="13"/>
        <v>Till</v>
      </c>
      <c r="K102" s="1" t="str">
        <f t="shared" si="15"/>
        <v>&lt;63 micron</v>
      </c>
      <c r="L102" t="s">
        <v>1149</v>
      </c>
      <c r="M102" t="s">
        <v>1629</v>
      </c>
      <c r="N102" t="s">
        <v>757</v>
      </c>
      <c r="O102" t="s">
        <v>304</v>
      </c>
      <c r="P102" t="s">
        <v>726</v>
      </c>
      <c r="Q102" t="s">
        <v>125</v>
      </c>
      <c r="R102" t="s">
        <v>1353</v>
      </c>
      <c r="S102" t="s">
        <v>1515</v>
      </c>
      <c r="T102" t="s">
        <v>375</v>
      </c>
      <c r="U102" t="s">
        <v>166</v>
      </c>
      <c r="V102" t="s">
        <v>468</v>
      </c>
      <c r="W102" t="s">
        <v>1156</v>
      </c>
      <c r="X102" t="s">
        <v>521</v>
      </c>
      <c r="Y102" t="s">
        <v>929</v>
      </c>
      <c r="Z102" t="s">
        <v>380</v>
      </c>
      <c r="AA102" t="s">
        <v>888</v>
      </c>
      <c r="AB102" t="s">
        <v>1630</v>
      </c>
      <c r="AC102" t="s">
        <v>223</v>
      </c>
      <c r="AD102" t="s">
        <v>156</v>
      </c>
      <c r="AE102" t="s">
        <v>298</v>
      </c>
      <c r="AF102" t="s">
        <v>81</v>
      </c>
      <c r="AG102" t="s">
        <v>1631</v>
      </c>
      <c r="AH102" t="s">
        <v>654</v>
      </c>
      <c r="AI102" t="s">
        <v>281</v>
      </c>
      <c r="AJ102" t="s">
        <v>1632</v>
      </c>
      <c r="AK102" t="s">
        <v>405</v>
      </c>
      <c r="AL102" t="s">
        <v>1633</v>
      </c>
      <c r="AM102" t="s">
        <v>938</v>
      </c>
      <c r="AN102" t="s">
        <v>1531</v>
      </c>
      <c r="AO102" t="s">
        <v>330</v>
      </c>
      <c r="AP102" t="s">
        <v>84</v>
      </c>
      <c r="AQ102" t="s">
        <v>853</v>
      </c>
      <c r="AR102" t="s">
        <v>458</v>
      </c>
      <c r="AS102" t="s">
        <v>431</v>
      </c>
      <c r="AT102" t="s">
        <v>173</v>
      </c>
      <c r="AU102" t="s">
        <v>514</v>
      </c>
      <c r="AV102" t="s">
        <v>409</v>
      </c>
      <c r="AW102" t="s">
        <v>843</v>
      </c>
      <c r="AX102" t="s">
        <v>364</v>
      </c>
    </row>
    <row r="103" spans="1:50" hidden="1" x14ac:dyDescent="0.3">
      <c r="A103" t="s">
        <v>1634</v>
      </c>
      <c r="B103" t="s">
        <v>1635</v>
      </c>
      <c r="C103" s="1" t="str">
        <f t="shared" si="14"/>
        <v>21:0109</v>
      </c>
      <c r="D103" s="1" t="str">
        <f t="shared" si="12"/>
        <v>21:0026</v>
      </c>
      <c r="E103" t="s">
        <v>933</v>
      </c>
      <c r="F103" t="s">
        <v>1636</v>
      </c>
      <c r="H103">
        <v>62.953000199999998</v>
      </c>
      <c r="I103">
        <v>-113.89033670000001</v>
      </c>
      <c r="J103" s="1" t="str">
        <f t="shared" si="13"/>
        <v>Till</v>
      </c>
      <c r="K103" s="1" t="str">
        <f t="shared" si="15"/>
        <v>&lt;63 micron</v>
      </c>
      <c r="L103" t="s">
        <v>418</v>
      </c>
      <c r="M103" t="s">
        <v>105</v>
      </c>
      <c r="N103" t="s">
        <v>1530</v>
      </c>
      <c r="O103" t="s">
        <v>158</v>
      </c>
      <c r="P103" t="s">
        <v>442</v>
      </c>
      <c r="Q103" t="s">
        <v>87</v>
      </c>
      <c r="R103" t="s">
        <v>1410</v>
      </c>
      <c r="S103" t="s">
        <v>1637</v>
      </c>
      <c r="T103" t="s">
        <v>812</v>
      </c>
      <c r="U103" t="s">
        <v>1109</v>
      </c>
      <c r="V103" t="s">
        <v>661</v>
      </c>
      <c r="W103" t="s">
        <v>246</v>
      </c>
      <c r="X103" t="s">
        <v>1218</v>
      </c>
      <c r="Y103" t="s">
        <v>853</v>
      </c>
      <c r="Z103" t="s">
        <v>380</v>
      </c>
      <c r="AA103" t="s">
        <v>529</v>
      </c>
      <c r="AB103" t="s">
        <v>1630</v>
      </c>
      <c r="AC103" t="s">
        <v>940</v>
      </c>
      <c r="AD103" t="s">
        <v>1136</v>
      </c>
      <c r="AE103" t="s">
        <v>1509</v>
      </c>
      <c r="AF103" t="s">
        <v>418</v>
      </c>
      <c r="AG103" t="s">
        <v>398</v>
      </c>
      <c r="AH103" t="s">
        <v>310</v>
      </c>
      <c r="AI103" t="s">
        <v>488</v>
      </c>
      <c r="AJ103" t="s">
        <v>520</v>
      </c>
      <c r="AK103" t="s">
        <v>405</v>
      </c>
      <c r="AL103" t="s">
        <v>241</v>
      </c>
      <c r="AM103" t="s">
        <v>938</v>
      </c>
      <c r="AN103" t="s">
        <v>1552</v>
      </c>
      <c r="AO103" t="s">
        <v>54</v>
      </c>
      <c r="AP103" t="s">
        <v>84</v>
      </c>
      <c r="AQ103" t="s">
        <v>1248</v>
      </c>
      <c r="AR103" t="s">
        <v>101</v>
      </c>
      <c r="AS103" t="s">
        <v>99</v>
      </c>
      <c r="AT103" t="s">
        <v>285</v>
      </c>
      <c r="AU103" t="s">
        <v>302</v>
      </c>
      <c r="AV103" t="s">
        <v>114</v>
      </c>
      <c r="AW103" t="s">
        <v>506</v>
      </c>
      <c r="AX103" t="s">
        <v>457</v>
      </c>
    </row>
    <row r="104" spans="1:50" hidden="1" x14ac:dyDescent="0.3">
      <c r="A104" t="s">
        <v>1638</v>
      </c>
      <c r="B104" t="s">
        <v>1639</v>
      </c>
      <c r="C104" s="1" t="str">
        <f t="shared" si="14"/>
        <v>21:0109</v>
      </c>
      <c r="D104" s="1" t="str">
        <f t="shared" si="12"/>
        <v>21:0026</v>
      </c>
      <c r="E104" t="s">
        <v>933</v>
      </c>
      <c r="F104" t="s">
        <v>1640</v>
      </c>
      <c r="H104">
        <v>62.953000199999998</v>
      </c>
      <c r="I104">
        <v>-113.89033670000001</v>
      </c>
      <c r="J104" s="1" t="str">
        <f t="shared" si="13"/>
        <v>Till</v>
      </c>
      <c r="K104" s="1" t="str">
        <f t="shared" si="15"/>
        <v>&lt;63 micron</v>
      </c>
      <c r="L104" t="s">
        <v>418</v>
      </c>
      <c r="M104" t="s">
        <v>1641</v>
      </c>
      <c r="N104" t="s">
        <v>56</v>
      </c>
      <c r="O104" t="s">
        <v>429</v>
      </c>
      <c r="P104" t="s">
        <v>442</v>
      </c>
      <c r="Q104" t="s">
        <v>429</v>
      </c>
      <c r="R104" t="s">
        <v>1331</v>
      </c>
      <c r="S104" t="s">
        <v>1642</v>
      </c>
      <c r="T104" t="s">
        <v>812</v>
      </c>
      <c r="U104" t="s">
        <v>930</v>
      </c>
      <c r="V104" t="s">
        <v>661</v>
      </c>
      <c r="W104" t="s">
        <v>1038</v>
      </c>
      <c r="X104" t="s">
        <v>1643</v>
      </c>
      <c r="Y104" t="s">
        <v>116</v>
      </c>
      <c r="Z104" t="s">
        <v>380</v>
      </c>
      <c r="AA104" t="s">
        <v>1218</v>
      </c>
      <c r="AB104" t="s">
        <v>335</v>
      </c>
      <c r="AC104" t="s">
        <v>940</v>
      </c>
      <c r="AD104" t="s">
        <v>1136</v>
      </c>
      <c r="AE104" t="s">
        <v>293</v>
      </c>
      <c r="AF104" t="s">
        <v>418</v>
      </c>
      <c r="AG104" t="s">
        <v>1075</v>
      </c>
      <c r="AH104" t="s">
        <v>310</v>
      </c>
      <c r="AI104" t="s">
        <v>488</v>
      </c>
      <c r="AJ104" t="s">
        <v>936</v>
      </c>
      <c r="AK104" t="s">
        <v>760</v>
      </c>
      <c r="AL104" t="s">
        <v>1644</v>
      </c>
      <c r="AM104" t="s">
        <v>938</v>
      </c>
      <c r="AN104" t="s">
        <v>1645</v>
      </c>
      <c r="AO104" t="s">
        <v>171</v>
      </c>
      <c r="AP104" t="s">
        <v>84</v>
      </c>
      <c r="AQ104" t="s">
        <v>723</v>
      </c>
      <c r="AR104" t="s">
        <v>1208</v>
      </c>
      <c r="AS104" t="s">
        <v>86</v>
      </c>
      <c r="AT104" t="s">
        <v>285</v>
      </c>
      <c r="AU104" t="s">
        <v>747</v>
      </c>
      <c r="AV104" t="s">
        <v>114</v>
      </c>
      <c r="AW104" t="s">
        <v>1646</v>
      </c>
      <c r="AX104" t="s">
        <v>238</v>
      </c>
    </row>
    <row r="105" spans="1:50" hidden="1" x14ac:dyDescent="0.3">
      <c r="A105" t="s">
        <v>1647</v>
      </c>
      <c r="B105" t="s">
        <v>1648</v>
      </c>
      <c r="C105" s="1" t="str">
        <f t="shared" si="14"/>
        <v>21:0109</v>
      </c>
      <c r="D105" s="1" t="str">
        <f t="shared" si="12"/>
        <v>21:0026</v>
      </c>
      <c r="E105" t="s">
        <v>951</v>
      </c>
      <c r="F105" t="s">
        <v>1649</v>
      </c>
      <c r="H105">
        <v>62.955629799999997</v>
      </c>
      <c r="I105">
        <v>-114.4275432</v>
      </c>
      <c r="J105" s="1" t="str">
        <f t="shared" si="13"/>
        <v>Till</v>
      </c>
      <c r="K105" s="1" t="str">
        <f t="shared" si="15"/>
        <v>&lt;63 micron</v>
      </c>
      <c r="L105" t="s">
        <v>556</v>
      </c>
      <c r="M105" t="s">
        <v>1650</v>
      </c>
      <c r="N105" t="s">
        <v>757</v>
      </c>
      <c r="O105" t="s">
        <v>409</v>
      </c>
      <c r="P105" t="s">
        <v>458</v>
      </c>
      <c r="Q105" t="s">
        <v>1651</v>
      </c>
      <c r="R105" t="s">
        <v>1353</v>
      </c>
      <c r="S105" t="s">
        <v>1624</v>
      </c>
      <c r="T105" t="s">
        <v>66</v>
      </c>
      <c r="U105" t="s">
        <v>692</v>
      </c>
      <c r="V105" t="s">
        <v>433</v>
      </c>
      <c r="W105" t="s">
        <v>533</v>
      </c>
      <c r="X105" t="s">
        <v>1652</v>
      </c>
      <c r="Y105" t="s">
        <v>128</v>
      </c>
      <c r="Z105" t="s">
        <v>122</v>
      </c>
      <c r="AA105" t="s">
        <v>1484</v>
      </c>
      <c r="AB105" t="s">
        <v>850</v>
      </c>
      <c r="AC105" t="s">
        <v>177</v>
      </c>
      <c r="AD105" t="s">
        <v>522</v>
      </c>
      <c r="AE105" t="s">
        <v>298</v>
      </c>
      <c r="AF105" t="s">
        <v>409</v>
      </c>
      <c r="AG105" t="s">
        <v>340</v>
      </c>
      <c r="AH105" t="s">
        <v>66</v>
      </c>
      <c r="AI105" t="s">
        <v>346</v>
      </c>
      <c r="AJ105" t="s">
        <v>504</v>
      </c>
      <c r="AK105" t="s">
        <v>965</v>
      </c>
      <c r="AL105" t="s">
        <v>1101</v>
      </c>
      <c r="AM105" t="s">
        <v>377</v>
      </c>
      <c r="AN105" t="s">
        <v>1653</v>
      </c>
      <c r="AO105" t="s">
        <v>54</v>
      </c>
      <c r="AP105" t="s">
        <v>84</v>
      </c>
      <c r="AQ105" t="s">
        <v>533</v>
      </c>
      <c r="AR105" t="s">
        <v>377</v>
      </c>
      <c r="AS105" t="s">
        <v>510</v>
      </c>
      <c r="AT105" t="s">
        <v>536</v>
      </c>
      <c r="AU105" t="s">
        <v>878</v>
      </c>
      <c r="AV105" t="s">
        <v>380</v>
      </c>
      <c r="AW105" t="s">
        <v>549</v>
      </c>
      <c r="AX105" t="s">
        <v>461</v>
      </c>
    </row>
    <row r="106" spans="1:50" hidden="1" x14ac:dyDescent="0.3">
      <c r="A106" t="s">
        <v>1654</v>
      </c>
      <c r="B106" t="s">
        <v>1655</v>
      </c>
      <c r="C106" s="1" t="str">
        <f t="shared" si="14"/>
        <v>21:0109</v>
      </c>
      <c r="D106" s="1" t="str">
        <f t="shared" si="12"/>
        <v>21:0026</v>
      </c>
      <c r="E106" t="s">
        <v>968</v>
      </c>
      <c r="F106" t="s">
        <v>1656</v>
      </c>
      <c r="H106">
        <v>62.958433499999998</v>
      </c>
      <c r="I106">
        <v>-114.119764</v>
      </c>
      <c r="J106" s="1" t="str">
        <f t="shared" si="13"/>
        <v>Till</v>
      </c>
      <c r="K106" s="1" t="str">
        <f t="shared" si="15"/>
        <v>&lt;63 micron</v>
      </c>
      <c r="L106" t="s">
        <v>418</v>
      </c>
      <c r="M106" t="s">
        <v>1657</v>
      </c>
      <c r="N106" t="s">
        <v>401</v>
      </c>
      <c r="O106" t="s">
        <v>280</v>
      </c>
      <c r="P106" t="s">
        <v>442</v>
      </c>
      <c r="Q106" t="s">
        <v>409</v>
      </c>
      <c r="R106" t="s">
        <v>471</v>
      </c>
      <c r="S106" t="s">
        <v>1658</v>
      </c>
      <c r="T106" t="s">
        <v>381</v>
      </c>
      <c r="U106" t="s">
        <v>1200</v>
      </c>
      <c r="V106" t="s">
        <v>332</v>
      </c>
      <c r="W106" t="s">
        <v>76</v>
      </c>
      <c r="X106" t="s">
        <v>1537</v>
      </c>
      <c r="Y106" t="s">
        <v>1603</v>
      </c>
      <c r="Z106" t="s">
        <v>380</v>
      </c>
      <c r="AA106" t="s">
        <v>182</v>
      </c>
      <c r="AB106" t="s">
        <v>1659</v>
      </c>
      <c r="AC106" t="s">
        <v>555</v>
      </c>
      <c r="AD106" t="s">
        <v>522</v>
      </c>
      <c r="AE106" t="s">
        <v>298</v>
      </c>
      <c r="AF106" t="s">
        <v>418</v>
      </c>
      <c r="AG106" t="s">
        <v>271</v>
      </c>
      <c r="AH106" t="s">
        <v>1372</v>
      </c>
      <c r="AI106" t="s">
        <v>444</v>
      </c>
      <c r="AJ106" t="s">
        <v>504</v>
      </c>
      <c r="AK106" t="s">
        <v>314</v>
      </c>
      <c r="AL106" t="s">
        <v>1102</v>
      </c>
      <c r="AM106" t="s">
        <v>938</v>
      </c>
      <c r="AN106" t="s">
        <v>1272</v>
      </c>
      <c r="AO106" t="s">
        <v>171</v>
      </c>
      <c r="AP106" t="s">
        <v>84</v>
      </c>
      <c r="AQ106" t="s">
        <v>451</v>
      </c>
      <c r="AR106" t="s">
        <v>458</v>
      </c>
      <c r="AS106" t="s">
        <v>193</v>
      </c>
      <c r="AT106" t="s">
        <v>136</v>
      </c>
      <c r="AU106" t="s">
        <v>978</v>
      </c>
      <c r="AV106" t="s">
        <v>114</v>
      </c>
      <c r="AW106" t="s">
        <v>1518</v>
      </c>
      <c r="AX106" t="s">
        <v>457</v>
      </c>
    </row>
    <row r="107" spans="1:50" hidden="1" x14ac:dyDescent="0.3">
      <c r="A107" t="s">
        <v>1660</v>
      </c>
      <c r="B107" t="s">
        <v>1661</v>
      </c>
      <c r="C107" s="1" t="str">
        <f t="shared" si="14"/>
        <v>21:0109</v>
      </c>
      <c r="D107" s="1" t="str">
        <f t="shared" si="12"/>
        <v>21:0026</v>
      </c>
      <c r="E107" t="s">
        <v>994</v>
      </c>
      <c r="F107" t="s">
        <v>1662</v>
      </c>
      <c r="H107">
        <v>62.867197699999998</v>
      </c>
      <c r="I107">
        <v>-114.25169320000001</v>
      </c>
      <c r="J107" s="1" t="str">
        <f t="shared" si="13"/>
        <v>Till</v>
      </c>
      <c r="K107" s="1" t="str">
        <f t="shared" si="15"/>
        <v>&lt;63 micron</v>
      </c>
      <c r="L107" t="s">
        <v>418</v>
      </c>
      <c r="M107" t="s">
        <v>1663</v>
      </c>
      <c r="N107" t="s">
        <v>852</v>
      </c>
      <c r="O107" t="s">
        <v>68</v>
      </c>
      <c r="P107" t="s">
        <v>99</v>
      </c>
      <c r="Q107" t="s">
        <v>1425</v>
      </c>
      <c r="R107" t="s">
        <v>471</v>
      </c>
      <c r="S107" t="s">
        <v>1664</v>
      </c>
      <c r="T107" t="s">
        <v>1383</v>
      </c>
      <c r="U107" t="s">
        <v>508</v>
      </c>
      <c r="V107" t="s">
        <v>1665</v>
      </c>
      <c r="W107" t="s">
        <v>692</v>
      </c>
      <c r="X107" t="s">
        <v>1268</v>
      </c>
      <c r="Y107" t="s">
        <v>1623</v>
      </c>
      <c r="Z107" t="s">
        <v>122</v>
      </c>
      <c r="AA107" t="s">
        <v>680</v>
      </c>
      <c r="AB107" t="s">
        <v>1082</v>
      </c>
      <c r="AC107" t="s">
        <v>313</v>
      </c>
      <c r="AD107" t="s">
        <v>1557</v>
      </c>
      <c r="AE107" t="s">
        <v>504</v>
      </c>
      <c r="AF107" t="s">
        <v>245</v>
      </c>
      <c r="AG107" t="s">
        <v>1666</v>
      </c>
      <c r="AH107" t="s">
        <v>310</v>
      </c>
      <c r="AI107" t="s">
        <v>1667</v>
      </c>
      <c r="AJ107" t="s">
        <v>97</v>
      </c>
      <c r="AK107" t="s">
        <v>154</v>
      </c>
      <c r="AL107" t="s">
        <v>779</v>
      </c>
      <c r="AM107" t="s">
        <v>377</v>
      </c>
      <c r="AN107" t="s">
        <v>1668</v>
      </c>
      <c r="AO107" t="s">
        <v>99</v>
      </c>
      <c r="AP107" t="s">
        <v>84</v>
      </c>
      <c r="AQ107" t="s">
        <v>151</v>
      </c>
      <c r="AR107" t="s">
        <v>377</v>
      </c>
      <c r="AS107" t="s">
        <v>510</v>
      </c>
      <c r="AT107" t="s">
        <v>716</v>
      </c>
      <c r="AU107" t="s">
        <v>607</v>
      </c>
      <c r="AV107" t="s">
        <v>122</v>
      </c>
      <c r="AW107" t="s">
        <v>957</v>
      </c>
      <c r="AX107" t="s">
        <v>65</v>
      </c>
    </row>
    <row r="108" spans="1:50" hidden="1" x14ac:dyDescent="0.3">
      <c r="A108" t="s">
        <v>1669</v>
      </c>
      <c r="B108" t="s">
        <v>1670</v>
      </c>
      <c r="C108" s="1" t="str">
        <f t="shared" si="14"/>
        <v>21:0109</v>
      </c>
      <c r="D108" s="1" t="str">
        <f t="shared" si="12"/>
        <v>21:0026</v>
      </c>
      <c r="E108" t="s">
        <v>1012</v>
      </c>
      <c r="F108" t="s">
        <v>1671</v>
      </c>
      <c r="H108">
        <v>62.799299699999999</v>
      </c>
      <c r="I108">
        <v>-114.4157378</v>
      </c>
      <c r="J108" s="1" t="str">
        <f t="shared" si="13"/>
        <v>Till</v>
      </c>
      <c r="K108" s="1" t="str">
        <f t="shared" si="15"/>
        <v>&lt;63 micron</v>
      </c>
      <c r="L108" t="s">
        <v>556</v>
      </c>
      <c r="M108" t="s">
        <v>1672</v>
      </c>
      <c r="N108" t="s">
        <v>244</v>
      </c>
      <c r="O108" t="s">
        <v>955</v>
      </c>
      <c r="P108" t="s">
        <v>330</v>
      </c>
      <c r="Q108" t="s">
        <v>1651</v>
      </c>
      <c r="R108" t="s">
        <v>1353</v>
      </c>
      <c r="S108" t="s">
        <v>1658</v>
      </c>
      <c r="T108" t="s">
        <v>533</v>
      </c>
      <c r="U108" t="s">
        <v>727</v>
      </c>
      <c r="V108" t="s">
        <v>674</v>
      </c>
      <c r="W108" t="s">
        <v>592</v>
      </c>
      <c r="X108" t="s">
        <v>1673</v>
      </c>
      <c r="Y108" t="s">
        <v>346</v>
      </c>
      <c r="Z108" t="s">
        <v>122</v>
      </c>
      <c r="AA108" t="s">
        <v>909</v>
      </c>
      <c r="AB108" t="s">
        <v>370</v>
      </c>
      <c r="AC108" t="s">
        <v>218</v>
      </c>
      <c r="AD108" t="s">
        <v>380</v>
      </c>
      <c r="AE108" t="s">
        <v>740</v>
      </c>
      <c r="AF108" t="s">
        <v>81</v>
      </c>
      <c r="AG108" t="s">
        <v>482</v>
      </c>
      <c r="AH108" t="s">
        <v>66</v>
      </c>
      <c r="AI108" t="s">
        <v>797</v>
      </c>
      <c r="AJ108" t="s">
        <v>298</v>
      </c>
      <c r="AK108" t="s">
        <v>795</v>
      </c>
      <c r="AL108" t="s">
        <v>1674</v>
      </c>
      <c r="AM108" t="s">
        <v>418</v>
      </c>
      <c r="AN108" t="s">
        <v>1675</v>
      </c>
      <c r="AO108" t="s">
        <v>156</v>
      </c>
      <c r="AP108" t="s">
        <v>84</v>
      </c>
      <c r="AQ108" t="s">
        <v>116</v>
      </c>
      <c r="AR108" t="s">
        <v>726</v>
      </c>
      <c r="AS108" t="s">
        <v>59</v>
      </c>
      <c r="AT108" t="s">
        <v>871</v>
      </c>
      <c r="AU108" t="s">
        <v>287</v>
      </c>
      <c r="AV108" t="s">
        <v>158</v>
      </c>
      <c r="AW108" t="s">
        <v>1320</v>
      </c>
      <c r="AX108" t="s">
        <v>325</v>
      </c>
    </row>
    <row r="109" spans="1:50" hidden="1" x14ac:dyDescent="0.3">
      <c r="A109" t="s">
        <v>1676</v>
      </c>
      <c r="B109" t="s">
        <v>1677</v>
      </c>
      <c r="C109" s="1" t="str">
        <f t="shared" si="14"/>
        <v>21:0109</v>
      </c>
      <c r="D109" s="1" t="str">
        <f t="shared" si="12"/>
        <v>21:0026</v>
      </c>
      <c r="E109" t="s">
        <v>1027</v>
      </c>
      <c r="F109" t="s">
        <v>1678</v>
      </c>
      <c r="H109">
        <v>62.7908337</v>
      </c>
      <c r="I109">
        <v>-114.1117395</v>
      </c>
      <c r="J109" s="1" t="str">
        <f t="shared" si="13"/>
        <v>Till</v>
      </c>
      <c r="K109" s="1" t="str">
        <f t="shared" si="15"/>
        <v>&lt;63 micron</v>
      </c>
      <c r="L109" t="s">
        <v>418</v>
      </c>
      <c r="M109" t="s">
        <v>1679</v>
      </c>
      <c r="N109" t="s">
        <v>733</v>
      </c>
      <c r="O109" t="s">
        <v>304</v>
      </c>
      <c r="P109" t="s">
        <v>330</v>
      </c>
      <c r="Q109" t="s">
        <v>1484</v>
      </c>
      <c r="R109" t="s">
        <v>1353</v>
      </c>
      <c r="S109" t="s">
        <v>1574</v>
      </c>
      <c r="T109" t="s">
        <v>312</v>
      </c>
      <c r="U109" t="s">
        <v>633</v>
      </c>
      <c r="V109" t="s">
        <v>390</v>
      </c>
      <c r="W109" t="s">
        <v>1001</v>
      </c>
      <c r="X109" t="s">
        <v>1680</v>
      </c>
      <c r="Y109" t="s">
        <v>853</v>
      </c>
      <c r="Z109" t="s">
        <v>409</v>
      </c>
      <c r="AA109" t="s">
        <v>254</v>
      </c>
      <c r="AB109" t="s">
        <v>1681</v>
      </c>
      <c r="AC109" t="s">
        <v>1568</v>
      </c>
      <c r="AD109" t="s">
        <v>680</v>
      </c>
      <c r="AE109" t="s">
        <v>275</v>
      </c>
      <c r="AF109" t="s">
        <v>418</v>
      </c>
      <c r="AG109" t="s">
        <v>1414</v>
      </c>
      <c r="AH109" t="s">
        <v>1357</v>
      </c>
      <c r="AI109" t="s">
        <v>1682</v>
      </c>
      <c r="AJ109" t="s">
        <v>1546</v>
      </c>
      <c r="AK109" t="s">
        <v>507</v>
      </c>
      <c r="AL109" t="s">
        <v>1683</v>
      </c>
      <c r="AM109" t="s">
        <v>938</v>
      </c>
      <c r="AN109" t="s">
        <v>1684</v>
      </c>
      <c r="AO109" t="s">
        <v>362</v>
      </c>
      <c r="AP109" t="s">
        <v>84</v>
      </c>
      <c r="AQ109" t="s">
        <v>578</v>
      </c>
      <c r="AR109" t="s">
        <v>458</v>
      </c>
      <c r="AS109" t="s">
        <v>160</v>
      </c>
      <c r="AT109" t="s">
        <v>149</v>
      </c>
      <c r="AU109" t="s">
        <v>1451</v>
      </c>
      <c r="AV109" t="s">
        <v>409</v>
      </c>
      <c r="AW109" t="s">
        <v>425</v>
      </c>
      <c r="AX109" t="s">
        <v>238</v>
      </c>
    </row>
    <row r="110" spans="1:50" hidden="1" x14ac:dyDescent="0.3">
      <c r="A110" t="s">
        <v>1685</v>
      </c>
      <c r="B110" t="s">
        <v>1686</v>
      </c>
      <c r="C110" s="1" t="str">
        <f t="shared" si="14"/>
        <v>21:0109</v>
      </c>
      <c r="D110" s="1" t="str">
        <f t="shared" si="12"/>
        <v>21:0026</v>
      </c>
      <c r="E110" t="s">
        <v>1043</v>
      </c>
      <c r="F110" t="s">
        <v>1687</v>
      </c>
      <c r="H110">
        <v>62.788691</v>
      </c>
      <c r="I110">
        <v>-113.9174209</v>
      </c>
      <c r="J110" s="1" t="str">
        <f t="shared" si="13"/>
        <v>Till</v>
      </c>
      <c r="K110" s="1" t="str">
        <f t="shared" si="15"/>
        <v>&lt;63 micron</v>
      </c>
      <c r="L110" t="s">
        <v>418</v>
      </c>
      <c r="M110" t="s">
        <v>1688</v>
      </c>
      <c r="N110" t="s">
        <v>481</v>
      </c>
      <c r="O110" t="s">
        <v>429</v>
      </c>
      <c r="P110" t="s">
        <v>1118</v>
      </c>
      <c r="Q110" t="s">
        <v>147</v>
      </c>
      <c r="R110" t="s">
        <v>1353</v>
      </c>
      <c r="S110" t="s">
        <v>1689</v>
      </c>
      <c r="T110" t="s">
        <v>1211</v>
      </c>
      <c r="U110" t="s">
        <v>1156</v>
      </c>
      <c r="V110" t="s">
        <v>68</v>
      </c>
      <c r="W110" t="s">
        <v>405</v>
      </c>
      <c r="X110" t="s">
        <v>482</v>
      </c>
      <c r="Y110" t="s">
        <v>246</v>
      </c>
      <c r="Z110" t="s">
        <v>83</v>
      </c>
      <c r="AA110" t="s">
        <v>528</v>
      </c>
      <c r="AB110" t="s">
        <v>526</v>
      </c>
      <c r="AC110" t="s">
        <v>885</v>
      </c>
      <c r="AD110" t="s">
        <v>59</v>
      </c>
      <c r="AE110" t="s">
        <v>293</v>
      </c>
      <c r="AF110" t="s">
        <v>99</v>
      </c>
      <c r="AG110" t="s">
        <v>943</v>
      </c>
      <c r="AH110" t="s">
        <v>654</v>
      </c>
      <c r="AI110" t="s">
        <v>187</v>
      </c>
      <c r="AJ110" t="s">
        <v>1530</v>
      </c>
      <c r="AK110" t="s">
        <v>1346</v>
      </c>
      <c r="AL110" t="s">
        <v>1690</v>
      </c>
      <c r="AM110" t="s">
        <v>938</v>
      </c>
      <c r="AN110" t="s">
        <v>892</v>
      </c>
      <c r="AO110" t="s">
        <v>81</v>
      </c>
      <c r="AP110" t="s">
        <v>84</v>
      </c>
      <c r="AQ110" t="s">
        <v>1325</v>
      </c>
      <c r="AR110" t="s">
        <v>458</v>
      </c>
      <c r="AS110" t="s">
        <v>510</v>
      </c>
      <c r="AT110" t="s">
        <v>422</v>
      </c>
      <c r="AU110" t="s">
        <v>629</v>
      </c>
      <c r="AV110" t="s">
        <v>156</v>
      </c>
      <c r="AW110" t="s">
        <v>1009</v>
      </c>
      <c r="AX110" t="s">
        <v>501</v>
      </c>
    </row>
    <row r="111" spans="1:50" hidden="1" x14ac:dyDescent="0.3">
      <c r="A111" t="s">
        <v>1691</v>
      </c>
      <c r="B111" t="s">
        <v>1692</v>
      </c>
      <c r="C111" s="1" t="str">
        <f t="shared" si="14"/>
        <v>21:0109</v>
      </c>
      <c r="D111" s="1" t="str">
        <f t="shared" si="12"/>
        <v>21:0026</v>
      </c>
      <c r="E111" t="s">
        <v>1059</v>
      </c>
      <c r="F111" t="s">
        <v>1693</v>
      </c>
      <c r="H111">
        <v>62.860847300000003</v>
      </c>
      <c r="I111">
        <v>-113.7568717</v>
      </c>
      <c r="J111" s="1" t="str">
        <f t="shared" si="13"/>
        <v>Till</v>
      </c>
      <c r="K111" s="1" t="str">
        <f t="shared" si="15"/>
        <v>&lt;63 micron</v>
      </c>
      <c r="L111" t="s">
        <v>556</v>
      </c>
      <c r="M111" t="s">
        <v>1694</v>
      </c>
      <c r="N111" t="s">
        <v>520</v>
      </c>
      <c r="O111" t="s">
        <v>1040</v>
      </c>
      <c r="P111" t="s">
        <v>726</v>
      </c>
      <c r="Q111" t="s">
        <v>245</v>
      </c>
      <c r="R111" t="s">
        <v>1331</v>
      </c>
      <c r="S111" t="s">
        <v>1695</v>
      </c>
      <c r="T111" t="s">
        <v>914</v>
      </c>
      <c r="U111" t="s">
        <v>1451</v>
      </c>
      <c r="V111" t="s">
        <v>1696</v>
      </c>
      <c r="W111" t="s">
        <v>197</v>
      </c>
      <c r="X111" t="s">
        <v>1310</v>
      </c>
      <c r="Y111" t="s">
        <v>103</v>
      </c>
      <c r="Z111" t="s">
        <v>380</v>
      </c>
      <c r="AA111" t="s">
        <v>937</v>
      </c>
      <c r="AB111" t="s">
        <v>1034</v>
      </c>
      <c r="AC111" t="s">
        <v>1697</v>
      </c>
      <c r="AD111" t="s">
        <v>83</v>
      </c>
      <c r="AE111" t="s">
        <v>373</v>
      </c>
      <c r="AF111" t="s">
        <v>938</v>
      </c>
      <c r="AG111" t="s">
        <v>1373</v>
      </c>
      <c r="AH111" t="s">
        <v>66</v>
      </c>
      <c r="AI111" t="s">
        <v>923</v>
      </c>
      <c r="AJ111" t="s">
        <v>733</v>
      </c>
      <c r="AK111" t="s">
        <v>346</v>
      </c>
      <c r="AL111" t="s">
        <v>655</v>
      </c>
      <c r="AM111" t="s">
        <v>418</v>
      </c>
      <c r="AN111" t="s">
        <v>1698</v>
      </c>
      <c r="AO111" t="s">
        <v>156</v>
      </c>
      <c r="AP111" t="s">
        <v>84</v>
      </c>
      <c r="AQ111" t="s">
        <v>1038</v>
      </c>
      <c r="AR111" t="s">
        <v>101</v>
      </c>
      <c r="AS111" t="s">
        <v>1164</v>
      </c>
      <c r="AT111" t="s">
        <v>521</v>
      </c>
      <c r="AU111" t="s">
        <v>514</v>
      </c>
      <c r="AV111" t="s">
        <v>409</v>
      </c>
      <c r="AW111" t="s">
        <v>1699</v>
      </c>
      <c r="AX111" t="s">
        <v>461</v>
      </c>
    </row>
    <row r="112" spans="1:50" hidden="1" x14ac:dyDescent="0.3">
      <c r="A112" t="s">
        <v>1700</v>
      </c>
      <c r="B112" t="s">
        <v>1701</v>
      </c>
      <c r="C112" s="1" t="str">
        <f t="shared" si="14"/>
        <v>21:0109</v>
      </c>
      <c r="D112" s="1" t="str">
        <f t="shared" si="12"/>
        <v>21:0026</v>
      </c>
      <c r="E112" t="s">
        <v>1071</v>
      </c>
      <c r="F112" t="s">
        <v>1702</v>
      </c>
      <c r="H112">
        <v>62.787801600000002</v>
      </c>
      <c r="I112">
        <v>-113.5717691</v>
      </c>
      <c r="J112" s="1" t="str">
        <f t="shared" si="13"/>
        <v>Till</v>
      </c>
      <c r="K112" s="1" t="str">
        <f t="shared" si="15"/>
        <v>&lt;63 micron</v>
      </c>
      <c r="L112" t="s">
        <v>556</v>
      </c>
      <c r="M112" t="s">
        <v>1124</v>
      </c>
      <c r="N112" t="s">
        <v>309</v>
      </c>
      <c r="O112" t="s">
        <v>360</v>
      </c>
      <c r="P112" t="s">
        <v>100</v>
      </c>
      <c r="Q112" t="s">
        <v>122</v>
      </c>
      <c r="R112" t="s">
        <v>938</v>
      </c>
      <c r="S112" t="s">
        <v>1532</v>
      </c>
      <c r="T112" t="s">
        <v>593</v>
      </c>
      <c r="U112" t="s">
        <v>599</v>
      </c>
      <c r="V112" t="s">
        <v>1703</v>
      </c>
      <c r="W112" t="s">
        <v>973</v>
      </c>
      <c r="X112" t="s">
        <v>1704</v>
      </c>
      <c r="Y112" t="s">
        <v>1325</v>
      </c>
      <c r="Z112" t="s">
        <v>122</v>
      </c>
      <c r="AA112" t="s">
        <v>1081</v>
      </c>
      <c r="AB112" t="s">
        <v>1034</v>
      </c>
      <c r="AC112" t="s">
        <v>1150</v>
      </c>
      <c r="AD112" t="s">
        <v>1319</v>
      </c>
      <c r="AE112" t="s">
        <v>977</v>
      </c>
      <c r="AF112" t="s">
        <v>68</v>
      </c>
      <c r="AG112" t="s">
        <v>1018</v>
      </c>
      <c r="AH112" t="s">
        <v>381</v>
      </c>
      <c r="AI112" t="s">
        <v>526</v>
      </c>
      <c r="AJ112" t="s">
        <v>889</v>
      </c>
      <c r="AK112" t="s">
        <v>501</v>
      </c>
      <c r="AL112" t="s">
        <v>144</v>
      </c>
      <c r="AM112" t="s">
        <v>418</v>
      </c>
      <c r="AN112" t="s">
        <v>1705</v>
      </c>
      <c r="AO112" t="s">
        <v>171</v>
      </c>
      <c r="AP112" t="s">
        <v>84</v>
      </c>
      <c r="AQ112" t="s">
        <v>506</v>
      </c>
      <c r="AR112" t="s">
        <v>224</v>
      </c>
      <c r="AS112" t="s">
        <v>377</v>
      </c>
      <c r="AT112" t="s">
        <v>128</v>
      </c>
      <c r="AU112" t="s">
        <v>141</v>
      </c>
      <c r="AV112" t="s">
        <v>304</v>
      </c>
      <c r="AW112" t="s">
        <v>321</v>
      </c>
      <c r="AX112" t="s">
        <v>159</v>
      </c>
    </row>
    <row r="113" spans="1:50" hidden="1" x14ac:dyDescent="0.3">
      <c r="A113" t="s">
        <v>1706</v>
      </c>
      <c r="B113" t="s">
        <v>1707</v>
      </c>
      <c r="C113" s="1" t="str">
        <f t="shared" si="14"/>
        <v>21:0109</v>
      </c>
      <c r="D113" s="1" t="str">
        <f t="shared" si="12"/>
        <v>21:0026</v>
      </c>
      <c r="E113" t="s">
        <v>1093</v>
      </c>
      <c r="F113" t="s">
        <v>1708</v>
      </c>
      <c r="H113">
        <v>62.7006795</v>
      </c>
      <c r="I113">
        <v>-113.59482749999999</v>
      </c>
      <c r="J113" s="1" t="str">
        <f t="shared" si="13"/>
        <v>Till</v>
      </c>
      <c r="K113" s="1" t="str">
        <f t="shared" si="15"/>
        <v>&lt;63 micron</v>
      </c>
      <c r="L113" t="s">
        <v>377</v>
      </c>
      <c r="M113" t="s">
        <v>809</v>
      </c>
      <c r="N113" t="s">
        <v>275</v>
      </c>
      <c r="O113" t="s">
        <v>83</v>
      </c>
      <c r="P113" t="s">
        <v>556</v>
      </c>
      <c r="Q113" t="s">
        <v>122</v>
      </c>
      <c r="R113" t="s">
        <v>471</v>
      </c>
      <c r="S113" t="s">
        <v>1709</v>
      </c>
      <c r="T113" t="s">
        <v>578</v>
      </c>
      <c r="U113" t="s">
        <v>655</v>
      </c>
      <c r="V113" t="s">
        <v>546</v>
      </c>
      <c r="W113" t="s">
        <v>941</v>
      </c>
      <c r="X113" t="s">
        <v>546</v>
      </c>
      <c r="Y113" t="s">
        <v>1239</v>
      </c>
      <c r="Z113" t="s">
        <v>158</v>
      </c>
      <c r="AA113" t="s">
        <v>305</v>
      </c>
      <c r="AB113" t="s">
        <v>106</v>
      </c>
      <c r="AC113" t="s">
        <v>724</v>
      </c>
      <c r="AD113" t="s">
        <v>1305</v>
      </c>
      <c r="AE113" t="s">
        <v>1632</v>
      </c>
      <c r="AF113" t="s">
        <v>122</v>
      </c>
      <c r="AG113" t="s">
        <v>1643</v>
      </c>
      <c r="AH113" t="s">
        <v>310</v>
      </c>
      <c r="AI113" t="s">
        <v>1710</v>
      </c>
      <c r="AJ113" t="s">
        <v>908</v>
      </c>
      <c r="AK113" t="s">
        <v>119</v>
      </c>
      <c r="AL113" t="s">
        <v>923</v>
      </c>
      <c r="AM113" t="s">
        <v>418</v>
      </c>
      <c r="AN113" t="s">
        <v>1711</v>
      </c>
      <c r="AO113" t="s">
        <v>99</v>
      </c>
      <c r="AP113" t="s">
        <v>84</v>
      </c>
      <c r="AQ113" t="s">
        <v>451</v>
      </c>
      <c r="AR113" t="s">
        <v>101</v>
      </c>
      <c r="AS113" t="s">
        <v>224</v>
      </c>
      <c r="AT113" t="s">
        <v>285</v>
      </c>
      <c r="AU113" t="s">
        <v>287</v>
      </c>
      <c r="AV113" t="s">
        <v>83</v>
      </c>
      <c r="AW113" t="s">
        <v>344</v>
      </c>
      <c r="AX113" t="s">
        <v>159</v>
      </c>
    </row>
    <row r="114" spans="1:50" hidden="1" x14ac:dyDescent="0.3">
      <c r="A114" t="s">
        <v>1712</v>
      </c>
      <c r="B114" t="s">
        <v>1713</v>
      </c>
      <c r="C114" s="1" t="str">
        <f t="shared" si="14"/>
        <v>21:0109</v>
      </c>
      <c r="D114" s="1" t="str">
        <f t="shared" si="12"/>
        <v>21:0026</v>
      </c>
      <c r="E114" t="s">
        <v>1106</v>
      </c>
      <c r="F114" t="s">
        <v>1714</v>
      </c>
      <c r="H114">
        <v>62.617601800000003</v>
      </c>
      <c r="I114">
        <v>-113.7506188</v>
      </c>
      <c r="J114" s="1" t="str">
        <f t="shared" si="13"/>
        <v>Till</v>
      </c>
      <c r="K114" s="1" t="str">
        <f t="shared" si="15"/>
        <v>&lt;63 micron</v>
      </c>
      <c r="L114" t="s">
        <v>1149</v>
      </c>
      <c r="M114" t="s">
        <v>1715</v>
      </c>
      <c r="N114" t="s">
        <v>309</v>
      </c>
      <c r="O114" t="s">
        <v>122</v>
      </c>
      <c r="P114" t="s">
        <v>721</v>
      </c>
      <c r="Q114" t="s">
        <v>1271</v>
      </c>
      <c r="R114" t="s">
        <v>1353</v>
      </c>
      <c r="S114" t="s">
        <v>119</v>
      </c>
      <c r="T114" t="s">
        <v>1510</v>
      </c>
      <c r="U114" t="s">
        <v>461</v>
      </c>
      <c r="V114" t="s">
        <v>528</v>
      </c>
      <c r="W114" t="s">
        <v>403</v>
      </c>
      <c r="X114" t="s">
        <v>340</v>
      </c>
      <c r="Y114" t="s">
        <v>473</v>
      </c>
      <c r="Z114" t="s">
        <v>380</v>
      </c>
      <c r="AA114" t="s">
        <v>304</v>
      </c>
      <c r="AB114" t="s">
        <v>1038</v>
      </c>
      <c r="AC114" t="s">
        <v>265</v>
      </c>
      <c r="AD114" t="s">
        <v>134</v>
      </c>
      <c r="AE114" t="s">
        <v>806</v>
      </c>
      <c r="AF114" t="s">
        <v>81</v>
      </c>
      <c r="AG114" t="s">
        <v>1716</v>
      </c>
      <c r="AH114" t="s">
        <v>654</v>
      </c>
      <c r="AI114" t="s">
        <v>425</v>
      </c>
      <c r="AJ114" t="s">
        <v>830</v>
      </c>
      <c r="AK114" t="s">
        <v>314</v>
      </c>
      <c r="AL114" t="s">
        <v>1633</v>
      </c>
      <c r="AM114" t="s">
        <v>938</v>
      </c>
      <c r="AN114" t="s">
        <v>1717</v>
      </c>
      <c r="AO114" t="s">
        <v>54</v>
      </c>
      <c r="AP114" t="s">
        <v>84</v>
      </c>
      <c r="AQ114" t="s">
        <v>511</v>
      </c>
      <c r="AR114" t="s">
        <v>1370</v>
      </c>
      <c r="AS114" t="s">
        <v>431</v>
      </c>
      <c r="AT114" t="s">
        <v>253</v>
      </c>
      <c r="AU114" t="s">
        <v>662</v>
      </c>
      <c r="AV114" t="s">
        <v>114</v>
      </c>
      <c r="AW114" t="s">
        <v>1718</v>
      </c>
      <c r="AX114" t="s">
        <v>1219</v>
      </c>
    </row>
    <row r="115" spans="1:50" hidden="1" x14ac:dyDescent="0.3">
      <c r="A115" t="s">
        <v>1719</v>
      </c>
      <c r="B115" t="s">
        <v>1720</v>
      </c>
      <c r="C115" s="1" t="str">
        <f t="shared" si="14"/>
        <v>21:0109</v>
      </c>
      <c r="D115" s="1" t="str">
        <f t="shared" si="12"/>
        <v>21:0026</v>
      </c>
      <c r="E115" t="s">
        <v>1122</v>
      </c>
      <c r="F115" t="s">
        <v>1721</v>
      </c>
      <c r="H115">
        <v>62.7041763</v>
      </c>
      <c r="I115">
        <v>-113.9196932</v>
      </c>
      <c r="J115" s="1" t="str">
        <f t="shared" si="13"/>
        <v>Till</v>
      </c>
      <c r="K115" s="1" t="str">
        <f t="shared" si="15"/>
        <v>&lt;63 micron</v>
      </c>
      <c r="L115" t="s">
        <v>330</v>
      </c>
      <c r="M115" t="s">
        <v>1641</v>
      </c>
      <c r="N115" t="s">
        <v>1322</v>
      </c>
      <c r="O115" t="s">
        <v>429</v>
      </c>
      <c r="P115" t="s">
        <v>101</v>
      </c>
      <c r="Q115" t="s">
        <v>687</v>
      </c>
      <c r="R115" t="s">
        <v>205</v>
      </c>
      <c r="S115" t="s">
        <v>1722</v>
      </c>
      <c r="T115" t="s">
        <v>452</v>
      </c>
      <c r="U115" t="s">
        <v>1285</v>
      </c>
      <c r="V115" t="s">
        <v>332</v>
      </c>
      <c r="W115" t="s">
        <v>246</v>
      </c>
      <c r="X115" t="s">
        <v>1375</v>
      </c>
      <c r="Y115" t="s">
        <v>1699</v>
      </c>
      <c r="Z115" t="s">
        <v>409</v>
      </c>
      <c r="AA115" t="s">
        <v>890</v>
      </c>
      <c r="AB115" t="s">
        <v>526</v>
      </c>
      <c r="AC115" t="s">
        <v>419</v>
      </c>
      <c r="AD115" t="s">
        <v>588</v>
      </c>
      <c r="AE115" t="s">
        <v>740</v>
      </c>
      <c r="AF115" t="s">
        <v>418</v>
      </c>
      <c r="AG115" t="s">
        <v>136</v>
      </c>
      <c r="AH115" t="s">
        <v>833</v>
      </c>
      <c r="AI115" t="s">
        <v>255</v>
      </c>
      <c r="AJ115" t="s">
        <v>467</v>
      </c>
      <c r="AK115" t="s">
        <v>507</v>
      </c>
      <c r="AL115" t="s">
        <v>1449</v>
      </c>
      <c r="AM115" t="s">
        <v>938</v>
      </c>
      <c r="AN115" t="s">
        <v>251</v>
      </c>
      <c r="AO115" t="s">
        <v>362</v>
      </c>
      <c r="AP115" t="s">
        <v>84</v>
      </c>
      <c r="AQ115" t="s">
        <v>1077</v>
      </c>
      <c r="AR115" t="s">
        <v>101</v>
      </c>
      <c r="AS115" t="s">
        <v>174</v>
      </c>
      <c r="AT115" t="s">
        <v>578</v>
      </c>
      <c r="AU115" t="s">
        <v>1109</v>
      </c>
      <c r="AV115" t="s">
        <v>114</v>
      </c>
      <c r="AW115" t="s">
        <v>1516</v>
      </c>
      <c r="AX115" t="s">
        <v>238</v>
      </c>
    </row>
    <row r="116" spans="1:50" hidden="1" x14ac:dyDescent="0.3">
      <c r="A116" t="s">
        <v>1723</v>
      </c>
      <c r="B116" t="s">
        <v>1724</v>
      </c>
      <c r="C116" s="1" t="str">
        <f t="shared" si="14"/>
        <v>21:0109</v>
      </c>
      <c r="D116" s="1" t="str">
        <f t="shared" si="12"/>
        <v>21:0026</v>
      </c>
      <c r="E116" t="s">
        <v>1133</v>
      </c>
      <c r="F116" t="s">
        <v>1725</v>
      </c>
      <c r="H116">
        <v>62.684808099999998</v>
      </c>
      <c r="I116">
        <v>-114.1134768</v>
      </c>
      <c r="J116" s="1" t="str">
        <f t="shared" si="13"/>
        <v>Till</v>
      </c>
      <c r="K116" s="1" t="str">
        <f t="shared" si="15"/>
        <v>&lt;63 micron</v>
      </c>
      <c r="L116" t="s">
        <v>330</v>
      </c>
      <c r="M116" t="s">
        <v>608</v>
      </c>
      <c r="N116" t="s">
        <v>954</v>
      </c>
      <c r="O116" t="s">
        <v>158</v>
      </c>
      <c r="P116" t="s">
        <v>1409</v>
      </c>
      <c r="Q116" t="s">
        <v>340</v>
      </c>
      <c r="R116" t="s">
        <v>418</v>
      </c>
      <c r="S116" t="s">
        <v>1726</v>
      </c>
      <c r="T116" t="s">
        <v>598</v>
      </c>
      <c r="U116" t="s">
        <v>1727</v>
      </c>
      <c r="V116" t="s">
        <v>233</v>
      </c>
      <c r="W116" t="s">
        <v>461</v>
      </c>
      <c r="X116" t="s">
        <v>1728</v>
      </c>
      <c r="Y116" t="s">
        <v>507</v>
      </c>
      <c r="Z116" t="s">
        <v>245</v>
      </c>
      <c r="AA116" t="s">
        <v>1305</v>
      </c>
      <c r="AB116" t="s">
        <v>1174</v>
      </c>
      <c r="AC116" t="s">
        <v>1729</v>
      </c>
      <c r="AD116" t="s">
        <v>1730</v>
      </c>
      <c r="AE116" t="s">
        <v>1731</v>
      </c>
      <c r="AF116" t="s">
        <v>149</v>
      </c>
      <c r="AG116" t="s">
        <v>1732</v>
      </c>
      <c r="AH116" t="s">
        <v>321</v>
      </c>
      <c r="AI116" t="s">
        <v>616</v>
      </c>
      <c r="AJ116" t="s">
        <v>1733</v>
      </c>
      <c r="AK116" t="s">
        <v>197</v>
      </c>
      <c r="AL116" t="s">
        <v>162</v>
      </c>
      <c r="AM116" t="s">
        <v>377</v>
      </c>
      <c r="AN116" t="s">
        <v>1734</v>
      </c>
      <c r="AO116" t="s">
        <v>671</v>
      </c>
      <c r="AP116" t="s">
        <v>84</v>
      </c>
      <c r="AQ116" t="s">
        <v>805</v>
      </c>
      <c r="AR116" t="s">
        <v>308</v>
      </c>
      <c r="AS116" t="s">
        <v>363</v>
      </c>
      <c r="AT116" t="s">
        <v>466</v>
      </c>
      <c r="AU116" t="s">
        <v>1735</v>
      </c>
      <c r="AV116" t="s">
        <v>83</v>
      </c>
      <c r="AW116" t="s">
        <v>67</v>
      </c>
      <c r="AX116" t="s">
        <v>1189</v>
      </c>
    </row>
    <row r="117" spans="1:50" hidden="1" x14ac:dyDescent="0.3">
      <c r="A117" t="s">
        <v>1736</v>
      </c>
      <c r="B117" t="s">
        <v>1737</v>
      </c>
      <c r="C117" s="1" t="str">
        <f t="shared" si="14"/>
        <v>21:0109</v>
      </c>
      <c r="D117" s="1" t="str">
        <f t="shared" si="12"/>
        <v>21:0026</v>
      </c>
      <c r="E117" t="s">
        <v>1144</v>
      </c>
      <c r="F117" t="s">
        <v>1738</v>
      </c>
      <c r="H117">
        <v>62.687347899999999</v>
      </c>
      <c r="I117">
        <v>-114.4263593</v>
      </c>
      <c r="J117" s="1" t="str">
        <f t="shared" si="13"/>
        <v>Till</v>
      </c>
      <c r="K117" s="1" t="str">
        <f t="shared" si="15"/>
        <v>&lt;63 micron</v>
      </c>
      <c r="L117" t="s">
        <v>418</v>
      </c>
      <c r="M117" t="s">
        <v>1399</v>
      </c>
      <c r="N117" t="s">
        <v>1448</v>
      </c>
      <c r="O117" t="s">
        <v>214</v>
      </c>
      <c r="P117" t="s">
        <v>1565</v>
      </c>
      <c r="Q117" t="s">
        <v>343</v>
      </c>
      <c r="R117" t="s">
        <v>1266</v>
      </c>
      <c r="S117" t="s">
        <v>400</v>
      </c>
      <c r="T117" t="s">
        <v>741</v>
      </c>
      <c r="U117" t="s">
        <v>514</v>
      </c>
      <c r="V117" t="s">
        <v>639</v>
      </c>
      <c r="W117" t="s">
        <v>209</v>
      </c>
      <c r="X117" t="s">
        <v>369</v>
      </c>
      <c r="Y117" t="s">
        <v>473</v>
      </c>
      <c r="Z117" t="s">
        <v>409</v>
      </c>
      <c r="AA117" t="s">
        <v>122</v>
      </c>
      <c r="AB117" t="s">
        <v>1739</v>
      </c>
      <c r="AC117" t="s">
        <v>177</v>
      </c>
      <c r="AD117" t="s">
        <v>1153</v>
      </c>
      <c r="AE117" t="s">
        <v>504</v>
      </c>
      <c r="AF117" t="s">
        <v>136</v>
      </c>
      <c r="AG117" t="s">
        <v>1740</v>
      </c>
      <c r="AH117" t="s">
        <v>557</v>
      </c>
      <c r="AI117" t="s">
        <v>1238</v>
      </c>
      <c r="AJ117" t="s">
        <v>1741</v>
      </c>
      <c r="AK117" t="s">
        <v>850</v>
      </c>
      <c r="AL117" t="s">
        <v>1742</v>
      </c>
      <c r="AM117" t="s">
        <v>99</v>
      </c>
      <c r="AN117" t="s">
        <v>1743</v>
      </c>
      <c r="AO117" t="s">
        <v>83</v>
      </c>
      <c r="AP117" t="s">
        <v>84</v>
      </c>
      <c r="AQ117" t="s">
        <v>238</v>
      </c>
      <c r="AR117" t="s">
        <v>1208</v>
      </c>
      <c r="AS117" t="s">
        <v>224</v>
      </c>
      <c r="AT117" t="s">
        <v>393</v>
      </c>
      <c r="AU117" t="s">
        <v>302</v>
      </c>
      <c r="AV117" t="s">
        <v>804</v>
      </c>
      <c r="AW117" t="s">
        <v>1495</v>
      </c>
      <c r="AX117" t="s">
        <v>457</v>
      </c>
    </row>
    <row r="118" spans="1:50" hidden="1" x14ac:dyDescent="0.3">
      <c r="A118" t="s">
        <v>1744</v>
      </c>
      <c r="B118" t="s">
        <v>1745</v>
      </c>
      <c r="C118" s="1" t="str">
        <f t="shared" si="14"/>
        <v>21:0109</v>
      </c>
      <c r="D118" s="1" t="str">
        <f t="shared" si="12"/>
        <v>21:0026</v>
      </c>
      <c r="E118" t="s">
        <v>1160</v>
      </c>
      <c r="F118" t="s">
        <v>1746</v>
      </c>
      <c r="H118">
        <v>62.611930800000003</v>
      </c>
      <c r="I118">
        <v>-114.24532670000001</v>
      </c>
      <c r="J118" s="1" t="str">
        <f t="shared" si="13"/>
        <v>Till</v>
      </c>
      <c r="K118" s="1" t="str">
        <f t="shared" si="15"/>
        <v>&lt;63 micron</v>
      </c>
      <c r="L118" t="s">
        <v>418</v>
      </c>
      <c r="M118" t="s">
        <v>660</v>
      </c>
      <c r="N118" t="s">
        <v>56</v>
      </c>
      <c r="O118" t="s">
        <v>304</v>
      </c>
      <c r="P118" t="s">
        <v>377</v>
      </c>
      <c r="Q118" t="s">
        <v>87</v>
      </c>
      <c r="R118" t="s">
        <v>1353</v>
      </c>
      <c r="S118" t="s">
        <v>1747</v>
      </c>
      <c r="T118" t="s">
        <v>578</v>
      </c>
      <c r="U118" t="s">
        <v>1503</v>
      </c>
      <c r="V118" t="s">
        <v>1696</v>
      </c>
      <c r="W118" t="s">
        <v>1100</v>
      </c>
      <c r="X118" t="s">
        <v>1585</v>
      </c>
      <c r="Y118" t="s">
        <v>1748</v>
      </c>
      <c r="Z118" t="s">
        <v>380</v>
      </c>
      <c r="AA118" t="s">
        <v>127</v>
      </c>
      <c r="AB118" t="s">
        <v>526</v>
      </c>
      <c r="AC118" t="s">
        <v>1568</v>
      </c>
      <c r="AD118" t="s">
        <v>588</v>
      </c>
      <c r="AE118" t="s">
        <v>298</v>
      </c>
      <c r="AF118" t="s">
        <v>122</v>
      </c>
      <c r="AG118" t="s">
        <v>886</v>
      </c>
      <c r="AH118" t="s">
        <v>422</v>
      </c>
      <c r="AI118" t="s">
        <v>1485</v>
      </c>
      <c r="AJ118" t="s">
        <v>1343</v>
      </c>
      <c r="AK118" t="s">
        <v>454</v>
      </c>
      <c r="AL118" t="s">
        <v>1644</v>
      </c>
      <c r="AM118" t="s">
        <v>158</v>
      </c>
      <c r="AN118" t="s">
        <v>1237</v>
      </c>
      <c r="AO118" t="s">
        <v>171</v>
      </c>
      <c r="AP118" t="s">
        <v>84</v>
      </c>
      <c r="AQ118" t="s">
        <v>578</v>
      </c>
      <c r="AR118" t="s">
        <v>101</v>
      </c>
      <c r="AS118" t="s">
        <v>171</v>
      </c>
      <c r="AT118" t="s">
        <v>253</v>
      </c>
      <c r="AU118" t="s">
        <v>878</v>
      </c>
      <c r="AV118" t="s">
        <v>245</v>
      </c>
      <c r="AW118" t="s">
        <v>754</v>
      </c>
      <c r="AX118" t="s">
        <v>662</v>
      </c>
    </row>
    <row r="119" spans="1:50" hidden="1" x14ac:dyDescent="0.3">
      <c r="A119" t="s">
        <v>1749</v>
      </c>
      <c r="B119" t="s">
        <v>1750</v>
      </c>
      <c r="C119" s="1" t="str">
        <f t="shared" si="14"/>
        <v>21:0109</v>
      </c>
      <c r="D119" s="1" t="str">
        <f t="shared" si="12"/>
        <v>21:0026</v>
      </c>
      <c r="E119" t="s">
        <v>1178</v>
      </c>
      <c r="F119" t="s">
        <v>1751</v>
      </c>
      <c r="H119">
        <v>62.097702900000002</v>
      </c>
      <c r="I119">
        <v>-113.5546568</v>
      </c>
      <c r="J119" s="1" t="str">
        <f t="shared" si="13"/>
        <v>Till</v>
      </c>
      <c r="K119" s="1" t="str">
        <f t="shared" si="15"/>
        <v>&lt;63 micron</v>
      </c>
      <c r="L119" t="s">
        <v>418</v>
      </c>
      <c r="M119" t="s">
        <v>1752</v>
      </c>
      <c r="N119" t="s">
        <v>565</v>
      </c>
      <c r="O119" t="s">
        <v>380</v>
      </c>
      <c r="P119" t="s">
        <v>1330</v>
      </c>
      <c r="Q119" t="s">
        <v>652</v>
      </c>
      <c r="R119" t="s">
        <v>1331</v>
      </c>
      <c r="S119" t="s">
        <v>1753</v>
      </c>
      <c r="T119" t="s">
        <v>536</v>
      </c>
      <c r="U119" t="s">
        <v>662</v>
      </c>
      <c r="V119" t="s">
        <v>955</v>
      </c>
      <c r="W119" t="s">
        <v>511</v>
      </c>
      <c r="X119" t="s">
        <v>1484</v>
      </c>
      <c r="Y119" t="s">
        <v>1516</v>
      </c>
      <c r="Z119" t="s">
        <v>409</v>
      </c>
      <c r="AA119" t="s">
        <v>1020</v>
      </c>
      <c r="AB119" t="s">
        <v>1378</v>
      </c>
      <c r="AC119" t="s">
        <v>1157</v>
      </c>
      <c r="AD119" t="s">
        <v>1164</v>
      </c>
      <c r="AE119" t="s">
        <v>1039</v>
      </c>
      <c r="AF119" t="s">
        <v>418</v>
      </c>
      <c r="AG119" t="s">
        <v>1567</v>
      </c>
      <c r="AH119" t="s">
        <v>654</v>
      </c>
      <c r="AI119" t="s">
        <v>1248</v>
      </c>
      <c r="AJ119" t="s">
        <v>954</v>
      </c>
      <c r="AK119" t="s">
        <v>507</v>
      </c>
      <c r="AL119" t="s">
        <v>1451</v>
      </c>
      <c r="AM119" t="s">
        <v>938</v>
      </c>
      <c r="AN119" t="s">
        <v>487</v>
      </c>
      <c r="AO119" t="s">
        <v>54</v>
      </c>
      <c r="AP119" t="s">
        <v>84</v>
      </c>
      <c r="AQ119" t="s">
        <v>312</v>
      </c>
      <c r="AR119" t="s">
        <v>1096</v>
      </c>
      <c r="AS119" t="s">
        <v>99</v>
      </c>
      <c r="AT119" t="s">
        <v>521</v>
      </c>
      <c r="AU119" t="s">
        <v>1100</v>
      </c>
      <c r="AV119" t="s">
        <v>83</v>
      </c>
      <c r="AW119" t="s">
        <v>511</v>
      </c>
      <c r="AX119" t="s">
        <v>501</v>
      </c>
    </row>
    <row r="120" spans="1:50" hidden="1" x14ac:dyDescent="0.3">
      <c r="A120" t="s">
        <v>1754</v>
      </c>
      <c r="B120" t="s">
        <v>1755</v>
      </c>
      <c r="C120" s="1" t="str">
        <f t="shared" si="14"/>
        <v>21:0109</v>
      </c>
      <c r="D120" s="1" t="str">
        <f t="shared" si="12"/>
        <v>21:0026</v>
      </c>
      <c r="E120" t="s">
        <v>1192</v>
      </c>
      <c r="F120" t="s">
        <v>1756</v>
      </c>
      <c r="H120">
        <v>62.115551099999998</v>
      </c>
      <c r="I120">
        <v>-113.7552305</v>
      </c>
      <c r="J120" s="1" t="str">
        <f t="shared" si="13"/>
        <v>Till</v>
      </c>
      <c r="K120" s="1" t="str">
        <f t="shared" si="15"/>
        <v>&lt;63 micron</v>
      </c>
      <c r="L120" t="s">
        <v>1149</v>
      </c>
      <c r="M120" t="s">
        <v>381</v>
      </c>
      <c r="N120" t="s">
        <v>757</v>
      </c>
      <c r="O120" t="s">
        <v>429</v>
      </c>
      <c r="P120" t="s">
        <v>418</v>
      </c>
      <c r="Q120" t="s">
        <v>305</v>
      </c>
      <c r="R120" t="s">
        <v>1410</v>
      </c>
      <c r="S120" t="s">
        <v>1757</v>
      </c>
      <c r="T120" t="s">
        <v>1357</v>
      </c>
      <c r="U120" t="s">
        <v>461</v>
      </c>
      <c r="V120" t="s">
        <v>57</v>
      </c>
      <c r="W120" t="s">
        <v>76</v>
      </c>
      <c r="X120" t="s">
        <v>304</v>
      </c>
      <c r="Y120" t="s">
        <v>578</v>
      </c>
      <c r="Z120" t="s">
        <v>409</v>
      </c>
      <c r="AA120" t="s">
        <v>417</v>
      </c>
      <c r="AB120" t="s">
        <v>742</v>
      </c>
      <c r="AC120" t="s">
        <v>1001</v>
      </c>
      <c r="AD120" t="s">
        <v>1119</v>
      </c>
      <c r="AE120" t="s">
        <v>1758</v>
      </c>
      <c r="AF120" t="s">
        <v>418</v>
      </c>
      <c r="AG120" t="s">
        <v>402</v>
      </c>
      <c r="AH120" t="s">
        <v>654</v>
      </c>
      <c r="AI120" t="s">
        <v>217</v>
      </c>
      <c r="AJ120" t="s">
        <v>178</v>
      </c>
      <c r="AK120" t="s">
        <v>834</v>
      </c>
      <c r="AL120" t="s">
        <v>1624</v>
      </c>
      <c r="AM120" t="s">
        <v>418</v>
      </c>
      <c r="AN120" t="s">
        <v>1459</v>
      </c>
      <c r="AO120" t="s">
        <v>134</v>
      </c>
      <c r="AP120" t="s">
        <v>84</v>
      </c>
      <c r="AQ120" t="s">
        <v>533</v>
      </c>
      <c r="AR120" t="s">
        <v>1096</v>
      </c>
      <c r="AS120" t="s">
        <v>651</v>
      </c>
      <c r="AT120" t="s">
        <v>1357</v>
      </c>
      <c r="AU120" t="s">
        <v>662</v>
      </c>
      <c r="AV120" t="s">
        <v>83</v>
      </c>
      <c r="AW120" t="s">
        <v>1646</v>
      </c>
      <c r="AX120" t="s">
        <v>1219</v>
      </c>
    </row>
    <row r="121" spans="1:50" hidden="1" x14ac:dyDescent="0.3">
      <c r="A121" t="s">
        <v>1759</v>
      </c>
      <c r="B121" t="s">
        <v>1760</v>
      </c>
      <c r="C121" s="1" t="str">
        <f t="shared" si="14"/>
        <v>21:0109</v>
      </c>
      <c r="D121" s="1" t="str">
        <f t="shared" si="12"/>
        <v>21:0026</v>
      </c>
      <c r="E121" t="s">
        <v>1204</v>
      </c>
      <c r="F121" t="s">
        <v>1761</v>
      </c>
      <c r="H121">
        <v>62.207611800000002</v>
      </c>
      <c r="I121">
        <v>-113.7549908</v>
      </c>
      <c r="J121" s="1" t="str">
        <f t="shared" si="13"/>
        <v>Till</v>
      </c>
      <c r="K121" s="1" t="str">
        <f t="shared" si="15"/>
        <v>&lt;63 micron</v>
      </c>
      <c r="L121" t="s">
        <v>377</v>
      </c>
      <c r="M121" t="s">
        <v>626</v>
      </c>
      <c r="N121" t="s">
        <v>244</v>
      </c>
      <c r="O121" t="s">
        <v>528</v>
      </c>
      <c r="P121" t="s">
        <v>282</v>
      </c>
      <c r="Q121" t="s">
        <v>535</v>
      </c>
      <c r="R121" t="s">
        <v>205</v>
      </c>
      <c r="S121" t="s">
        <v>1762</v>
      </c>
      <c r="T121" t="s">
        <v>187</v>
      </c>
      <c r="U121" t="s">
        <v>126</v>
      </c>
      <c r="V121" t="s">
        <v>959</v>
      </c>
      <c r="W121" t="s">
        <v>197</v>
      </c>
      <c r="X121" t="s">
        <v>1763</v>
      </c>
      <c r="Y121" t="s">
        <v>1383</v>
      </c>
      <c r="Z121" t="s">
        <v>158</v>
      </c>
      <c r="AA121" t="s">
        <v>252</v>
      </c>
      <c r="AB121" t="s">
        <v>106</v>
      </c>
      <c r="AC121" t="s">
        <v>1415</v>
      </c>
      <c r="AD121" t="s">
        <v>572</v>
      </c>
      <c r="AE121" t="s">
        <v>481</v>
      </c>
      <c r="AF121" t="s">
        <v>409</v>
      </c>
      <c r="AG121" t="s">
        <v>1172</v>
      </c>
      <c r="AH121" t="s">
        <v>812</v>
      </c>
      <c r="AI121" t="s">
        <v>379</v>
      </c>
      <c r="AJ121" t="s">
        <v>262</v>
      </c>
      <c r="AK121" t="s">
        <v>454</v>
      </c>
      <c r="AL121" t="s">
        <v>797</v>
      </c>
      <c r="AM121" t="s">
        <v>99</v>
      </c>
      <c r="AN121" t="s">
        <v>1586</v>
      </c>
      <c r="AO121" t="s">
        <v>1136</v>
      </c>
      <c r="AP121" t="s">
        <v>84</v>
      </c>
      <c r="AQ121" t="s">
        <v>506</v>
      </c>
      <c r="AR121" t="s">
        <v>510</v>
      </c>
      <c r="AS121" t="s">
        <v>160</v>
      </c>
      <c r="AT121" t="s">
        <v>149</v>
      </c>
      <c r="AU121" t="s">
        <v>104</v>
      </c>
      <c r="AV121" t="s">
        <v>122</v>
      </c>
      <c r="AW121" t="s">
        <v>578</v>
      </c>
      <c r="AX121" t="s">
        <v>198</v>
      </c>
    </row>
    <row r="122" spans="1:50" hidden="1" x14ac:dyDescent="0.3">
      <c r="A122" t="s">
        <v>1764</v>
      </c>
      <c r="B122" t="s">
        <v>1765</v>
      </c>
      <c r="C122" s="1" t="str">
        <f t="shared" si="14"/>
        <v>21:0109</v>
      </c>
      <c r="D122" s="1" t="str">
        <f t="shared" si="12"/>
        <v>21:0026</v>
      </c>
      <c r="E122" t="s">
        <v>1215</v>
      </c>
      <c r="F122" t="s">
        <v>1766</v>
      </c>
      <c r="H122">
        <v>62.3019064</v>
      </c>
      <c r="I122">
        <v>-113.5782813</v>
      </c>
      <c r="J122" s="1" t="str">
        <f t="shared" si="13"/>
        <v>Till</v>
      </c>
      <c r="K122" s="1" t="str">
        <f t="shared" si="15"/>
        <v>&lt;63 micron</v>
      </c>
      <c r="L122" t="s">
        <v>377</v>
      </c>
      <c r="M122" t="s">
        <v>64</v>
      </c>
      <c r="N122" t="s">
        <v>1530</v>
      </c>
      <c r="O122" t="s">
        <v>158</v>
      </c>
      <c r="P122" t="s">
        <v>351</v>
      </c>
      <c r="Q122" t="s">
        <v>1409</v>
      </c>
      <c r="R122" t="s">
        <v>1353</v>
      </c>
      <c r="S122" t="s">
        <v>997</v>
      </c>
      <c r="T122" t="s">
        <v>321</v>
      </c>
      <c r="U122" t="s">
        <v>65</v>
      </c>
      <c r="V122" t="s">
        <v>804</v>
      </c>
      <c r="W122" t="s">
        <v>76</v>
      </c>
      <c r="X122" t="s">
        <v>1767</v>
      </c>
      <c r="Y122" t="s">
        <v>609</v>
      </c>
      <c r="Z122" t="s">
        <v>122</v>
      </c>
      <c r="AA122" t="s">
        <v>652</v>
      </c>
      <c r="AB122" t="s">
        <v>1088</v>
      </c>
      <c r="AC122" t="s">
        <v>1434</v>
      </c>
      <c r="AD122" t="s">
        <v>122</v>
      </c>
      <c r="AE122" t="s">
        <v>275</v>
      </c>
      <c r="AF122" t="s">
        <v>68</v>
      </c>
      <c r="AG122" t="s">
        <v>872</v>
      </c>
      <c r="AH122" t="s">
        <v>741</v>
      </c>
      <c r="AI122" t="s">
        <v>1768</v>
      </c>
      <c r="AJ122" t="s">
        <v>1769</v>
      </c>
      <c r="AK122" t="s">
        <v>1219</v>
      </c>
      <c r="AL122" t="s">
        <v>1602</v>
      </c>
      <c r="AM122" t="s">
        <v>418</v>
      </c>
      <c r="AN122" t="s">
        <v>1770</v>
      </c>
      <c r="AO122" t="s">
        <v>156</v>
      </c>
      <c r="AP122" t="s">
        <v>84</v>
      </c>
      <c r="AQ122" t="s">
        <v>723</v>
      </c>
      <c r="AR122" t="s">
        <v>392</v>
      </c>
      <c r="AS122" t="s">
        <v>377</v>
      </c>
      <c r="AT122" t="s">
        <v>1248</v>
      </c>
      <c r="AU122" t="s">
        <v>157</v>
      </c>
      <c r="AV122" t="s">
        <v>1357</v>
      </c>
      <c r="AW122" t="s">
        <v>403</v>
      </c>
      <c r="AX122" t="s">
        <v>878</v>
      </c>
    </row>
    <row r="123" spans="1:50" hidden="1" x14ac:dyDescent="0.3">
      <c r="A123" t="s">
        <v>1771</v>
      </c>
      <c r="B123" t="s">
        <v>1772</v>
      </c>
      <c r="C123" s="1" t="str">
        <f t="shared" si="14"/>
        <v>21:0109</v>
      </c>
      <c r="D123" s="1" t="str">
        <f t="shared" si="12"/>
        <v>21:0026</v>
      </c>
      <c r="E123" t="s">
        <v>1228</v>
      </c>
      <c r="F123" t="s">
        <v>1773</v>
      </c>
      <c r="H123">
        <v>62.360930099999997</v>
      </c>
      <c r="I123">
        <v>-113.7660578</v>
      </c>
      <c r="J123" s="1" t="str">
        <f t="shared" si="13"/>
        <v>Till</v>
      </c>
      <c r="K123" s="1" t="str">
        <f t="shared" si="15"/>
        <v>&lt;63 micron</v>
      </c>
      <c r="L123" t="s">
        <v>1149</v>
      </c>
      <c r="M123" t="s">
        <v>1432</v>
      </c>
      <c r="N123" t="s">
        <v>309</v>
      </c>
      <c r="O123" t="s">
        <v>245</v>
      </c>
      <c r="P123" t="s">
        <v>1370</v>
      </c>
      <c r="Q123" t="s">
        <v>222</v>
      </c>
      <c r="R123" t="s">
        <v>1331</v>
      </c>
      <c r="S123" t="s">
        <v>1774</v>
      </c>
      <c r="T123" t="s">
        <v>1372</v>
      </c>
      <c r="U123" t="s">
        <v>1100</v>
      </c>
      <c r="V123" t="s">
        <v>158</v>
      </c>
      <c r="W123" t="s">
        <v>965</v>
      </c>
      <c r="X123" t="s">
        <v>1550</v>
      </c>
      <c r="Y123" t="s">
        <v>1775</v>
      </c>
      <c r="Z123" t="s">
        <v>83</v>
      </c>
      <c r="AA123" t="s">
        <v>127</v>
      </c>
      <c r="AB123" t="s">
        <v>760</v>
      </c>
      <c r="AC123" t="s">
        <v>444</v>
      </c>
      <c r="AD123" t="s">
        <v>664</v>
      </c>
      <c r="AE123" t="s">
        <v>1186</v>
      </c>
      <c r="AF123" t="s">
        <v>418</v>
      </c>
      <c r="AG123" t="s">
        <v>886</v>
      </c>
      <c r="AH123" t="s">
        <v>654</v>
      </c>
      <c r="AI123" t="s">
        <v>578</v>
      </c>
      <c r="AJ123" t="s">
        <v>472</v>
      </c>
      <c r="AK123" t="s">
        <v>346</v>
      </c>
      <c r="AL123" t="s">
        <v>1776</v>
      </c>
      <c r="AM123" t="s">
        <v>1335</v>
      </c>
      <c r="AN123" t="s">
        <v>1777</v>
      </c>
      <c r="AO123" t="s">
        <v>156</v>
      </c>
      <c r="AP123" t="s">
        <v>84</v>
      </c>
      <c r="AQ123" t="s">
        <v>550</v>
      </c>
      <c r="AR123" t="s">
        <v>1370</v>
      </c>
      <c r="AS123" t="s">
        <v>224</v>
      </c>
      <c r="AT123" t="s">
        <v>149</v>
      </c>
      <c r="AU123" t="s">
        <v>1156</v>
      </c>
      <c r="AV123" t="s">
        <v>380</v>
      </c>
      <c r="AW123" t="s">
        <v>1778</v>
      </c>
      <c r="AX123" t="s">
        <v>197</v>
      </c>
    </row>
    <row r="124" spans="1:50" hidden="1" x14ac:dyDescent="0.3">
      <c r="A124" t="s">
        <v>1779</v>
      </c>
      <c r="B124" t="s">
        <v>1780</v>
      </c>
      <c r="C124" s="1" t="str">
        <f t="shared" si="14"/>
        <v>21:0109</v>
      </c>
      <c r="D124" s="1" t="str">
        <f t="shared" si="12"/>
        <v>21:0026</v>
      </c>
      <c r="E124" t="s">
        <v>1228</v>
      </c>
      <c r="F124" t="s">
        <v>1781</v>
      </c>
      <c r="H124">
        <v>62.360930099999997</v>
      </c>
      <c r="I124">
        <v>-113.7660578</v>
      </c>
      <c r="J124" s="1" t="str">
        <f t="shared" si="13"/>
        <v>Till</v>
      </c>
      <c r="K124" s="1" t="str">
        <f t="shared" si="15"/>
        <v>&lt;63 micron</v>
      </c>
      <c r="L124" t="s">
        <v>418</v>
      </c>
      <c r="M124" t="s">
        <v>1782</v>
      </c>
      <c r="N124" t="s">
        <v>1530</v>
      </c>
      <c r="O124" t="s">
        <v>158</v>
      </c>
      <c r="P124" t="s">
        <v>1096</v>
      </c>
      <c r="Q124" t="s">
        <v>380</v>
      </c>
      <c r="R124" t="s">
        <v>1331</v>
      </c>
      <c r="S124" t="s">
        <v>810</v>
      </c>
      <c r="T124" t="s">
        <v>1372</v>
      </c>
      <c r="U124" t="s">
        <v>665</v>
      </c>
      <c r="V124" t="s">
        <v>158</v>
      </c>
      <c r="W124" t="s">
        <v>885</v>
      </c>
      <c r="X124" t="s">
        <v>613</v>
      </c>
      <c r="Y124" t="s">
        <v>1516</v>
      </c>
      <c r="Z124" t="s">
        <v>83</v>
      </c>
      <c r="AA124" t="s">
        <v>909</v>
      </c>
      <c r="AB124" t="s">
        <v>1038</v>
      </c>
      <c r="AC124" t="s">
        <v>128</v>
      </c>
      <c r="AD124" t="s">
        <v>734</v>
      </c>
      <c r="AE124" t="s">
        <v>1355</v>
      </c>
      <c r="AF124" t="s">
        <v>418</v>
      </c>
      <c r="AG124" t="s">
        <v>285</v>
      </c>
      <c r="AH124" t="s">
        <v>74</v>
      </c>
      <c r="AI124" t="s">
        <v>780</v>
      </c>
      <c r="AJ124" t="s">
        <v>178</v>
      </c>
      <c r="AK124" t="s">
        <v>1346</v>
      </c>
      <c r="AL124" t="s">
        <v>399</v>
      </c>
      <c r="AM124" t="s">
        <v>81</v>
      </c>
      <c r="AN124" t="s">
        <v>300</v>
      </c>
      <c r="AO124" t="s">
        <v>330</v>
      </c>
      <c r="AP124" t="s">
        <v>84</v>
      </c>
      <c r="AQ124" t="s">
        <v>506</v>
      </c>
      <c r="AR124" t="s">
        <v>418</v>
      </c>
      <c r="AS124" t="s">
        <v>224</v>
      </c>
      <c r="AT124" t="s">
        <v>164</v>
      </c>
      <c r="AU124" t="s">
        <v>827</v>
      </c>
      <c r="AV124" t="s">
        <v>409</v>
      </c>
      <c r="AW124" t="s">
        <v>789</v>
      </c>
      <c r="AX124" t="s">
        <v>335</v>
      </c>
    </row>
    <row r="125" spans="1:50" hidden="1" x14ac:dyDescent="0.3">
      <c r="A125" t="s">
        <v>1783</v>
      </c>
      <c r="B125" t="s">
        <v>1784</v>
      </c>
      <c r="C125" s="1" t="str">
        <f t="shared" si="14"/>
        <v>21:0109</v>
      </c>
      <c r="D125" s="1" t="str">
        <f t="shared" si="12"/>
        <v>21:0026</v>
      </c>
      <c r="E125" t="s">
        <v>1242</v>
      </c>
      <c r="F125" t="s">
        <v>1785</v>
      </c>
      <c r="H125">
        <v>62.308365799999997</v>
      </c>
      <c r="I125">
        <v>-113.9376991</v>
      </c>
      <c r="J125" s="1" t="str">
        <f t="shared" si="13"/>
        <v>Till</v>
      </c>
      <c r="K125" s="1" t="str">
        <f t="shared" si="15"/>
        <v>&lt;63 micron</v>
      </c>
      <c r="L125" t="s">
        <v>1149</v>
      </c>
      <c r="M125" t="s">
        <v>105</v>
      </c>
      <c r="N125" t="s">
        <v>309</v>
      </c>
      <c r="O125" t="s">
        <v>158</v>
      </c>
      <c r="P125" t="s">
        <v>418</v>
      </c>
      <c r="Q125" t="s">
        <v>252</v>
      </c>
      <c r="R125" t="s">
        <v>1331</v>
      </c>
      <c r="S125" t="s">
        <v>483</v>
      </c>
      <c r="T125" t="s">
        <v>1372</v>
      </c>
      <c r="U125" t="s">
        <v>592</v>
      </c>
      <c r="V125" t="s">
        <v>191</v>
      </c>
      <c r="W125" t="s">
        <v>645</v>
      </c>
      <c r="X125" t="s">
        <v>685</v>
      </c>
      <c r="Y125" t="s">
        <v>1256</v>
      </c>
      <c r="Z125" t="s">
        <v>83</v>
      </c>
      <c r="AA125" t="s">
        <v>115</v>
      </c>
      <c r="AB125" t="s">
        <v>1346</v>
      </c>
      <c r="AC125" t="s">
        <v>265</v>
      </c>
      <c r="AD125" t="s">
        <v>174</v>
      </c>
      <c r="AE125" t="s">
        <v>1632</v>
      </c>
      <c r="AF125" t="s">
        <v>418</v>
      </c>
      <c r="AG125" t="s">
        <v>1115</v>
      </c>
      <c r="AH125" t="s">
        <v>253</v>
      </c>
      <c r="AI125" t="s">
        <v>1077</v>
      </c>
      <c r="AJ125" t="s">
        <v>179</v>
      </c>
      <c r="AK125" t="s">
        <v>760</v>
      </c>
      <c r="AL125" t="s">
        <v>430</v>
      </c>
      <c r="AM125" t="s">
        <v>938</v>
      </c>
      <c r="AN125" t="s">
        <v>1114</v>
      </c>
      <c r="AO125" t="s">
        <v>99</v>
      </c>
      <c r="AP125" t="s">
        <v>84</v>
      </c>
      <c r="AQ125" t="s">
        <v>312</v>
      </c>
      <c r="AR125" t="s">
        <v>175</v>
      </c>
      <c r="AS125" t="s">
        <v>224</v>
      </c>
      <c r="AT125" t="s">
        <v>639</v>
      </c>
      <c r="AU125" t="s">
        <v>238</v>
      </c>
      <c r="AV125" t="s">
        <v>83</v>
      </c>
      <c r="AW125" t="s">
        <v>668</v>
      </c>
      <c r="AX125" t="s">
        <v>501</v>
      </c>
    </row>
    <row r="126" spans="1:50" hidden="1" x14ac:dyDescent="0.3">
      <c r="A126" t="s">
        <v>1786</v>
      </c>
      <c r="B126" t="s">
        <v>1787</v>
      </c>
      <c r="C126" s="1" t="str">
        <f t="shared" si="14"/>
        <v>21:0109</v>
      </c>
      <c r="D126" s="1" t="str">
        <f t="shared" si="12"/>
        <v>21:0026</v>
      </c>
      <c r="E126" t="s">
        <v>1251</v>
      </c>
      <c r="F126" t="s">
        <v>1788</v>
      </c>
      <c r="H126">
        <v>62.450657700000001</v>
      </c>
      <c r="I126">
        <v>-113.917835</v>
      </c>
      <c r="J126" s="1" t="str">
        <f t="shared" si="13"/>
        <v>Till</v>
      </c>
      <c r="K126" s="1" t="str">
        <f t="shared" si="15"/>
        <v>&lt;63 micron</v>
      </c>
      <c r="L126" t="s">
        <v>418</v>
      </c>
      <c r="M126" t="s">
        <v>1789</v>
      </c>
      <c r="N126" t="s">
        <v>1769</v>
      </c>
      <c r="O126" t="s">
        <v>191</v>
      </c>
      <c r="P126" t="s">
        <v>1164</v>
      </c>
      <c r="Q126" t="s">
        <v>1296</v>
      </c>
      <c r="R126" t="s">
        <v>1331</v>
      </c>
      <c r="S126" t="s">
        <v>218</v>
      </c>
      <c r="T126" t="s">
        <v>817</v>
      </c>
      <c r="U126" t="s">
        <v>273</v>
      </c>
      <c r="V126" t="s">
        <v>871</v>
      </c>
      <c r="W126" t="s">
        <v>923</v>
      </c>
      <c r="X126" t="s">
        <v>1790</v>
      </c>
      <c r="Y126" t="s">
        <v>1791</v>
      </c>
      <c r="Z126" t="s">
        <v>380</v>
      </c>
      <c r="AA126" t="s">
        <v>361</v>
      </c>
      <c r="AB126" t="s">
        <v>370</v>
      </c>
      <c r="AC126" t="s">
        <v>430</v>
      </c>
      <c r="AD126" t="s">
        <v>863</v>
      </c>
      <c r="AE126" t="s">
        <v>1615</v>
      </c>
      <c r="AF126" t="s">
        <v>81</v>
      </c>
      <c r="AG126" t="s">
        <v>477</v>
      </c>
      <c r="AH126" t="s">
        <v>1372</v>
      </c>
      <c r="AI126" t="s">
        <v>568</v>
      </c>
      <c r="AJ126" t="s">
        <v>1004</v>
      </c>
      <c r="AK126" t="s">
        <v>154</v>
      </c>
      <c r="AL126" t="s">
        <v>1624</v>
      </c>
      <c r="AM126" t="s">
        <v>377</v>
      </c>
      <c r="AN126" t="s">
        <v>908</v>
      </c>
      <c r="AO126" t="s">
        <v>156</v>
      </c>
      <c r="AP126" t="s">
        <v>84</v>
      </c>
      <c r="AQ126" t="s">
        <v>312</v>
      </c>
      <c r="AR126" t="s">
        <v>1208</v>
      </c>
      <c r="AS126" t="s">
        <v>1164</v>
      </c>
      <c r="AT126" t="s">
        <v>173</v>
      </c>
      <c r="AU126" t="s">
        <v>655</v>
      </c>
      <c r="AV126" t="s">
        <v>68</v>
      </c>
      <c r="AW126" t="s">
        <v>1792</v>
      </c>
      <c r="AX126" t="s">
        <v>341</v>
      </c>
    </row>
    <row r="127" spans="1:50" hidden="1" x14ac:dyDescent="0.3">
      <c r="A127" t="s">
        <v>1793</v>
      </c>
      <c r="B127" t="s">
        <v>1794</v>
      </c>
      <c r="C127" s="1" t="str">
        <f t="shared" si="14"/>
        <v>21:0109</v>
      </c>
      <c r="D127" s="1" t="str">
        <f t="shared" si="12"/>
        <v>21:0026</v>
      </c>
      <c r="E127" t="s">
        <v>1251</v>
      </c>
      <c r="F127" t="s">
        <v>1795</v>
      </c>
      <c r="H127">
        <v>62.450657700000001</v>
      </c>
      <c r="I127">
        <v>-113.917835</v>
      </c>
      <c r="J127" s="1" t="str">
        <f t="shared" si="13"/>
        <v>Till</v>
      </c>
      <c r="K127" s="1" t="str">
        <f t="shared" si="15"/>
        <v>&lt;63 micron</v>
      </c>
      <c r="L127" t="s">
        <v>556</v>
      </c>
      <c r="M127" t="s">
        <v>1390</v>
      </c>
      <c r="N127" t="s">
        <v>757</v>
      </c>
      <c r="O127" t="s">
        <v>191</v>
      </c>
      <c r="P127" t="s">
        <v>1119</v>
      </c>
      <c r="Q127" t="s">
        <v>579</v>
      </c>
      <c r="R127" t="s">
        <v>1353</v>
      </c>
      <c r="S127" t="s">
        <v>1796</v>
      </c>
      <c r="T127" t="s">
        <v>817</v>
      </c>
      <c r="U127" t="s">
        <v>91</v>
      </c>
      <c r="V127" t="s">
        <v>871</v>
      </c>
      <c r="W127" t="s">
        <v>742</v>
      </c>
      <c r="X127" t="s">
        <v>1592</v>
      </c>
      <c r="Y127" t="s">
        <v>165</v>
      </c>
      <c r="Z127" t="s">
        <v>380</v>
      </c>
      <c r="AA127" t="s">
        <v>756</v>
      </c>
      <c r="AB127" t="s">
        <v>370</v>
      </c>
      <c r="AC127" t="s">
        <v>635</v>
      </c>
      <c r="AD127" t="s">
        <v>1797</v>
      </c>
      <c r="AE127" t="s">
        <v>293</v>
      </c>
      <c r="AF127" t="s">
        <v>81</v>
      </c>
      <c r="AG127" t="s">
        <v>402</v>
      </c>
      <c r="AH127" t="s">
        <v>833</v>
      </c>
      <c r="AI127" t="s">
        <v>67</v>
      </c>
      <c r="AJ127" t="s">
        <v>120</v>
      </c>
      <c r="AK127" t="s">
        <v>1346</v>
      </c>
      <c r="AL127" t="s">
        <v>941</v>
      </c>
      <c r="AM127" t="s">
        <v>99</v>
      </c>
      <c r="AN127" t="s">
        <v>1798</v>
      </c>
      <c r="AO127" t="s">
        <v>156</v>
      </c>
      <c r="AP127" t="s">
        <v>84</v>
      </c>
      <c r="AQ127" t="s">
        <v>466</v>
      </c>
      <c r="AR127" t="s">
        <v>1208</v>
      </c>
      <c r="AS127" t="s">
        <v>174</v>
      </c>
      <c r="AT127" t="s">
        <v>136</v>
      </c>
      <c r="AU127" t="s">
        <v>213</v>
      </c>
      <c r="AV127" t="s">
        <v>127</v>
      </c>
      <c r="AW127" t="s">
        <v>1792</v>
      </c>
      <c r="AX127" t="s">
        <v>218</v>
      </c>
    </row>
    <row r="128" spans="1:50" hidden="1" x14ac:dyDescent="0.3">
      <c r="A128" t="s">
        <v>1799</v>
      </c>
      <c r="B128" t="s">
        <v>1800</v>
      </c>
      <c r="C128" s="1" t="str">
        <f t="shared" si="14"/>
        <v>21:0109</v>
      </c>
      <c r="D128" s="1" t="str">
        <f t="shared" si="12"/>
        <v>21:0026</v>
      </c>
      <c r="E128" t="s">
        <v>1263</v>
      </c>
      <c r="F128" t="s">
        <v>1801</v>
      </c>
      <c r="H128">
        <v>62.449916700000003</v>
      </c>
      <c r="I128">
        <v>-114.0776941</v>
      </c>
      <c r="J128" s="1" t="str">
        <f t="shared" si="13"/>
        <v>Till</v>
      </c>
      <c r="K128" s="1" t="str">
        <f t="shared" si="15"/>
        <v>&lt;63 micron</v>
      </c>
      <c r="L128" t="s">
        <v>377</v>
      </c>
      <c r="M128" t="s">
        <v>1802</v>
      </c>
      <c r="N128" t="s">
        <v>401</v>
      </c>
      <c r="O128" t="s">
        <v>214</v>
      </c>
      <c r="P128" t="s">
        <v>330</v>
      </c>
      <c r="Q128" t="s">
        <v>721</v>
      </c>
      <c r="R128" t="s">
        <v>1410</v>
      </c>
      <c r="S128" t="s">
        <v>1803</v>
      </c>
      <c r="T128" t="s">
        <v>895</v>
      </c>
      <c r="U128" t="s">
        <v>287</v>
      </c>
      <c r="V128" t="s">
        <v>1510</v>
      </c>
      <c r="W128" t="s">
        <v>238</v>
      </c>
      <c r="X128" t="s">
        <v>1804</v>
      </c>
      <c r="Y128" t="s">
        <v>1805</v>
      </c>
      <c r="Z128" t="s">
        <v>245</v>
      </c>
      <c r="AA128" t="s">
        <v>909</v>
      </c>
      <c r="AB128" t="s">
        <v>1806</v>
      </c>
      <c r="AC128" t="s">
        <v>1807</v>
      </c>
      <c r="AD128" t="s">
        <v>961</v>
      </c>
      <c r="AE128" t="s">
        <v>1448</v>
      </c>
      <c r="AF128" t="s">
        <v>114</v>
      </c>
      <c r="AG128" t="s">
        <v>122</v>
      </c>
      <c r="AH128" t="s">
        <v>321</v>
      </c>
      <c r="AI128" t="s">
        <v>1223</v>
      </c>
      <c r="AJ128" t="s">
        <v>806</v>
      </c>
      <c r="AK128" t="s">
        <v>1593</v>
      </c>
      <c r="AL128" t="s">
        <v>633</v>
      </c>
      <c r="AM128" t="s">
        <v>83</v>
      </c>
      <c r="AN128" t="s">
        <v>89</v>
      </c>
      <c r="AO128" t="s">
        <v>83</v>
      </c>
      <c r="AP128" t="s">
        <v>84</v>
      </c>
      <c r="AQ128" t="s">
        <v>1471</v>
      </c>
      <c r="AR128" t="s">
        <v>1118</v>
      </c>
      <c r="AS128" t="s">
        <v>320</v>
      </c>
      <c r="AT128" t="s">
        <v>347</v>
      </c>
      <c r="AU128" t="s">
        <v>159</v>
      </c>
      <c r="AV128" t="s">
        <v>68</v>
      </c>
      <c r="AW128" t="s">
        <v>1068</v>
      </c>
      <c r="AX128" t="s">
        <v>941</v>
      </c>
    </row>
    <row r="129" spans="1:50" hidden="1" x14ac:dyDescent="0.3">
      <c r="A129" t="s">
        <v>1808</v>
      </c>
      <c r="B129" t="s">
        <v>1809</v>
      </c>
      <c r="C129" s="1" t="str">
        <f t="shared" si="14"/>
        <v>21:0109</v>
      </c>
      <c r="D129" s="1" t="str">
        <f t="shared" si="12"/>
        <v>21:0026</v>
      </c>
      <c r="E129" t="s">
        <v>1288</v>
      </c>
      <c r="F129" t="s">
        <v>1810</v>
      </c>
      <c r="H129">
        <v>62.319526500000002</v>
      </c>
      <c r="I129">
        <v>-114.13179510000001</v>
      </c>
      <c r="J129" s="1" t="str">
        <f t="shared" si="13"/>
        <v>Till</v>
      </c>
      <c r="K129" s="1" t="str">
        <f t="shared" si="15"/>
        <v>&lt;63 micron</v>
      </c>
      <c r="L129" t="s">
        <v>377</v>
      </c>
      <c r="M129" t="s">
        <v>1062</v>
      </c>
      <c r="N129" t="s">
        <v>520</v>
      </c>
      <c r="O129" t="s">
        <v>68</v>
      </c>
      <c r="P129" t="s">
        <v>101</v>
      </c>
      <c r="Q129" t="s">
        <v>719</v>
      </c>
      <c r="R129" t="s">
        <v>1353</v>
      </c>
      <c r="S129" t="s">
        <v>1811</v>
      </c>
      <c r="T129" t="s">
        <v>76</v>
      </c>
      <c r="U129" t="s">
        <v>287</v>
      </c>
      <c r="V129" t="s">
        <v>1812</v>
      </c>
      <c r="W129" t="s">
        <v>1219</v>
      </c>
      <c r="X129" t="s">
        <v>1813</v>
      </c>
      <c r="Y129" t="s">
        <v>1814</v>
      </c>
      <c r="Z129" t="s">
        <v>122</v>
      </c>
      <c r="AA129" t="s">
        <v>254</v>
      </c>
      <c r="AB129" t="s">
        <v>1363</v>
      </c>
      <c r="AC129" t="s">
        <v>662</v>
      </c>
      <c r="AD129" t="s">
        <v>122</v>
      </c>
      <c r="AE129" t="s">
        <v>954</v>
      </c>
      <c r="AF129" t="s">
        <v>99</v>
      </c>
      <c r="AG129" t="s">
        <v>1413</v>
      </c>
      <c r="AH129" t="s">
        <v>812</v>
      </c>
      <c r="AI129" t="s">
        <v>419</v>
      </c>
      <c r="AJ129" t="s">
        <v>596</v>
      </c>
      <c r="AK129" t="s">
        <v>501</v>
      </c>
      <c r="AL129" t="s">
        <v>1815</v>
      </c>
      <c r="AM129" t="s">
        <v>81</v>
      </c>
      <c r="AN129" t="s">
        <v>1816</v>
      </c>
      <c r="AO129" t="s">
        <v>114</v>
      </c>
      <c r="AP129" t="s">
        <v>84</v>
      </c>
      <c r="AQ129" t="s">
        <v>780</v>
      </c>
      <c r="AR129" t="s">
        <v>1118</v>
      </c>
      <c r="AS129" t="s">
        <v>1119</v>
      </c>
      <c r="AT129" t="s">
        <v>285</v>
      </c>
      <c r="AU129" t="s">
        <v>848</v>
      </c>
      <c r="AV129" t="s">
        <v>158</v>
      </c>
      <c r="AW129" t="s">
        <v>321</v>
      </c>
      <c r="AX129" t="s">
        <v>218</v>
      </c>
    </row>
    <row r="130" spans="1:50" hidden="1" x14ac:dyDescent="0.3">
      <c r="A130" t="s">
        <v>1817</v>
      </c>
      <c r="B130" t="s">
        <v>1818</v>
      </c>
      <c r="C130" s="1" t="str">
        <f t="shared" si="14"/>
        <v>21:0109</v>
      </c>
      <c r="D130" s="1" t="str">
        <f t="shared" si="12"/>
        <v>21:0026</v>
      </c>
      <c r="E130" t="s">
        <v>1302</v>
      </c>
      <c r="F130" t="s">
        <v>1819</v>
      </c>
      <c r="H130">
        <v>62.387995199999999</v>
      </c>
      <c r="I130">
        <v>-114.2659319</v>
      </c>
      <c r="J130" s="1" t="str">
        <f t="shared" ref="J130:J161" si="16">HYPERLINK("http://geochem.nrcan.gc.ca/cdogs/content/kwd/kwd020044_e.htm", "Till")</f>
        <v>Till</v>
      </c>
      <c r="K130" s="1" t="str">
        <f t="shared" si="15"/>
        <v>&lt;63 micron</v>
      </c>
      <c r="L130" t="s">
        <v>99</v>
      </c>
      <c r="M130" t="s">
        <v>1073</v>
      </c>
      <c r="N130" t="s">
        <v>504</v>
      </c>
      <c r="O130" t="s">
        <v>158</v>
      </c>
      <c r="P130" t="s">
        <v>664</v>
      </c>
      <c r="Q130" t="s">
        <v>553</v>
      </c>
      <c r="R130" t="s">
        <v>418</v>
      </c>
      <c r="S130" t="s">
        <v>1820</v>
      </c>
      <c r="T130" t="s">
        <v>621</v>
      </c>
      <c r="U130" t="s">
        <v>502</v>
      </c>
      <c r="V130" t="s">
        <v>440</v>
      </c>
      <c r="W130" t="s">
        <v>79</v>
      </c>
      <c r="X130" t="s">
        <v>1821</v>
      </c>
      <c r="Y130" t="s">
        <v>509</v>
      </c>
      <c r="Z130" t="s">
        <v>122</v>
      </c>
      <c r="AA130" t="s">
        <v>588</v>
      </c>
      <c r="AB130" t="s">
        <v>1659</v>
      </c>
      <c r="AC130" t="s">
        <v>1807</v>
      </c>
      <c r="AD130" t="s">
        <v>503</v>
      </c>
      <c r="AE130" t="s">
        <v>1295</v>
      </c>
      <c r="AF130" t="s">
        <v>136</v>
      </c>
      <c r="AG130" t="s">
        <v>468</v>
      </c>
      <c r="AH130" t="s">
        <v>452</v>
      </c>
      <c r="AI130" t="s">
        <v>1822</v>
      </c>
      <c r="AJ130" t="s">
        <v>244</v>
      </c>
      <c r="AK130" t="s">
        <v>335</v>
      </c>
      <c r="AL130" t="s">
        <v>501</v>
      </c>
      <c r="AM130" t="s">
        <v>114</v>
      </c>
      <c r="AN130" t="s">
        <v>1711</v>
      </c>
      <c r="AO130" t="s">
        <v>280</v>
      </c>
      <c r="AP130" t="s">
        <v>84</v>
      </c>
      <c r="AQ130" t="s">
        <v>831</v>
      </c>
      <c r="AR130" t="s">
        <v>124</v>
      </c>
      <c r="AS130" t="s">
        <v>99</v>
      </c>
      <c r="AT130" t="s">
        <v>136</v>
      </c>
      <c r="AU130" t="s">
        <v>284</v>
      </c>
      <c r="AV130" t="s">
        <v>380</v>
      </c>
      <c r="AW130" t="s">
        <v>741</v>
      </c>
      <c r="AX130" t="s">
        <v>276</v>
      </c>
    </row>
    <row r="131" spans="1:50" hidden="1" x14ac:dyDescent="0.3">
      <c r="A131" t="s">
        <v>1823</v>
      </c>
      <c r="B131" t="s">
        <v>1824</v>
      </c>
      <c r="C131" s="1" t="str">
        <f t="shared" si="14"/>
        <v>21:0109</v>
      </c>
      <c r="D131" s="1" t="str">
        <f t="shared" si="12"/>
        <v>21:0026</v>
      </c>
      <c r="E131" t="s">
        <v>1315</v>
      </c>
      <c r="F131" t="s">
        <v>1825</v>
      </c>
      <c r="H131">
        <v>62.385625400000002</v>
      </c>
      <c r="I131">
        <v>-114.437254</v>
      </c>
      <c r="J131" s="1" t="str">
        <f t="shared" si="16"/>
        <v>Till</v>
      </c>
      <c r="K131" s="1" t="str">
        <f t="shared" si="15"/>
        <v>&lt;63 micron</v>
      </c>
      <c r="L131" t="s">
        <v>418</v>
      </c>
      <c r="M131" t="s">
        <v>1369</v>
      </c>
      <c r="N131" t="s">
        <v>275</v>
      </c>
      <c r="O131" t="s">
        <v>955</v>
      </c>
      <c r="P131" t="s">
        <v>418</v>
      </c>
      <c r="Q131" t="s">
        <v>137</v>
      </c>
      <c r="R131" t="s">
        <v>1331</v>
      </c>
      <c r="S131" t="s">
        <v>1826</v>
      </c>
      <c r="T131" t="s">
        <v>375</v>
      </c>
      <c r="U131" t="s">
        <v>692</v>
      </c>
      <c r="V131" t="s">
        <v>775</v>
      </c>
      <c r="W131" t="s">
        <v>592</v>
      </c>
      <c r="X131" t="s">
        <v>1827</v>
      </c>
      <c r="Y131" t="s">
        <v>1775</v>
      </c>
      <c r="Z131" t="s">
        <v>409</v>
      </c>
      <c r="AA131" t="s">
        <v>68</v>
      </c>
      <c r="AB131" t="s">
        <v>850</v>
      </c>
      <c r="AC131" t="s">
        <v>1024</v>
      </c>
      <c r="AD131" t="s">
        <v>719</v>
      </c>
      <c r="AE131" t="s">
        <v>908</v>
      </c>
      <c r="AF131" t="s">
        <v>99</v>
      </c>
      <c r="AG131" t="s">
        <v>433</v>
      </c>
      <c r="AH131" t="s">
        <v>871</v>
      </c>
      <c r="AI131" t="s">
        <v>669</v>
      </c>
      <c r="AJ131" t="s">
        <v>1355</v>
      </c>
      <c r="AK131" t="s">
        <v>1219</v>
      </c>
      <c r="AL131" t="s">
        <v>349</v>
      </c>
      <c r="AM131" t="s">
        <v>409</v>
      </c>
      <c r="AN131" t="s">
        <v>1347</v>
      </c>
      <c r="AO131" t="s">
        <v>99</v>
      </c>
      <c r="AP131" t="s">
        <v>84</v>
      </c>
      <c r="AQ131" t="s">
        <v>723</v>
      </c>
      <c r="AR131" t="s">
        <v>556</v>
      </c>
      <c r="AS131" t="s">
        <v>193</v>
      </c>
      <c r="AT131" t="s">
        <v>521</v>
      </c>
      <c r="AU131" t="s">
        <v>978</v>
      </c>
      <c r="AV131" t="s">
        <v>122</v>
      </c>
      <c r="AW131" t="s">
        <v>914</v>
      </c>
      <c r="AX131" t="s">
        <v>457</v>
      </c>
    </row>
    <row r="132" spans="1:50" hidden="1" x14ac:dyDescent="0.3">
      <c r="A132" t="s">
        <v>1828</v>
      </c>
      <c r="B132" t="s">
        <v>1829</v>
      </c>
      <c r="C132" s="1" t="str">
        <f t="shared" si="14"/>
        <v>21:0109</v>
      </c>
      <c r="D132" s="1" t="str">
        <f t="shared" si="12"/>
        <v>21:0026</v>
      </c>
      <c r="E132" t="s">
        <v>1315</v>
      </c>
      <c r="F132" t="s">
        <v>1830</v>
      </c>
      <c r="H132">
        <v>62.385625400000002</v>
      </c>
      <c r="I132">
        <v>-114.437254</v>
      </c>
      <c r="J132" s="1" t="str">
        <f t="shared" si="16"/>
        <v>Till</v>
      </c>
      <c r="K132" s="1" t="str">
        <f t="shared" si="15"/>
        <v>&lt;63 micron</v>
      </c>
      <c r="L132" t="s">
        <v>1149</v>
      </c>
      <c r="M132" t="s">
        <v>1831</v>
      </c>
      <c r="N132" t="s">
        <v>1615</v>
      </c>
      <c r="O132" t="s">
        <v>280</v>
      </c>
      <c r="P132" t="s">
        <v>350</v>
      </c>
      <c r="Q132" t="s">
        <v>1425</v>
      </c>
      <c r="R132" t="s">
        <v>1410</v>
      </c>
      <c r="S132" t="s">
        <v>1624</v>
      </c>
      <c r="T132" t="s">
        <v>831</v>
      </c>
      <c r="U132" t="s">
        <v>1644</v>
      </c>
      <c r="V132" t="s">
        <v>775</v>
      </c>
      <c r="W132" t="s">
        <v>1034</v>
      </c>
      <c r="X132" t="s">
        <v>1172</v>
      </c>
      <c r="Y132" t="s">
        <v>473</v>
      </c>
      <c r="Z132" t="s">
        <v>409</v>
      </c>
      <c r="AA132" t="s">
        <v>1040</v>
      </c>
      <c r="AB132" t="s">
        <v>742</v>
      </c>
      <c r="AC132" t="s">
        <v>555</v>
      </c>
      <c r="AD132" t="s">
        <v>351</v>
      </c>
      <c r="AE132" t="s">
        <v>1376</v>
      </c>
      <c r="AF132" t="s">
        <v>418</v>
      </c>
      <c r="AG132" t="s">
        <v>1832</v>
      </c>
      <c r="AH132" t="s">
        <v>871</v>
      </c>
      <c r="AI132" t="s">
        <v>123</v>
      </c>
      <c r="AJ132" t="s">
        <v>298</v>
      </c>
      <c r="AK132" t="s">
        <v>1219</v>
      </c>
      <c r="AL132" t="s">
        <v>1776</v>
      </c>
      <c r="AM132" t="s">
        <v>409</v>
      </c>
      <c r="AN132" t="s">
        <v>427</v>
      </c>
      <c r="AO132" t="s">
        <v>134</v>
      </c>
      <c r="AP132" t="s">
        <v>84</v>
      </c>
      <c r="AQ132" t="s">
        <v>533</v>
      </c>
      <c r="AR132" t="s">
        <v>556</v>
      </c>
      <c r="AS132" t="s">
        <v>99</v>
      </c>
      <c r="AT132" t="s">
        <v>521</v>
      </c>
      <c r="AU132" t="s">
        <v>1109</v>
      </c>
      <c r="AV132" t="s">
        <v>158</v>
      </c>
      <c r="AW132" t="s">
        <v>1833</v>
      </c>
      <c r="AX132" t="s">
        <v>457</v>
      </c>
    </row>
    <row r="133" spans="1:50" x14ac:dyDescent="0.3">
      <c r="A133" t="s">
        <v>1834</v>
      </c>
      <c r="B133" t="s">
        <v>1835</v>
      </c>
      <c r="C133" s="1" t="str">
        <f t="shared" ref="C133:C153" si="17">HYPERLINK("http://geochem.nrcan.gc.ca/cdogs/content/bdl/bdl210111_e.htm", "21:0111")</f>
        <v>21:0111</v>
      </c>
      <c r="D133" s="1" t="str">
        <f t="shared" ref="D133:D174" si="18">HYPERLINK("http://geochem.nrcan.gc.ca/cdogs/content/svy/svy210297_e.htm", "21:0297")</f>
        <v>21:0297</v>
      </c>
      <c r="E133" t="s">
        <v>1836</v>
      </c>
      <c r="F133" t="s">
        <v>1837</v>
      </c>
      <c r="H133">
        <v>62.442895100000001</v>
      </c>
      <c r="I133">
        <v>-114.36632040000001</v>
      </c>
      <c r="J133" s="1" t="str">
        <f t="shared" si="16"/>
        <v>Till</v>
      </c>
      <c r="K133" s="1" t="str">
        <f t="shared" ref="K133:K153" si="19">HYPERLINK("http://geochem.nrcan.gc.ca/cdogs/content/kwd/kwd080003_e.htm", "&lt;2 micron")</f>
        <v>&lt;2 micron</v>
      </c>
      <c r="L133" t="s">
        <v>81</v>
      </c>
      <c r="M133" t="s">
        <v>1062</v>
      </c>
      <c r="N133" t="s">
        <v>1838</v>
      </c>
      <c r="O133" t="s">
        <v>81</v>
      </c>
      <c r="P133" t="s">
        <v>81</v>
      </c>
      <c r="Q133" t="s">
        <v>59</v>
      </c>
      <c r="R133" t="s">
        <v>86</v>
      </c>
      <c r="S133" t="s">
        <v>324</v>
      </c>
      <c r="T133" t="s">
        <v>1839</v>
      </c>
      <c r="U133" t="s">
        <v>607</v>
      </c>
      <c r="V133" t="s">
        <v>433</v>
      </c>
      <c r="W133" t="s">
        <v>1840</v>
      </c>
      <c r="X133" t="s">
        <v>1414</v>
      </c>
      <c r="Y133" t="s">
        <v>1841</v>
      </c>
      <c r="Z133" t="s">
        <v>360</v>
      </c>
      <c r="AA133" t="s">
        <v>297</v>
      </c>
      <c r="AB133" t="s">
        <v>1378</v>
      </c>
      <c r="AC133" t="s">
        <v>1232</v>
      </c>
      <c r="AD133" t="s">
        <v>83</v>
      </c>
      <c r="AE133" t="s">
        <v>619</v>
      </c>
      <c r="AF133" t="s">
        <v>222</v>
      </c>
      <c r="AG133" t="s">
        <v>429</v>
      </c>
      <c r="AH133" t="s">
        <v>217</v>
      </c>
      <c r="AI133" t="s">
        <v>349</v>
      </c>
      <c r="AJ133" t="s">
        <v>1842</v>
      </c>
      <c r="AK133" t="s">
        <v>530</v>
      </c>
      <c r="AL133" t="s">
        <v>1843</v>
      </c>
      <c r="AM133" t="s">
        <v>521</v>
      </c>
      <c r="AN133" t="s">
        <v>1113</v>
      </c>
      <c r="AO133" t="s">
        <v>191</v>
      </c>
      <c r="AP133" t="s">
        <v>1149</v>
      </c>
      <c r="AQ133" t="s">
        <v>246</v>
      </c>
      <c r="AR133" t="s">
        <v>392</v>
      </c>
      <c r="AS133" t="s">
        <v>174</v>
      </c>
      <c r="AT133" t="s">
        <v>1147</v>
      </c>
      <c r="AU133" t="s">
        <v>690</v>
      </c>
      <c r="AV133" t="s">
        <v>639</v>
      </c>
      <c r="AW133" t="s">
        <v>1009</v>
      </c>
      <c r="AX133" t="s">
        <v>558</v>
      </c>
    </row>
    <row r="134" spans="1:50" x14ac:dyDescent="0.3">
      <c r="A134" t="s">
        <v>1844</v>
      </c>
      <c r="B134" t="s">
        <v>1845</v>
      </c>
      <c r="C134" s="1" t="str">
        <f t="shared" si="17"/>
        <v>21:0111</v>
      </c>
      <c r="D134" s="1" t="str">
        <f t="shared" si="18"/>
        <v>21:0297</v>
      </c>
      <c r="E134" t="s">
        <v>1836</v>
      </c>
      <c r="F134" t="s">
        <v>1846</v>
      </c>
      <c r="H134">
        <v>62.442895100000001</v>
      </c>
      <c r="I134">
        <v>-114.36632040000001</v>
      </c>
      <c r="J134" s="1" t="str">
        <f t="shared" si="16"/>
        <v>Till</v>
      </c>
      <c r="K134" s="1" t="str">
        <f t="shared" si="19"/>
        <v>&lt;2 micron</v>
      </c>
      <c r="L134" t="s">
        <v>171</v>
      </c>
      <c r="M134" t="s">
        <v>606</v>
      </c>
      <c r="N134" t="s">
        <v>1847</v>
      </c>
      <c r="O134" t="s">
        <v>408</v>
      </c>
      <c r="P134" t="s">
        <v>1030</v>
      </c>
      <c r="Q134" t="s">
        <v>786</v>
      </c>
      <c r="R134" t="s">
        <v>377</v>
      </c>
      <c r="S134" t="s">
        <v>1446</v>
      </c>
      <c r="T134" t="s">
        <v>1594</v>
      </c>
      <c r="U134" t="s">
        <v>502</v>
      </c>
      <c r="V134" t="s">
        <v>1665</v>
      </c>
      <c r="W134" t="s">
        <v>1848</v>
      </c>
      <c r="X134" t="s">
        <v>1849</v>
      </c>
      <c r="Y134" t="s">
        <v>1850</v>
      </c>
      <c r="Z134" t="s">
        <v>639</v>
      </c>
      <c r="AA134" t="s">
        <v>489</v>
      </c>
      <c r="AB134" t="s">
        <v>1088</v>
      </c>
      <c r="AC134" t="s">
        <v>1851</v>
      </c>
      <c r="AD134" t="s">
        <v>685</v>
      </c>
      <c r="AE134" t="s">
        <v>359</v>
      </c>
      <c r="AF134" t="s">
        <v>871</v>
      </c>
      <c r="AG134" t="s">
        <v>1081</v>
      </c>
      <c r="AH134" t="s">
        <v>723</v>
      </c>
      <c r="AI134" t="s">
        <v>910</v>
      </c>
      <c r="AJ134" t="s">
        <v>1236</v>
      </c>
      <c r="AK134" t="s">
        <v>1088</v>
      </c>
      <c r="AL134" t="s">
        <v>1852</v>
      </c>
      <c r="AM134" t="s">
        <v>74</v>
      </c>
      <c r="AN134" t="s">
        <v>1853</v>
      </c>
      <c r="AO134" t="s">
        <v>429</v>
      </c>
      <c r="AP134" t="s">
        <v>1149</v>
      </c>
      <c r="AQ134" t="s">
        <v>780</v>
      </c>
      <c r="AR134" t="s">
        <v>469</v>
      </c>
      <c r="AS134" t="s">
        <v>719</v>
      </c>
      <c r="AT134" t="s">
        <v>149</v>
      </c>
      <c r="AU134" t="s">
        <v>619</v>
      </c>
      <c r="AV134" t="s">
        <v>654</v>
      </c>
      <c r="AW134" t="s">
        <v>925</v>
      </c>
      <c r="AX134" t="s">
        <v>159</v>
      </c>
    </row>
    <row r="135" spans="1:50" x14ac:dyDescent="0.3">
      <c r="A135" t="s">
        <v>1854</v>
      </c>
      <c r="B135" t="s">
        <v>1855</v>
      </c>
      <c r="C135" s="1" t="str">
        <f t="shared" si="17"/>
        <v>21:0111</v>
      </c>
      <c r="D135" s="1" t="str">
        <f t="shared" si="18"/>
        <v>21:0297</v>
      </c>
      <c r="E135" t="s">
        <v>1836</v>
      </c>
      <c r="F135" t="s">
        <v>1856</v>
      </c>
      <c r="H135">
        <v>62.442895100000001</v>
      </c>
      <c r="I135">
        <v>-114.36632040000001</v>
      </c>
      <c r="J135" s="1" t="str">
        <f t="shared" si="16"/>
        <v>Till</v>
      </c>
      <c r="K135" s="1" t="str">
        <f t="shared" si="19"/>
        <v>&lt;2 micron</v>
      </c>
      <c r="L135" t="s">
        <v>330</v>
      </c>
      <c r="M135" t="s">
        <v>1857</v>
      </c>
      <c r="N135" t="s">
        <v>1858</v>
      </c>
      <c r="O135" t="s">
        <v>158</v>
      </c>
      <c r="P135" t="s">
        <v>340</v>
      </c>
      <c r="Q135" t="s">
        <v>54</v>
      </c>
      <c r="R135" t="s">
        <v>350</v>
      </c>
      <c r="S135" t="s">
        <v>1859</v>
      </c>
      <c r="T135" t="s">
        <v>483</v>
      </c>
      <c r="U135" t="s">
        <v>1130</v>
      </c>
      <c r="V135" t="s">
        <v>1860</v>
      </c>
      <c r="W135" t="s">
        <v>958</v>
      </c>
      <c r="X135" t="s">
        <v>1861</v>
      </c>
      <c r="Y135" t="s">
        <v>1862</v>
      </c>
      <c r="Z135" t="s">
        <v>254</v>
      </c>
      <c r="AA135" t="s">
        <v>408</v>
      </c>
      <c r="AB135" t="s">
        <v>370</v>
      </c>
      <c r="AC135" t="s">
        <v>236</v>
      </c>
      <c r="AD135" t="s">
        <v>572</v>
      </c>
      <c r="AE135" t="s">
        <v>73</v>
      </c>
      <c r="AF135" t="s">
        <v>105</v>
      </c>
      <c r="AG135" t="s">
        <v>553</v>
      </c>
      <c r="AH135" t="s">
        <v>537</v>
      </c>
      <c r="AI135" t="s">
        <v>1232</v>
      </c>
      <c r="AJ135" t="s">
        <v>1066</v>
      </c>
      <c r="AK135" t="s">
        <v>370</v>
      </c>
      <c r="AL135" t="s">
        <v>1863</v>
      </c>
      <c r="AM135" t="s">
        <v>422</v>
      </c>
      <c r="AN135" t="s">
        <v>894</v>
      </c>
      <c r="AO135" t="s">
        <v>222</v>
      </c>
      <c r="AP135" t="s">
        <v>418</v>
      </c>
      <c r="AQ135" t="s">
        <v>151</v>
      </c>
      <c r="AR135" t="s">
        <v>86</v>
      </c>
      <c r="AS135" t="s">
        <v>522</v>
      </c>
      <c r="AT135" t="s">
        <v>804</v>
      </c>
      <c r="AU135" t="s">
        <v>1864</v>
      </c>
      <c r="AV135" t="s">
        <v>1310</v>
      </c>
      <c r="AW135" t="s">
        <v>506</v>
      </c>
      <c r="AX135" t="s">
        <v>514</v>
      </c>
    </row>
    <row r="136" spans="1:50" x14ac:dyDescent="0.3">
      <c r="A136" t="s">
        <v>1865</v>
      </c>
      <c r="B136" t="s">
        <v>1866</v>
      </c>
      <c r="C136" s="1" t="str">
        <f t="shared" si="17"/>
        <v>21:0111</v>
      </c>
      <c r="D136" s="1" t="str">
        <f t="shared" si="18"/>
        <v>21:0297</v>
      </c>
      <c r="E136" t="s">
        <v>1836</v>
      </c>
      <c r="F136" t="s">
        <v>1867</v>
      </c>
      <c r="H136">
        <v>62.442895100000001</v>
      </c>
      <c r="I136">
        <v>-114.36632040000001</v>
      </c>
      <c r="J136" s="1" t="str">
        <f t="shared" si="16"/>
        <v>Till</v>
      </c>
      <c r="K136" s="1" t="str">
        <f t="shared" si="19"/>
        <v>&lt;2 micron</v>
      </c>
      <c r="L136" t="s">
        <v>377</v>
      </c>
      <c r="M136" t="s">
        <v>519</v>
      </c>
      <c r="N136" t="s">
        <v>1868</v>
      </c>
      <c r="O136" t="s">
        <v>429</v>
      </c>
      <c r="P136" t="s">
        <v>127</v>
      </c>
      <c r="Q136" t="s">
        <v>282</v>
      </c>
      <c r="R136" t="s">
        <v>418</v>
      </c>
      <c r="S136" t="s">
        <v>324</v>
      </c>
      <c r="T136" t="s">
        <v>1525</v>
      </c>
      <c r="U136" t="s">
        <v>142</v>
      </c>
      <c r="V136" t="s">
        <v>1869</v>
      </c>
      <c r="W136" t="s">
        <v>1870</v>
      </c>
      <c r="X136" t="s">
        <v>812</v>
      </c>
      <c r="Y136" t="s">
        <v>568</v>
      </c>
      <c r="Z136" t="s">
        <v>304</v>
      </c>
      <c r="AA136" t="s">
        <v>844</v>
      </c>
      <c r="AB136" t="s">
        <v>1088</v>
      </c>
      <c r="AC136" t="s">
        <v>1871</v>
      </c>
      <c r="AD136" t="s">
        <v>372</v>
      </c>
      <c r="AE136" t="s">
        <v>648</v>
      </c>
      <c r="AF136" t="s">
        <v>1872</v>
      </c>
      <c r="AG136" t="s">
        <v>1030</v>
      </c>
      <c r="AH136" t="s">
        <v>1312</v>
      </c>
      <c r="AI136" t="s">
        <v>1873</v>
      </c>
      <c r="AJ136" t="s">
        <v>1874</v>
      </c>
      <c r="AK136" t="s">
        <v>106</v>
      </c>
      <c r="AL136" t="s">
        <v>1875</v>
      </c>
      <c r="AM136" t="s">
        <v>1876</v>
      </c>
      <c r="AN136" t="s">
        <v>1877</v>
      </c>
      <c r="AO136" t="s">
        <v>83</v>
      </c>
      <c r="AP136" t="s">
        <v>1149</v>
      </c>
      <c r="AQ136" t="s">
        <v>965</v>
      </c>
      <c r="AR136" t="s">
        <v>330</v>
      </c>
      <c r="AS136" t="s">
        <v>522</v>
      </c>
      <c r="AT136" t="s">
        <v>149</v>
      </c>
      <c r="AU136" t="s">
        <v>1435</v>
      </c>
      <c r="AV136" t="s">
        <v>57</v>
      </c>
      <c r="AW136" t="s">
        <v>537</v>
      </c>
      <c r="AX136" t="s">
        <v>941</v>
      </c>
    </row>
    <row r="137" spans="1:50" x14ac:dyDescent="0.3">
      <c r="A137" t="s">
        <v>1878</v>
      </c>
      <c r="B137" t="s">
        <v>1879</v>
      </c>
      <c r="C137" s="1" t="str">
        <f t="shared" si="17"/>
        <v>21:0111</v>
      </c>
      <c r="D137" s="1" t="str">
        <f t="shared" si="18"/>
        <v>21:0297</v>
      </c>
      <c r="E137" t="s">
        <v>1836</v>
      </c>
      <c r="F137" t="s">
        <v>1880</v>
      </c>
      <c r="H137">
        <v>62.442895100000001</v>
      </c>
      <c r="I137">
        <v>-114.36632040000001</v>
      </c>
      <c r="J137" s="1" t="str">
        <f t="shared" si="16"/>
        <v>Till</v>
      </c>
      <c r="K137" s="1" t="str">
        <f t="shared" si="19"/>
        <v>&lt;2 micron</v>
      </c>
      <c r="L137" t="s">
        <v>377</v>
      </c>
      <c r="M137" t="s">
        <v>1881</v>
      </c>
      <c r="N137" t="s">
        <v>1882</v>
      </c>
      <c r="O137" t="s">
        <v>304</v>
      </c>
      <c r="P137" t="s">
        <v>1127</v>
      </c>
      <c r="Q137" t="s">
        <v>469</v>
      </c>
      <c r="R137" t="s">
        <v>363</v>
      </c>
      <c r="S137" t="s">
        <v>1883</v>
      </c>
      <c r="T137" t="s">
        <v>1884</v>
      </c>
      <c r="U137" t="s">
        <v>63</v>
      </c>
      <c r="V137" t="s">
        <v>1885</v>
      </c>
      <c r="W137" t="s">
        <v>1886</v>
      </c>
      <c r="X137" t="s">
        <v>1887</v>
      </c>
      <c r="Y137" t="s">
        <v>1888</v>
      </c>
      <c r="Z137" t="s">
        <v>429</v>
      </c>
      <c r="AA137" t="s">
        <v>380</v>
      </c>
      <c r="AB137" t="s">
        <v>1378</v>
      </c>
      <c r="AC137" t="s">
        <v>887</v>
      </c>
      <c r="AD137" t="s">
        <v>340</v>
      </c>
      <c r="AE137" t="s">
        <v>359</v>
      </c>
      <c r="AF137" t="s">
        <v>459</v>
      </c>
      <c r="AG137" t="s">
        <v>613</v>
      </c>
      <c r="AH137" t="s">
        <v>1778</v>
      </c>
      <c r="AI137" t="s">
        <v>195</v>
      </c>
      <c r="AJ137" t="s">
        <v>1889</v>
      </c>
      <c r="AK137" t="s">
        <v>457</v>
      </c>
      <c r="AL137" t="s">
        <v>1538</v>
      </c>
      <c r="AM137" t="s">
        <v>1510</v>
      </c>
      <c r="AN137" t="s">
        <v>1221</v>
      </c>
      <c r="AO137" t="s">
        <v>114</v>
      </c>
      <c r="AP137" t="s">
        <v>556</v>
      </c>
      <c r="AQ137" t="s">
        <v>885</v>
      </c>
      <c r="AR137" t="s">
        <v>1118</v>
      </c>
      <c r="AS137" t="s">
        <v>114</v>
      </c>
      <c r="AT137" t="s">
        <v>253</v>
      </c>
      <c r="AU137" t="s">
        <v>619</v>
      </c>
      <c r="AV137" t="s">
        <v>57</v>
      </c>
      <c r="AW137" t="s">
        <v>807</v>
      </c>
      <c r="AX137" t="s">
        <v>941</v>
      </c>
    </row>
    <row r="138" spans="1:50" x14ac:dyDescent="0.3">
      <c r="A138" t="s">
        <v>1890</v>
      </c>
      <c r="B138" t="s">
        <v>1891</v>
      </c>
      <c r="C138" s="1" t="str">
        <f t="shared" si="17"/>
        <v>21:0111</v>
      </c>
      <c r="D138" s="1" t="str">
        <f t="shared" si="18"/>
        <v>21:0297</v>
      </c>
      <c r="E138" t="s">
        <v>1836</v>
      </c>
      <c r="F138" t="s">
        <v>1892</v>
      </c>
      <c r="H138">
        <v>62.442895100000001</v>
      </c>
      <c r="I138">
        <v>-114.36632040000001</v>
      </c>
      <c r="J138" s="1" t="str">
        <f t="shared" si="16"/>
        <v>Till</v>
      </c>
      <c r="K138" s="1" t="str">
        <f t="shared" si="19"/>
        <v>&lt;2 micron</v>
      </c>
      <c r="L138" t="s">
        <v>556</v>
      </c>
      <c r="M138" t="s">
        <v>1893</v>
      </c>
      <c r="N138" t="s">
        <v>1894</v>
      </c>
      <c r="O138" t="s">
        <v>68</v>
      </c>
      <c r="P138" t="s">
        <v>1413</v>
      </c>
      <c r="Q138" t="s">
        <v>134</v>
      </c>
      <c r="R138" t="s">
        <v>495</v>
      </c>
      <c r="S138" t="s">
        <v>1895</v>
      </c>
      <c r="T138" t="s">
        <v>1362</v>
      </c>
      <c r="U138" t="s">
        <v>279</v>
      </c>
      <c r="V138" t="s">
        <v>1896</v>
      </c>
      <c r="W138" t="s">
        <v>1897</v>
      </c>
      <c r="X138" t="s">
        <v>1898</v>
      </c>
      <c r="Y138" t="s">
        <v>1843</v>
      </c>
      <c r="Z138" t="s">
        <v>1040</v>
      </c>
      <c r="AA138" t="s">
        <v>122</v>
      </c>
      <c r="AB138" t="s">
        <v>850</v>
      </c>
      <c r="AC138" t="s">
        <v>634</v>
      </c>
      <c r="AD138" t="s">
        <v>304</v>
      </c>
      <c r="AE138" t="s">
        <v>401</v>
      </c>
      <c r="AF138" t="s">
        <v>713</v>
      </c>
      <c r="AG138" t="s">
        <v>613</v>
      </c>
      <c r="AH138" t="s">
        <v>312</v>
      </c>
      <c r="AI138" t="s">
        <v>279</v>
      </c>
      <c r="AJ138" t="s">
        <v>1899</v>
      </c>
      <c r="AK138" t="s">
        <v>1363</v>
      </c>
      <c r="AL138" t="s">
        <v>1499</v>
      </c>
      <c r="AM138" t="s">
        <v>1900</v>
      </c>
      <c r="AN138" t="s">
        <v>348</v>
      </c>
      <c r="AO138" t="s">
        <v>308</v>
      </c>
      <c r="AP138" t="s">
        <v>377</v>
      </c>
      <c r="AQ138" t="s">
        <v>1219</v>
      </c>
      <c r="AR138" t="s">
        <v>431</v>
      </c>
      <c r="AS138" t="s">
        <v>432</v>
      </c>
      <c r="AT138" t="s">
        <v>674</v>
      </c>
      <c r="AU138" t="s">
        <v>1167</v>
      </c>
      <c r="AV138" t="s">
        <v>57</v>
      </c>
      <c r="AW138" t="s">
        <v>530</v>
      </c>
      <c r="AX138" t="s">
        <v>276</v>
      </c>
    </row>
    <row r="139" spans="1:50" x14ac:dyDescent="0.3">
      <c r="A139" t="s">
        <v>1901</v>
      </c>
      <c r="B139" t="s">
        <v>1902</v>
      </c>
      <c r="C139" s="1" t="str">
        <f t="shared" si="17"/>
        <v>21:0111</v>
      </c>
      <c r="D139" s="1" t="str">
        <f t="shared" si="18"/>
        <v>21:0297</v>
      </c>
      <c r="E139" t="s">
        <v>1836</v>
      </c>
      <c r="F139" t="s">
        <v>1903</v>
      </c>
      <c r="H139">
        <v>62.442895100000001</v>
      </c>
      <c r="I139">
        <v>-114.36632040000001</v>
      </c>
      <c r="J139" s="1" t="str">
        <f t="shared" si="16"/>
        <v>Till</v>
      </c>
      <c r="K139" s="1" t="str">
        <f t="shared" si="19"/>
        <v>&lt;2 micron</v>
      </c>
      <c r="L139" t="s">
        <v>556</v>
      </c>
      <c r="M139" t="s">
        <v>1045</v>
      </c>
      <c r="N139" t="s">
        <v>1904</v>
      </c>
      <c r="O139" t="s">
        <v>901</v>
      </c>
      <c r="P139" t="s">
        <v>150</v>
      </c>
      <c r="Q139" t="s">
        <v>171</v>
      </c>
      <c r="R139" t="s">
        <v>175</v>
      </c>
      <c r="S139" t="s">
        <v>1905</v>
      </c>
      <c r="T139" t="s">
        <v>1906</v>
      </c>
      <c r="U139" t="s">
        <v>1907</v>
      </c>
      <c r="V139" t="s">
        <v>1908</v>
      </c>
      <c r="W139" t="s">
        <v>1909</v>
      </c>
      <c r="X139" t="s">
        <v>1778</v>
      </c>
      <c r="Y139" t="s">
        <v>672</v>
      </c>
      <c r="Z139" t="s">
        <v>245</v>
      </c>
      <c r="AA139" t="s">
        <v>1296</v>
      </c>
      <c r="AB139" t="s">
        <v>1082</v>
      </c>
      <c r="AC139" t="s">
        <v>649</v>
      </c>
      <c r="AD139" t="s">
        <v>112</v>
      </c>
      <c r="AE139" t="s">
        <v>1910</v>
      </c>
      <c r="AF139" t="s">
        <v>1911</v>
      </c>
      <c r="AG139" t="s">
        <v>572</v>
      </c>
      <c r="AH139" t="s">
        <v>1778</v>
      </c>
      <c r="AI139" t="s">
        <v>706</v>
      </c>
      <c r="AJ139" t="s">
        <v>1912</v>
      </c>
      <c r="AK139" t="s">
        <v>1575</v>
      </c>
      <c r="AL139" t="s">
        <v>1913</v>
      </c>
      <c r="AM139" t="s">
        <v>1914</v>
      </c>
      <c r="AN139" t="s">
        <v>1232</v>
      </c>
      <c r="AO139" t="s">
        <v>308</v>
      </c>
      <c r="AP139" t="s">
        <v>99</v>
      </c>
      <c r="AQ139" t="s">
        <v>335</v>
      </c>
      <c r="AR139" t="s">
        <v>1118</v>
      </c>
      <c r="AS139" t="s">
        <v>225</v>
      </c>
      <c r="AT139" t="s">
        <v>1175</v>
      </c>
      <c r="AU139" t="s">
        <v>1391</v>
      </c>
      <c r="AV139" t="s">
        <v>433</v>
      </c>
      <c r="AW139" t="s">
        <v>1038</v>
      </c>
      <c r="AX139" t="s">
        <v>276</v>
      </c>
    </row>
    <row r="140" spans="1:50" x14ac:dyDescent="0.3">
      <c r="A140" t="s">
        <v>1915</v>
      </c>
      <c r="B140" t="s">
        <v>1916</v>
      </c>
      <c r="C140" s="1" t="str">
        <f t="shared" si="17"/>
        <v>21:0111</v>
      </c>
      <c r="D140" s="1" t="str">
        <f t="shared" si="18"/>
        <v>21:0297</v>
      </c>
      <c r="E140" t="s">
        <v>1836</v>
      </c>
      <c r="F140" t="s">
        <v>1917</v>
      </c>
      <c r="H140">
        <v>62.442895100000001</v>
      </c>
      <c r="I140">
        <v>-114.36632040000001</v>
      </c>
      <c r="J140" s="1" t="str">
        <f t="shared" si="16"/>
        <v>Till</v>
      </c>
      <c r="K140" s="1" t="str">
        <f t="shared" si="19"/>
        <v>&lt;2 micron</v>
      </c>
      <c r="L140" t="s">
        <v>556</v>
      </c>
      <c r="M140" t="s">
        <v>1918</v>
      </c>
      <c r="N140" t="s">
        <v>1919</v>
      </c>
      <c r="O140" t="s">
        <v>191</v>
      </c>
      <c r="P140" t="s">
        <v>775</v>
      </c>
      <c r="Q140" t="s">
        <v>1119</v>
      </c>
      <c r="R140" t="s">
        <v>175</v>
      </c>
      <c r="S140" t="s">
        <v>1920</v>
      </c>
      <c r="T140" t="s">
        <v>1921</v>
      </c>
      <c r="U140" t="s">
        <v>618</v>
      </c>
      <c r="V140" t="s">
        <v>1922</v>
      </c>
      <c r="W140" t="s">
        <v>1698</v>
      </c>
      <c r="X140" t="s">
        <v>1923</v>
      </c>
      <c r="Y140" t="s">
        <v>672</v>
      </c>
      <c r="Z140" t="s">
        <v>304</v>
      </c>
      <c r="AA140" t="s">
        <v>158</v>
      </c>
      <c r="AB140" t="s">
        <v>665</v>
      </c>
      <c r="AC140" t="s">
        <v>1924</v>
      </c>
      <c r="AD140" t="s">
        <v>1020</v>
      </c>
      <c r="AE140" t="s">
        <v>1925</v>
      </c>
      <c r="AF140" t="s">
        <v>876</v>
      </c>
      <c r="AG140" t="s">
        <v>872</v>
      </c>
      <c r="AH140" t="s">
        <v>1672</v>
      </c>
      <c r="AI140" t="s">
        <v>619</v>
      </c>
      <c r="AJ140" t="s">
        <v>78</v>
      </c>
      <c r="AK140" t="s">
        <v>526</v>
      </c>
      <c r="AL140" t="s">
        <v>1926</v>
      </c>
      <c r="AM140" t="s">
        <v>998</v>
      </c>
      <c r="AN140" t="s">
        <v>1871</v>
      </c>
      <c r="AO140" t="s">
        <v>83</v>
      </c>
      <c r="AP140" t="s">
        <v>99</v>
      </c>
      <c r="AQ140" t="s">
        <v>1568</v>
      </c>
      <c r="AR140" t="s">
        <v>1118</v>
      </c>
      <c r="AS140" t="s">
        <v>161</v>
      </c>
      <c r="AT140" t="s">
        <v>474</v>
      </c>
      <c r="AU140" t="s">
        <v>618</v>
      </c>
      <c r="AV140" t="s">
        <v>98</v>
      </c>
      <c r="AW140" t="s">
        <v>795</v>
      </c>
      <c r="AX140" t="s">
        <v>198</v>
      </c>
    </row>
    <row r="141" spans="1:50" x14ac:dyDescent="0.3">
      <c r="A141" t="s">
        <v>1927</v>
      </c>
      <c r="B141" t="s">
        <v>1928</v>
      </c>
      <c r="C141" s="1" t="str">
        <f t="shared" si="17"/>
        <v>21:0111</v>
      </c>
      <c r="D141" s="1" t="str">
        <f t="shared" si="18"/>
        <v>21:0297</v>
      </c>
      <c r="E141" t="s">
        <v>1836</v>
      </c>
      <c r="F141" t="s">
        <v>1929</v>
      </c>
      <c r="H141">
        <v>62.442895100000001</v>
      </c>
      <c r="I141">
        <v>-114.36632040000001</v>
      </c>
      <c r="J141" s="1" t="str">
        <f t="shared" si="16"/>
        <v>Till</v>
      </c>
      <c r="K141" s="1" t="str">
        <f t="shared" si="19"/>
        <v>&lt;2 micron</v>
      </c>
      <c r="L141" t="s">
        <v>556</v>
      </c>
      <c r="M141" t="s">
        <v>1930</v>
      </c>
      <c r="N141" t="s">
        <v>1931</v>
      </c>
      <c r="O141" t="s">
        <v>901</v>
      </c>
      <c r="P141" t="s">
        <v>1377</v>
      </c>
      <c r="Q141" t="s">
        <v>786</v>
      </c>
      <c r="R141" t="s">
        <v>138</v>
      </c>
      <c r="S141" t="s">
        <v>179</v>
      </c>
      <c r="T141" t="s">
        <v>1932</v>
      </c>
      <c r="U141" t="s">
        <v>120</v>
      </c>
      <c r="V141" t="s">
        <v>451</v>
      </c>
      <c r="W141" t="s">
        <v>806</v>
      </c>
      <c r="X141" t="s">
        <v>500</v>
      </c>
      <c r="Y141" t="s">
        <v>1933</v>
      </c>
      <c r="Z141" t="s">
        <v>158</v>
      </c>
      <c r="AA141" t="s">
        <v>990</v>
      </c>
      <c r="AB141" t="s">
        <v>1200</v>
      </c>
      <c r="AC141" t="s">
        <v>1934</v>
      </c>
      <c r="AD141" t="s">
        <v>69</v>
      </c>
      <c r="AE141" t="s">
        <v>1935</v>
      </c>
      <c r="AF141" t="s">
        <v>1936</v>
      </c>
      <c r="AG141" t="s">
        <v>909</v>
      </c>
      <c r="AH141" t="s">
        <v>511</v>
      </c>
      <c r="AI141" t="s">
        <v>1937</v>
      </c>
      <c r="AJ141" t="s">
        <v>1938</v>
      </c>
      <c r="AK141" t="s">
        <v>776</v>
      </c>
      <c r="AL141" t="s">
        <v>1939</v>
      </c>
      <c r="AM141" t="s">
        <v>1940</v>
      </c>
      <c r="AN141" t="s">
        <v>348</v>
      </c>
      <c r="AO141" t="s">
        <v>308</v>
      </c>
      <c r="AP141" t="s">
        <v>81</v>
      </c>
      <c r="AQ141" t="s">
        <v>797</v>
      </c>
      <c r="AR141" t="s">
        <v>1118</v>
      </c>
      <c r="AS141" t="s">
        <v>699</v>
      </c>
      <c r="AT141" t="s">
        <v>459</v>
      </c>
      <c r="AU141" t="s">
        <v>547</v>
      </c>
      <c r="AV141" t="s">
        <v>98</v>
      </c>
      <c r="AW141" t="s">
        <v>1682</v>
      </c>
      <c r="AX141" t="s">
        <v>655</v>
      </c>
    </row>
    <row r="142" spans="1:50" x14ac:dyDescent="0.3">
      <c r="A142" t="s">
        <v>1941</v>
      </c>
      <c r="B142" t="s">
        <v>1942</v>
      </c>
      <c r="C142" s="1" t="str">
        <f t="shared" si="17"/>
        <v>21:0111</v>
      </c>
      <c r="D142" s="1" t="str">
        <f t="shared" si="18"/>
        <v>21:0297</v>
      </c>
      <c r="E142" t="s">
        <v>1836</v>
      </c>
      <c r="F142" t="s">
        <v>1943</v>
      </c>
      <c r="H142">
        <v>62.442895100000001</v>
      </c>
      <c r="I142">
        <v>-114.36632040000001</v>
      </c>
      <c r="J142" s="1" t="str">
        <f t="shared" si="16"/>
        <v>Till</v>
      </c>
      <c r="K142" s="1" t="str">
        <f t="shared" si="19"/>
        <v>&lt;2 micron</v>
      </c>
      <c r="L142" t="s">
        <v>377</v>
      </c>
      <c r="M142" t="s">
        <v>1944</v>
      </c>
      <c r="N142" t="s">
        <v>1945</v>
      </c>
      <c r="O142" t="s">
        <v>1040</v>
      </c>
      <c r="P142" t="s">
        <v>1643</v>
      </c>
      <c r="Q142" t="s">
        <v>59</v>
      </c>
      <c r="R142" t="s">
        <v>205</v>
      </c>
      <c r="S142" t="s">
        <v>129</v>
      </c>
      <c r="T142" t="s">
        <v>1946</v>
      </c>
      <c r="U142" t="s">
        <v>915</v>
      </c>
      <c r="V142" t="s">
        <v>843</v>
      </c>
      <c r="W142" t="s">
        <v>1947</v>
      </c>
      <c r="X142" t="s">
        <v>1948</v>
      </c>
      <c r="Y142" t="s">
        <v>1593</v>
      </c>
      <c r="Z142" t="s">
        <v>429</v>
      </c>
      <c r="AA142" t="s">
        <v>340</v>
      </c>
      <c r="AB142" t="s">
        <v>1949</v>
      </c>
      <c r="AC142" t="s">
        <v>1362</v>
      </c>
      <c r="AD142" t="s">
        <v>69</v>
      </c>
      <c r="AE142" t="s">
        <v>1345</v>
      </c>
      <c r="AF142" t="s">
        <v>1950</v>
      </c>
      <c r="AG142" t="s">
        <v>792</v>
      </c>
      <c r="AH142" t="s">
        <v>1778</v>
      </c>
      <c r="AI142" t="s">
        <v>1951</v>
      </c>
      <c r="AJ142" t="s">
        <v>1952</v>
      </c>
      <c r="AK142" t="s">
        <v>106</v>
      </c>
      <c r="AL142" t="s">
        <v>1946</v>
      </c>
      <c r="AM142" t="s">
        <v>446</v>
      </c>
      <c r="AN142" t="s">
        <v>1873</v>
      </c>
      <c r="AO142" t="s">
        <v>308</v>
      </c>
      <c r="AP142" t="s">
        <v>81</v>
      </c>
      <c r="AQ142" t="s">
        <v>1568</v>
      </c>
      <c r="AR142" t="s">
        <v>330</v>
      </c>
      <c r="AS142" t="s">
        <v>699</v>
      </c>
      <c r="AT142" t="s">
        <v>511</v>
      </c>
      <c r="AU142" t="s">
        <v>1427</v>
      </c>
      <c r="AV142" t="s">
        <v>98</v>
      </c>
      <c r="AW142" t="s">
        <v>1682</v>
      </c>
      <c r="AX142" t="s">
        <v>159</v>
      </c>
    </row>
    <row r="143" spans="1:50" x14ac:dyDescent="0.3">
      <c r="A143" t="s">
        <v>1953</v>
      </c>
      <c r="B143" t="s">
        <v>1954</v>
      </c>
      <c r="C143" s="1" t="str">
        <f t="shared" si="17"/>
        <v>21:0111</v>
      </c>
      <c r="D143" s="1" t="str">
        <f t="shared" si="18"/>
        <v>21:0297</v>
      </c>
      <c r="E143" t="s">
        <v>1955</v>
      </c>
      <c r="F143" t="s">
        <v>1956</v>
      </c>
      <c r="H143">
        <v>62.508156800000002</v>
      </c>
      <c r="I143">
        <v>-114.3564834</v>
      </c>
      <c r="J143" s="1" t="str">
        <f t="shared" si="16"/>
        <v>Till</v>
      </c>
      <c r="K143" s="1" t="str">
        <f t="shared" si="19"/>
        <v>&lt;2 micron</v>
      </c>
      <c r="L143" t="s">
        <v>99</v>
      </c>
      <c r="M143" t="s">
        <v>1957</v>
      </c>
      <c r="N143" t="s">
        <v>1958</v>
      </c>
      <c r="O143" t="s">
        <v>191</v>
      </c>
      <c r="P143" t="s">
        <v>86</v>
      </c>
      <c r="Q143" t="s">
        <v>1651</v>
      </c>
      <c r="R143" t="s">
        <v>175</v>
      </c>
      <c r="S143" t="s">
        <v>1959</v>
      </c>
      <c r="T143" t="s">
        <v>1152</v>
      </c>
      <c r="U143" t="s">
        <v>1960</v>
      </c>
      <c r="V143" t="s">
        <v>1961</v>
      </c>
      <c r="W143" t="s">
        <v>763</v>
      </c>
      <c r="X143" t="s">
        <v>1962</v>
      </c>
      <c r="Y143" t="s">
        <v>1963</v>
      </c>
      <c r="Z143" t="s">
        <v>280</v>
      </c>
      <c r="AA143" t="s">
        <v>703</v>
      </c>
      <c r="AB143" t="s">
        <v>662</v>
      </c>
      <c r="AC143" t="s">
        <v>1578</v>
      </c>
      <c r="AD143" t="s">
        <v>423</v>
      </c>
      <c r="AE143" t="s">
        <v>215</v>
      </c>
      <c r="AF143" t="s">
        <v>114</v>
      </c>
      <c r="AG143" t="s">
        <v>216</v>
      </c>
      <c r="AH143" t="s">
        <v>1603</v>
      </c>
      <c r="AI143" t="s">
        <v>1470</v>
      </c>
      <c r="AJ143" t="s">
        <v>1964</v>
      </c>
      <c r="AK143" t="s">
        <v>1219</v>
      </c>
      <c r="AL143" t="s">
        <v>1551</v>
      </c>
      <c r="AM143" t="s">
        <v>337</v>
      </c>
      <c r="AN143" t="s">
        <v>1965</v>
      </c>
      <c r="AO143" t="s">
        <v>122</v>
      </c>
      <c r="AP143" t="s">
        <v>134</v>
      </c>
      <c r="AQ143" t="s">
        <v>598</v>
      </c>
      <c r="AR143" t="s">
        <v>86</v>
      </c>
      <c r="AS143" t="s">
        <v>522</v>
      </c>
      <c r="AT143" t="s">
        <v>871</v>
      </c>
      <c r="AU143" t="s">
        <v>256</v>
      </c>
      <c r="AV143" t="s">
        <v>304</v>
      </c>
      <c r="AW143" t="s">
        <v>249</v>
      </c>
      <c r="AX143" t="s">
        <v>601</v>
      </c>
    </row>
    <row r="144" spans="1:50" x14ac:dyDescent="0.3">
      <c r="A144" t="s">
        <v>1966</v>
      </c>
      <c r="B144" t="s">
        <v>1967</v>
      </c>
      <c r="C144" s="1" t="str">
        <f t="shared" si="17"/>
        <v>21:0111</v>
      </c>
      <c r="D144" s="1" t="str">
        <f t="shared" si="18"/>
        <v>21:0297</v>
      </c>
      <c r="E144" t="s">
        <v>1955</v>
      </c>
      <c r="F144" t="s">
        <v>1968</v>
      </c>
      <c r="H144">
        <v>62.508156800000002</v>
      </c>
      <c r="I144">
        <v>-114.3564834</v>
      </c>
      <c r="J144" s="1" t="str">
        <f t="shared" si="16"/>
        <v>Till</v>
      </c>
      <c r="K144" s="1" t="str">
        <f t="shared" si="19"/>
        <v>&lt;2 micron</v>
      </c>
      <c r="L144" t="s">
        <v>134</v>
      </c>
      <c r="M144" t="s">
        <v>920</v>
      </c>
      <c r="N144" t="s">
        <v>1969</v>
      </c>
      <c r="O144" t="s">
        <v>191</v>
      </c>
      <c r="P144" t="s">
        <v>86</v>
      </c>
      <c r="Q144" t="s">
        <v>156</v>
      </c>
      <c r="R144" t="s">
        <v>938</v>
      </c>
      <c r="S144" t="s">
        <v>1970</v>
      </c>
      <c r="T144" t="s">
        <v>1971</v>
      </c>
      <c r="U144" t="s">
        <v>318</v>
      </c>
      <c r="V144" t="s">
        <v>713</v>
      </c>
      <c r="W144" t="s">
        <v>67</v>
      </c>
      <c r="X144" t="s">
        <v>196</v>
      </c>
      <c r="Y144" t="s">
        <v>1593</v>
      </c>
      <c r="Z144" t="s">
        <v>429</v>
      </c>
      <c r="AA144" t="s">
        <v>1115</v>
      </c>
      <c r="AB144" t="s">
        <v>1156</v>
      </c>
      <c r="AC144" t="s">
        <v>1972</v>
      </c>
      <c r="AD144" t="s">
        <v>955</v>
      </c>
      <c r="AE144" t="s">
        <v>757</v>
      </c>
      <c r="AF144" t="s">
        <v>114</v>
      </c>
      <c r="AG144" t="s">
        <v>158</v>
      </c>
      <c r="AH144" t="s">
        <v>1077</v>
      </c>
      <c r="AI144" t="s">
        <v>1273</v>
      </c>
      <c r="AJ144" t="s">
        <v>1973</v>
      </c>
      <c r="AK144" t="s">
        <v>885</v>
      </c>
      <c r="AL144" t="s">
        <v>845</v>
      </c>
      <c r="AM144" t="s">
        <v>581</v>
      </c>
      <c r="AN144" t="s">
        <v>278</v>
      </c>
      <c r="AO144" t="s">
        <v>122</v>
      </c>
      <c r="AP144" t="s">
        <v>99</v>
      </c>
      <c r="AQ144" t="s">
        <v>555</v>
      </c>
      <c r="AR144" t="s">
        <v>124</v>
      </c>
      <c r="AS144" t="s">
        <v>522</v>
      </c>
      <c r="AT144" t="s">
        <v>253</v>
      </c>
      <c r="AU144" t="s">
        <v>129</v>
      </c>
      <c r="AV144" t="s">
        <v>304</v>
      </c>
      <c r="AW144" t="s">
        <v>249</v>
      </c>
      <c r="AX144" t="s">
        <v>166</v>
      </c>
    </row>
    <row r="145" spans="1:50" x14ac:dyDescent="0.3">
      <c r="A145" t="s">
        <v>1974</v>
      </c>
      <c r="B145" t="s">
        <v>1975</v>
      </c>
      <c r="C145" s="1" t="str">
        <f t="shared" si="17"/>
        <v>21:0111</v>
      </c>
      <c r="D145" s="1" t="str">
        <f t="shared" si="18"/>
        <v>21:0297</v>
      </c>
      <c r="E145" t="s">
        <v>1955</v>
      </c>
      <c r="F145" t="s">
        <v>1976</v>
      </c>
      <c r="H145">
        <v>62.508156800000002</v>
      </c>
      <c r="I145">
        <v>-114.3564834</v>
      </c>
      <c r="J145" s="1" t="str">
        <f t="shared" si="16"/>
        <v>Till</v>
      </c>
      <c r="K145" s="1" t="str">
        <f t="shared" si="19"/>
        <v>&lt;2 micron</v>
      </c>
      <c r="L145" t="s">
        <v>134</v>
      </c>
      <c r="M145" t="s">
        <v>331</v>
      </c>
      <c r="N145" t="s">
        <v>1977</v>
      </c>
      <c r="O145" t="s">
        <v>254</v>
      </c>
      <c r="P145" t="s">
        <v>124</v>
      </c>
      <c r="Q145" t="s">
        <v>542</v>
      </c>
      <c r="R145" t="s">
        <v>938</v>
      </c>
      <c r="S145" t="s">
        <v>928</v>
      </c>
      <c r="T145" t="s">
        <v>128</v>
      </c>
      <c r="U145" t="s">
        <v>383</v>
      </c>
      <c r="V145" t="s">
        <v>608</v>
      </c>
      <c r="W145" t="s">
        <v>108</v>
      </c>
      <c r="X145" t="s">
        <v>1978</v>
      </c>
      <c r="Y145" t="s">
        <v>488</v>
      </c>
      <c r="Z145" t="s">
        <v>158</v>
      </c>
      <c r="AA145" t="s">
        <v>1384</v>
      </c>
      <c r="AB145" t="s">
        <v>629</v>
      </c>
      <c r="AC145" t="s">
        <v>152</v>
      </c>
      <c r="AD145" t="s">
        <v>1523</v>
      </c>
      <c r="AE145" t="s">
        <v>1501</v>
      </c>
      <c r="AF145" t="s">
        <v>308</v>
      </c>
      <c r="AG145" t="s">
        <v>147</v>
      </c>
      <c r="AH145" t="s">
        <v>1077</v>
      </c>
      <c r="AI145" t="s">
        <v>456</v>
      </c>
      <c r="AJ145" t="s">
        <v>1979</v>
      </c>
      <c r="AK145" t="s">
        <v>834</v>
      </c>
      <c r="AL145" t="s">
        <v>691</v>
      </c>
      <c r="AM145" t="s">
        <v>98</v>
      </c>
      <c r="AN145" t="s">
        <v>300</v>
      </c>
      <c r="AO145" t="s">
        <v>158</v>
      </c>
      <c r="AP145" t="s">
        <v>171</v>
      </c>
      <c r="AQ145" t="s">
        <v>501</v>
      </c>
      <c r="AR145" t="s">
        <v>86</v>
      </c>
      <c r="AS145" t="s">
        <v>522</v>
      </c>
      <c r="AT145" t="s">
        <v>253</v>
      </c>
      <c r="AU145" t="s">
        <v>607</v>
      </c>
      <c r="AV145" t="s">
        <v>68</v>
      </c>
      <c r="AW145" t="s">
        <v>853</v>
      </c>
      <c r="AX145" t="s">
        <v>878</v>
      </c>
    </row>
    <row r="146" spans="1:50" x14ac:dyDescent="0.3">
      <c r="A146" t="s">
        <v>1980</v>
      </c>
      <c r="B146" t="s">
        <v>1981</v>
      </c>
      <c r="C146" s="1" t="str">
        <f t="shared" si="17"/>
        <v>21:0111</v>
      </c>
      <c r="D146" s="1" t="str">
        <f t="shared" si="18"/>
        <v>21:0297</v>
      </c>
      <c r="E146" t="s">
        <v>1955</v>
      </c>
      <c r="F146" t="s">
        <v>1982</v>
      </c>
      <c r="H146">
        <v>62.508156800000002</v>
      </c>
      <c r="I146">
        <v>-114.3564834</v>
      </c>
      <c r="J146" s="1" t="str">
        <f t="shared" si="16"/>
        <v>Till</v>
      </c>
      <c r="K146" s="1" t="str">
        <f t="shared" si="19"/>
        <v>&lt;2 micron</v>
      </c>
      <c r="L146" t="s">
        <v>99</v>
      </c>
      <c r="M146" t="s">
        <v>1983</v>
      </c>
      <c r="N146" t="s">
        <v>1984</v>
      </c>
      <c r="O146" t="s">
        <v>775</v>
      </c>
      <c r="P146" t="s">
        <v>124</v>
      </c>
      <c r="Q146" t="s">
        <v>542</v>
      </c>
      <c r="R146" t="s">
        <v>471</v>
      </c>
      <c r="S146" t="s">
        <v>1985</v>
      </c>
      <c r="T146" t="s">
        <v>965</v>
      </c>
      <c r="U146" t="s">
        <v>727</v>
      </c>
      <c r="V146" t="s">
        <v>608</v>
      </c>
      <c r="W146" t="s">
        <v>1986</v>
      </c>
      <c r="X146" t="s">
        <v>1987</v>
      </c>
      <c r="Y146" t="s">
        <v>1593</v>
      </c>
      <c r="Z146" t="s">
        <v>158</v>
      </c>
      <c r="AA146" t="s">
        <v>1310</v>
      </c>
      <c r="AB146" t="s">
        <v>272</v>
      </c>
      <c r="AC146" t="s">
        <v>601</v>
      </c>
      <c r="AD146" t="s">
        <v>955</v>
      </c>
      <c r="AE146" t="s">
        <v>309</v>
      </c>
      <c r="AF146" t="s">
        <v>1136</v>
      </c>
      <c r="AG146" t="s">
        <v>503</v>
      </c>
      <c r="AH146" t="s">
        <v>1775</v>
      </c>
      <c r="AI146" t="s">
        <v>805</v>
      </c>
      <c r="AJ146" t="s">
        <v>1988</v>
      </c>
      <c r="AK146" t="s">
        <v>834</v>
      </c>
      <c r="AL146" t="s">
        <v>1212</v>
      </c>
      <c r="AM146" t="s">
        <v>528</v>
      </c>
      <c r="AN146" t="s">
        <v>706</v>
      </c>
      <c r="AO146" t="s">
        <v>222</v>
      </c>
      <c r="AP146" t="s">
        <v>99</v>
      </c>
      <c r="AQ146" t="s">
        <v>620</v>
      </c>
      <c r="AR146" t="s">
        <v>124</v>
      </c>
      <c r="AS146" t="s">
        <v>234</v>
      </c>
      <c r="AT146" t="s">
        <v>347</v>
      </c>
      <c r="AU146" t="s">
        <v>273</v>
      </c>
      <c r="AV146" t="s">
        <v>304</v>
      </c>
      <c r="AW146" t="s">
        <v>1699</v>
      </c>
      <c r="AX146" t="s">
        <v>655</v>
      </c>
    </row>
    <row r="147" spans="1:50" x14ac:dyDescent="0.3">
      <c r="A147" t="s">
        <v>1989</v>
      </c>
      <c r="B147" t="s">
        <v>1990</v>
      </c>
      <c r="C147" s="1" t="str">
        <f t="shared" si="17"/>
        <v>21:0111</v>
      </c>
      <c r="D147" s="1" t="str">
        <f t="shared" si="18"/>
        <v>21:0297</v>
      </c>
      <c r="E147" t="s">
        <v>1955</v>
      </c>
      <c r="F147" t="s">
        <v>1991</v>
      </c>
      <c r="H147">
        <v>62.508156800000002</v>
      </c>
      <c r="I147">
        <v>-114.3564834</v>
      </c>
      <c r="J147" s="1" t="str">
        <f t="shared" si="16"/>
        <v>Till</v>
      </c>
      <c r="K147" s="1" t="str">
        <f t="shared" si="19"/>
        <v>&lt;2 micron</v>
      </c>
      <c r="L147" t="s">
        <v>99</v>
      </c>
      <c r="M147" t="s">
        <v>606</v>
      </c>
      <c r="N147" t="s">
        <v>1992</v>
      </c>
      <c r="O147" t="s">
        <v>57</v>
      </c>
      <c r="P147" t="s">
        <v>224</v>
      </c>
      <c r="Q147" t="s">
        <v>719</v>
      </c>
      <c r="R147" t="s">
        <v>471</v>
      </c>
      <c r="S147" t="s">
        <v>1993</v>
      </c>
      <c r="T147" t="s">
        <v>1775</v>
      </c>
      <c r="U147" t="s">
        <v>159</v>
      </c>
      <c r="V147" t="s">
        <v>1994</v>
      </c>
      <c r="W147" t="s">
        <v>67</v>
      </c>
      <c r="X147" t="s">
        <v>1281</v>
      </c>
      <c r="Y147" t="s">
        <v>1995</v>
      </c>
      <c r="Z147" t="s">
        <v>280</v>
      </c>
      <c r="AA147" t="s">
        <v>1364</v>
      </c>
      <c r="AB147" t="s">
        <v>110</v>
      </c>
      <c r="AC147" t="s">
        <v>1053</v>
      </c>
      <c r="AD147" t="s">
        <v>304</v>
      </c>
      <c r="AE147" t="s">
        <v>185</v>
      </c>
      <c r="AF147" t="s">
        <v>156</v>
      </c>
      <c r="AG147" t="s">
        <v>503</v>
      </c>
      <c r="AH147" t="s">
        <v>819</v>
      </c>
      <c r="AI147" t="s">
        <v>1273</v>
      </c>
      <c r="AJ147" t="s">
        <v>617</v>
      </c>
      <c r="AK147" t="s">
        <v>314</v>
      </c>
      <c r="AL147" t="s">
        <v>845</v>
      </c>
      <c r="AM147" t="s">
        <v>671</v>
      </c>
      <c r="AN147" t="s">
        <v>221</v>
      </c>
      <c r="AO147" t="s">
        <v>222</v>
      </c>
      <c r="AP147" t="s">
        <v>99</v>
      </c>
      <c r="AQ147" t="s">
        <v>501</v>
      </c>
      <c r="AR147" t="s">
        <v>224</v>
      </c>
      <c r="AS147" t="s">
        <v>234</v>
      </c>
      <c r="AT147" t="s">
        <v>1147</v>
      </c>
      <c r="AU147" t="s">
        <v>91</v>
      </c>
      <c r="AV147" t="s">
        <v>245</v>
      </c>
      <c r="AW147" t="s">
        <v>1152</v>
      </c>
      <c r="AX147" t="s">
        <v>601</v>
      </c>
    </row>
    <row r="148" spans="1:50" x14ac:dyDescent="0.3">
      <c r="A148" t="s">
        <v>1996</v>
      </c>
      <c r="B148" t="s">
        <v>1997</v>
      </c>
      <c r="C148" s="1" t="str">
        <f t="shared" si="17"/>
        <v>21:0111</v>
      </c>
      <c r="D148" s="1" t="str">
        <f t="shared" si="18"/>
        <v>21:0297</v>
      </c>
      <c r="E148" t="s">
        <v>1955</v>
      </c>
      <c r="F148" t="s">
        <v>1998</v>
      </c>
      <c r="H148">
        <v>62.508156800000002</v>
      </c>
      <c r="I148">
        <v>-114.3564834</v>
      </c>
      <c r="J148" s="1" t="str">
        <f t="shared" si="16"/>
        <v>Till</v>
      </c>
      <c r="K148" s="1" t="str">
        <f t="shared" si="19"/>
        <v>&lt;2 micron</v>
      </c>
      <c r="L148" t="s">
        <v>99</v>
      </c>
      <c r="M148" t="s">
        <v>1999</v>
      </c>
      <c r="N148" t="s">
        <v>2000</v>
      </c>
      <c r="O148" t="s">
        <v>639</v>
      </c>
      <c r="P148" t="s">
        <v>1118</v>
      </c>
      <c r="Q148" t="s">
        <v>522</v>
      </c>
      <c r="R148" t="s">
        <v>471</v>
      </c>
      <c r="S148" t="s">
        <v>1078</v>
      </c>
      <c r="T148" t="s">
        <v>1412</v>
      </c>
      <c r="U148" t="s">
        <v>371</v>
      </c>
      <c r="V148" t="s">
        <v>1211</v>
      </c>
      <c r="W148" t="s">
        <v>419</v>
      </c>
      <c r="X148" t="s">
        <v>1281</v>
      </c>
      <c r="Y148" t="s">
        <v>410</v>
      </c>
      <c r="Z148" t="s">
        <v>280</v>
      </c>
      <c r="AA148" t="s">
        <v>1310</v>
      </c>
      <c r="AB148" t="s">
        <v>341</v>
      </c>
      <c r="AC148" t="s">
        <v>1002</v>
      </c>
      <c r="AD148" t="s">
        <v>1523</v>
      </c>
      <c r="AE148" t="s">
        <v>852</v>
      </c>
      <c r="AF148" t="s">
        <v>156</v>
      </c>
      <c r="AG148" t="s">
        <v>147</v>
      </c>
      <c r="AH148" t="s">
        <v>1412</v>
      </c>
      <c r="AI148" t="s">
        <v>816</v>
      </c>
      <c r="AJ148" t="s">
        <v>2001</v>
      </c>
      <c r="AK148" t="s">
        <v>314</v>
      </c>
      <c r="AL148" t="s">
        <v>2002</v>
      </c>
      <c r="AM148" t="s">
        <v>83</v>
      </c>
      <c r="AN148" t="s">
        <v>1435</v>
      </c>
      <c r="AO148" t="s">
        <v>222</v>
      </c>
      <c r="AP148" t="s">
        <v>171</v>
      </c>
      <c r="AQ148" t="s">
        <v>620</v>
      </c>
      <c r="AR148" t="s">
        <v>224</v>
      </c>
      <c r="AS148" t="s">
        <v>234</v>
      </c>
      <c r="AT148" t="s">
        <v>347</v>
      </c>
      <c r="AU148" t="s">
        <v>558</v>
      </c>
      <c r="AV148" t="s">
        <v>245</v>
      </c>
      <c r="AW148" t="s">
        <v>1456</v>
      </c>
      <c r="AX148" t="s">
        <v>166</v>
      </c>
    </row>
    <row r="149" spans="1:50" x14ac:dyDescent="0.3">
      <c r="A149" t="s">
        <v>2003</v>
      </c>
      <c r="B149" t="s">
        <v>2004</v>
      </c>
      <c r="C149" s="1" t="str">
        <f t="shared" si="17"/>
        <v>21:0111</v>
      </c>
      <c r="D149" s="1" t="str">
        <f t="shared" si="18"/>
        <v>21:0297</v>
      </c>
      <c r="E149" t="s">
        <v>1955</v>
      </c>
      <c r="F149" t="s">
        <v>2005</v>
      </c>
      <c r="H149">
        <v>62.508156800000002</v>
      </c>
      <c r="I149">
        <v>-114.3564834</v>
      </c>
      <c r="J149" s="1" t="str">
        <f t="shared" si="16"/>
        <v>Till</v>
      </c>
      <c r="K149" s="1" t="str">
        <f t="shared" si="19"/>
        <v>&lt;2 micron</v>
      </c>
      <c r="L149" t="s">
        <v>330</v>
      </c>
      <c r="M149" t="s">
        <v>2006</v>
      </c>
      <c r="N149" t="s">
        <v>2007</v>
      </c>
      <c r="O149" t="s">
        <v>639</v>
      </c>
      <c r="P149" t="s">
        <v>1118</v>
      </c>
      <c r="Q149" t="s">
        <v>351</v>
      </c>
      <c r="R149" t="s">
        <v>938</v>
      </c>
      <c r="S149" t="s">
        <v>2008</v>
      </c>
      <c r="T149" t="s">
        <v>550</v>
      </c>
      <c r="U149" t="s">
        <v>1503</v>
      </c>
      <c r="V149" t="s">
        <v>1940</v>
      </c>
      <c r="W149" t="s">
        <v>763</v>
      </c>
      <c r="X149" t="s">
        <v>2009</v>
      </c>
      <c r="Y149" t="s">
        <v>1963</v>
      </c>
      <c r="Z149" t="s">
        <v>122</v>
      </c>
      <c r="AA149" t="s">
        <v>1310</v>
      </c>
      <c r="AB149" t="s">
        <v>973</v>
      </c>
      <c r="AC149" t="s">
        <v>2010</v>
      </c>
      <c r="AD149" t="s">
        <v>503</v>
      </c>
      <c r="AE149" t="s">
        <v>1343</v>
      </c>
      <c r="AF149" t="s">
        <v>156</v>
      </c>
      <c r="AG149" t="s">
        <v>1171</v>
      </c>
      <c r="AH149" t="s">
        <v>460</v>
      </c>
      <c r="AI149" t="s">
        <v>1273</v>
      </c>
      <c r="AJ149" t="s">
        <v>2011</v>
      </c>
      <c r="AK149" t="s">
        <v>314</v>
      </c>
      <c r="AL149" t="s">
        <v>691</v>
      </c>
      <c r="AM149" t="s">
        <v>308</v>
      </c>
      <c r="AN149" t="s">
        <v>221</v>
      </c>
      <c r="AO149" t="s">
        <v>222</v>
      </c>
      <c r="AP149" t="s">
        <v>1136</v>
      </c>
      <c r="AQ149" t="s">
        <v>609</v>
      </c>
      <c r="AR149" t="s">
        <v>224</v>
      </c>
      <c r="AS149" t="s">
        <v>234</v>
      </c>
      <c r="AT149" t="s">
        <v>804</v>
      </c>
      <c r="AU149" t="s">
        <v>1960</v>
      </c>
      <c r="AV149" t="s">
        <v>245</v>
      </c>
      <c r="AW149" t="s">
        <v>895</v>
      </c>
      <c r="AX149" t="s">
        <v>166</v>
      </c>
    </row>
    <row r="150" spans="1:50" x14ac:dyDescent="0.3">
      <c r="A150" t="s">
        <v>2012</v>
      </c>
      <c r="B150" t="s">
        <v>2013</v>
      </c>
      <c r="C150" s="1" t="str">
        <f t="shared" si="17"/>
        <v>21:0111</v>
      </c>
      <c r="D150" s="1" t="str">
        <f t="shared" si="18"/>
        <v>21:0297</v>
      </c>
      <c r="E150" t="s">
        <v>2014</v>
      </c>
      <c r="F150" t="s">
        <v>2015</v>
      </c>
      <c r="H150">
        <v>62.547480700000001</v>
      </c>
      <c r="I150">
        <v>-114.9961095</v>
      </c>
      <c r="J150" s="1" t="str">
        <f t="shared" si="16"/>
        <v>Till</v>
      </c>
      <c r="K150" s="1" t="str">
        <f t="shared" si="19"/>
        <v>&lt;2 micron</v>
      </c>
      <c r="L150" t="s">
        <v>171</v>
      </c>
      <c r="M150" t="s">
        <v>2016</v>
      </c>
      <c r="N150" t="s">
        <v>2017</v>
      </c>
      <c r="O150" t="s">
        <v>775</v>
      </c>
      <c r="P150" t="s">
        <v>86</v>
      </c>
      <c r="Q150" t="s">
        <v>362</v>
      </c>
      <c r="R150" t="s">
        <v>350</v>
      </c>
      <c r="S150" t="s">
        <v>2018</v>
      </c>
      <c r="T150" t="s">
        <v>265</v>
      </c>
      <c r="U150" t="s">
        <v>383</v>
      </c>
      <c r="V150" t="s">
        <v>337</v>
      </c>
      <c r="W150" t="s">
        <v>568</v>
      </c>
      <c r="X150" t="s">
        <v>2019</v>
      </c>
      <c r="Y150" t="s">
        <v>2020</v>
      </c>
      <c r="Z150" t="s">
        <v>245</v>
      </c>
      <c r="AA150" t="s">
        <v>1584</v>
      </c>
      <c r="AB150" t="s">
        <v>592</v>
      </c>
      <c r="AC150" t="s">
        <v>2021</v>
      </c>
      <c r="AD150" t="s">
        <v>372</v>
      </c>
      <c r="AE150" t="s">
        <v>373</v>
      </c>
      <c r="AF150" t="s">
        <v>408</v>
      </c>
      <c r="AG150" t="s">
        <v>1081</v>
      </c>
      <c r="AH150" t="s">
        <v>780</v>
      </c>
      <c r="AI150" t="s">
        <v>805</v>
      </c>
      <c r="AJ150" t="s">
        <v>2022</v>
      </c>
      <c r="AK150" t="s">
        <v>1219</v>
      </c>
      <c r="AL150" t="s">
        <v>2023</v>
      </c>
      <c r="AM150" t="s">
        <v>304</v>
      </c>
      <c r="AN150" t="s">
        <v>2024</v>
      </c>
      <c r="AO150" t="s">
        <v>222</v>
      </c>
      <c r="AP150" t="s">
        <v>671</v>
      </c>
      <c r="AQ150" t="s">
        <v>116</v>
      </c>
      <c r="AR150" t="s">
        <v>566</v>
      </c>
      <c r="AS150" t="s">
        <v>2025</v>
      </c>
      <c r="AT150" t="s">
        <v>1310</v>
      </c>
      <c r="AU150" t="s">
        <v>65</v>
      </c>
      <c r="AV150" t="s">
        <v>68</v>
      </c>
      <c r="AW150" t="s">
        <v>754</v>
      </c>
      <c r="AX150" t="s">
        <v>558</v>
      </c>
    </row>
    <row r="151" spans="1:50" x14ac:dyDescent="0.3">
      <c r="A151" t="s">
        <v>2026</v>
      </c>
      <c r="B151" t="s">
        <v>2027</v>
      </c>
      <c r="C151" s="1" t="str">
        <f t="shared" si="17"/>
        <v>21:0111</v>
      </c>
      <c r="D151" s="1" t="str">
        <f t="shared" si="18"/>
        <v>21:0297</v>
      </c>
      <c r="E151" t="s">
        <v>2014</v>
      </c>
      <c r="F151" t="s">
        <v>2028</v>
      </c>
      <c r="H151">
        <v>62.547480700000001</v>
      </c>
      <c r="I151">
        <v>-114.9961095</v>
      </c>
      <c r="J151" s="1" t="str">
        <f t="shared" si="16"/>
        <v>Till</v>
      </c>
      <c r="K151" s="1" t="str">
        <f t="shared" si="19"/>
        <v>&lt;2 micron</v>
      </c>
      <c r="L151" t="s">
        <v>134</v>
      </c>
      <c r="M151" t="s">
        <v>626</v>
      </c>
      <c r="N151" t="s">
        <v>2029</v>
      </c>
      <c r="O151" t="s">
        <v>528</v>
      </c>
      <c r="P151" t="s">
        <v>1118</v>
      </c>
      <c r="Q151" t="s">
        <v>174</v>
      </c>
      <c r="R151" t="s">
        <v>495</v>
      </c>
      <c r="S151" t="s">
        <v>2030</v>
      </c>
      <c r="T151" t="s">
        <v>314</v>
      </c>
      <c r="U151" t="s">
        <v>727</v>
      </c>
      <c r="V151" t="s">
        <v>105</v>
      </c>
      <c r="W151" t="s">
        <v>476</v>
      </c>
      <c r="X151" t="s">
        <v>1950</v>
      </c>
      <c r="Y151" t="s">
        <v>2031</v>
      </c>
      <c r="Z151" t="s">
        <v>429</v>
      </c>
      <c r="AA151" t="s">
        <v>1827</v>
      </c>
      <c r="AB151" t="s">
        <v>1082</v>
      </c>
      <c r="AC151" t="s">
        <v>2032</v>
      </c>
      <c r="AD151" t="s">
        <v>990</v>
      </c>
      <c r="AE151" t="s">
        <v>1576</v>
      </c>
      <c r="AF151" t="s">
        <v>280</v>
      </c>
      <c r="AG151" t="s">
        <v>480</v>
      </c>
      <c r="AH151" t="s">
        <v>578</v>
      </c>
      <c r="AI151" t="s">
        <v>816</v>
      </c>
      <c r="AJ151" t="s">
        <v>2033</v>
      </c>
      <c r="AK151" t="s">
        <v>885</v>
      </c>
      <c r="AL151" t="s">
        <v>788</v>
      </c>
      <c r="AM151" t="s">
        <v>408</v>
      </c>
      <c r="AN151" t="s">
        <v>947</v>
      </c>
      <c r="AO151" t="s">
        <v>222</v>
      </c>
      <c r="AP151" t="s">
        <v>330</v>
      </c>
      <c r="AQ151" t="s">
        <v>530</v>
      </c>
      <c r="AR151" t="s">
        <v>86</v>
      </c>
      <c r="AS151" t="s">
        <v>489</v>
      </c>
      <c r="AT151" t="s">
        <v>98</v>
      </c>
      <c r="AU151" t="s">
        <v>129</v>
      </c>
      <c r="AV151" t="s">
        <v>68</v>
      </c>
      <c r="AW151" t="s">
        <v>1320</v>
      </c>
      <c r="AX151" t="s">
        <v>878</v>
      </c>
    </row>
    <row r="152" spans="1:50" x14ac:dyDescent="0.3">
      <c r="A152" t="s">
        <v>2034</v>
      </c>
      <c r="B152" t="s">
        <v>2035</v>
      </c>
      <c r="C152" s="1" t="str">
        <f t="shared" si="17"/>
        <v>21:0111</v>
      </c>
      <c r="D152" s="1" t="str">
        <f t="shared" si="18"/>
        <v>21:0297</v>
      </c>
      <c r="E152" t="s">
        <v>2014</v>
      </c>
      <c r="F152" t="s">
        <v>2036</v>
      </c>
      <c r="H152">
        <v>62.547480700000001</v>
      </c>
      <c r="I152">
        <v>-114.9961095</v>
      </c>
      <c r="J152" s="1" t="str">
        <f t="shared" si="16"/>
        <v>Till</v>
      </c>
      <c r="K152" s="1" t="str">
        <f t="shared" si="19"/>
        <v>&lt;2 micron</v>
      </c>
      <c r="L152" t="s">
        <v>99</v>
      </c>
      <c r="M152" t="s">
        <v>312</v>
      </c>
      <c r="N152" t="s">
        <v>2037</v>
      </c>
      <c r="O152" t="s">
        <v>639</v>
      </c>
      <c r="P152" t="s">
        <v>431</v>
      </c>
      <c r="Q152" t="s">
        <v>297</v>
      </c>
      <c r="R152" t="s">
        <v>938</v>
      </c>
      <c r="S152" t="s">
        <v>902</v>
      </c>
      <c r="T152" t="s">
        <v>1239</v>
      </c>
      <c r="U152" t="s">
        <v>558</v>
      </c>
      <c r="V152" t="s">
        <v>847</v>
      </c>
      <c r="W152" t="s">
        <v>2038</v>
      </c>
      <c r="X152" t="s">
        <v>1950</v>
      </c>
      <c r="Y152" t="s">
        <v>488</v>
      </c>
      <c r="Z152" t="s">
        <v>158</v>
      </c>
      <c r="AA152" t="s">
        <v>1716</v>
      </c>
      <c r="AB152" t="s">
        <v>1269</v>
      </c>
      <c r="AC152" t="s">
        <v>2039</v>
      </c>
      <c r="AD152" t="s">
        <v>147</v>
      </c>
      <c r="AE152" t="s">
        <v>1295</v>
      </c>
      <c r="AF152" t="s">
        <v>308</v>
      </c>
      <c r="AG152" t="s">
        <v>792</v>
      </c>
      <c r="AH152" t="s">
        <v>2040</v>
      </c>
      <c r="AI152" t="s">
        <v>1283</v>
      </c>
      <c r="AJ152" t="s">
        <v>2041</v>
      </c>
      <c r="AK152" t="s">
        <v>405</v>
      </c>
      <c r="AL152" t="s">
        <v>764</v>
      </c>
      <c r="AM152" t="s">
        <v>362</v>
      </c>
      <c r="AN152" t="s">
        <v>2042</v>
      </c>
      <c r="AO152" t="s">
        <v>122</v>
      </c>
      <c r="AP152" t="s">
        <v>134</v>
      </c>
      <c r="AQ152" t="s">
        <v>1569</v>
      </c>
      <c r="AR152" t="s">
        <v>99</v>
      </c>
      <c r="AS152" t="s">
        <v>114</v>
      </c>
      <c r="AT152" t="s">
        <v>149</v>
      </c>
      <c r="AU152" t="s">
        <v>894</v>
      </c>
      <c r="AV152" t="s">
        <v>68</v>
      </c>
      <c r="AW152" t="s">
        <v>723</v>
      </c>
      <c r="AX152" t="s">
        <v>198</v>
      </c>
    </row>
    <row r="153" spans="1:50" x14ac:dyDescent="0.3">
      <c r="A153" t="s">
        <v>2043</v>
      </c>
      <c r="B153" t="s">
        <v>2044</v>
      </c>
      <c r="C153" s="1" t="str">
        <f t="shared" si="17"/>
        <v>21:0111</v>
      </c>
      <c r="D153" s="1" t="str">
        <f t="shared" si="18"/>
        <v>21:0297</v>
      </c>
      <c r="E153" t="s">
        <v>2014</v>
      </c>
      <c r="F153" t="s">
        <v>2045</v>
      </c>
      <c r="H153">
        <v>62.547480700000001</v>
      </c>
      <c r="I153">
        <v>-114.9961095</v>
      </c>
      <c r="J153" s="1" t="str">
        <f t="shared" si="16"/>
        <v>Till</v>
      </c>
      <c r="K153" s="1" t="str">
        <f t="shared" si="19"/>
        <v>&lt;2 micron</v>
      </c>
      <c r="L153" t="s">
        <v>99</v>
      </c>
      <c r="M153" t="s">
        <v>606</v>
      </c>
      <c r="N153" t="s">
        <v>2046</v>
      </c>
      <c r="O153" t="s">
        <v>68</v>
      </c>
      <c r="P153" t="s">
        <v>1118</v>
      </c>
      <c r="Q153" t="s">
        <v>193</v>
      </c>
      <c r="R153" t="s">
        <v>938</v>
      </c>
      <c r="S153" t="s">
        <v>2047</v>
      </c>
      <c r="T153" t="s">
        <v>1477</v>
      </c>
      <c r="U153" t="s">
        <v>848</v>
      </c>
      <c r="V153" t="s">
        <v>1233</v>
      </c>
      <c r="W153" t="s">
        <v>144</v>
      </c>
      <c r="X153" t="s">
        <v>2048</v>
      </c>
      <c r="Y153" t="s">
        <v>2049</v>
      </c>
      <c r="Z153" t="s">
        <v>158</v>
      </c>
      <c r="AA153" t="s">
        <v>468</v>
      </c>
      <c r="AB153" t="s">
        <v>79</v>
      </c>
      <c r="AC153" t="s">
        <v>1934</v>
      </c>
      <c r="AD153" t="s">
        <v>685</v>
      </c>
      <c r="AE153" t="s">
        <v>1576</v>
      </c>
      <c r="AF153" t="s">
        <v>308</v>
      </c>
      <c r="AG153" t="s">
        <v>613</v>
      </c>
      <c r="AH153" t="s">
        <v>473</v>
      </c>
      <c r="AI153" t="s">
        <v>1283</v>
      </c>
      <c r="AJ153" t="s">
        <v>2050</v>
      </c>
      <c r="AK153" t="s">
        <v>885</v>
      </c>
      <c r="AL153" t="s">
        <v>798</v>
      </c>
      <c r="AM153" t="s">
        <v>308</v>
      </c>
      <c r="AN153" t="s">
        <v>512</v>
      </c>
      <c r="AO153" t="s">
        <v>380</v>
      </c>
      <c r="AP153" t="s">
        <v>362</v>
      </c>
      <c r="AQ153" t="s">
        <v>895</v>
      </c>
      <c r="AR153" t="s">
        <v>124</v>
      </c>
      <c r="AS153" t="s">
        <v>489</v>
      </c>
      <c r="AT153" t="s">
        <v>1310</v>
      </c>
      <c r="AU153" t="s">
        <v>236</v>
      </c>
      <c r="AV153" t="s">
        <v>245</v>
      </c>
      <c r="AW153" t="s">
        <v>1792</v>
      </c>
      <c r="AX153" t="s">
        <v>198</v>
      </c>
    </row>
    <row r="154" spans="1:50" hidden="1" x14ac:dyDescent="0.3">
      <c r="A154" t="s">
        <v>2051</v>
      </c>
      <c r="B154" t="s">
        <v>2052</v>
      </c>
      <c r="C154" s="1" t="str">
        <f t="shared" ref="C154:C174" si="20">HYPERLINK("http://geochem.nrcan.gc.ca/cdogs/content/bdl/bdl210113_e.htm", "21:0113")</f>
        <v>21:0113</v>
      </c>
      <c r="D154" s="1" t="str">
        <f t="shared" si="18"/>
        <v>21:0297</v>
      </c>
      <c r="E154" t="s">
        <v>1836</v>
      </c>
      <c r="F154" t="s">
        <v>2053</v>
      </c>
      <c r="H154">
        <v>62.442895100000001</v>
      </c>
      <c r="I154">
        <v>-114.36632040000001</v>
      </c>
      <c r="J154" s="1" t="str">
        <f t="shared" si="16"/>
        <v>Till</v>
      </c>
      <c r="K154" s="1" t="str">
        <f t="shared" ref="K154:K174" si="21">HYPERLINK("http://geochem.nrcan.gc.ca/cdogs/content/kwd/kwd080004_e.htm", "&lt;63 micron")</f>
        <v>&lt;63 micron</v>
      </c>
      <c r="L154" t="s">
        <v>330</v>
      </c>
      <c r="M154" t="s">
        <v>2054</v>
      </c>
      <c r="N154" t="s">
        <v>2055</v>
      </c>
      <c r="O154" t="s">
        <v>671</v>
      </c>
      <c r="P154" t="s">
        <v>418</v>
      </c>
      <c r="Q154" t="s">
        <v>158</v>
      </c>
      <c r="R154" t="s">
        <v>138</v>
      </c>
      <c r="S154" t="s">
        <v>110</v>
      </c>
      <c r="T154" t="s">
        <v>76</v>
      </c>
      <c r="U154" t="s">
        <v>692</v>
      </c>
      <c r="V154" t="s">
        <v>304</v>
      </c>
      <c r="W154" t="s">
        <v>598</v>
      </c>
      <c r="X154" t="s">
        <v>888</v>
      </c>
      <c r="Y154" t="s">
        <v>2056</v>
      </c>
      <c r="Z154" t="s">
        <v>955</v>
      </c>
      <c r="AA154" t="s">
        <v>652</v>
      </c>
      <c r="AB154" t="s">
        <v>1378</v>
      </c>
      <c r="AC154" t="s">
        <v>1710</v>
      </c>
      <c r="AD154" t="s">
        <v>523</v>
      </c>
      <c r="AE154" t="s">
        <v>1333</v>
      </c>
      <c r="AF154" t="s">
        <v>54</v>
      </c>
      <c r="AG154" t="s">
        <v>271</v>
      </c>
      <c r="AH154" t="s">
        <v>323</v>
      </c>
      <c r="AI154" t="s">
        <v>1024</v>
      </c>
      <c r="AJ154" t="s">
        <v>472</v>
      </c>
      <c r="AK154" t="s">
        <v>530</v>
      </c>
      <c r="AL154" t="s">
        <v>1594</v>
      </c>
      <c r="AM154" t="s">
        <v>156</v>
      </c>
      <c r="AN154" t="s">
        <v>1937</v>
      </c>
      <c r="AO154" t="s">
        <v>409</v>
      </c>
      <c r="AP154" t="s">
        <v>1335</v>
      </c>
      <c r="AQ154" t="s">
        <v>723</v>
      </c>
      <c r="AR154" t="s">
        <v>726</v>
      </c>
      <c r="AS154" t="s">
        <v>510</v>
      </c>
      <c r="AT154" t="s">
        <v>521</v>
      </c>
      <c r="AU154" t="s">
        <v>1451</v>
      </c>
      <c r="AV154" t="s">
        <v>804</v>
      </c>
      <c r="AW154" t="s">
        <v>1206</v>
      </c>
      <c r="AX154" t="s">
        <v>364</v>
      </c>
    </row>
    <row r="155" spans="1:50" hidden="1" x14ac:dyDescent="0.3">
      <c r="A155" t="s">
        <v>2057</v>
      </c>
      <c r="B155" t="s">
        <v>2058</v>
      </c>
      <c r="C155" s="1" t="str">
        <f t="shared" si="20"/>
        <v>21:0113</v>
      </c>
      <c r="D155" s="1" t="str">
        <f t="shared" si="18"/>
        <v>21:0297</v>
      </c>
      <c r="E155" t="s">
        <v>1836</v>
      </c>
      <c r="F155" t="s">
        <v>2059</v>
      </c>
      <c r="H155">
        <v>62.442895100000001</v>
      </c>
      <c r="I155">
        <v>-114.36632040000001</v>
      </c>
      <c r="J155" s="1" t="str">
        <f t="shared" si="16"/>
        <v>Till</v>
      </c>
      <c r="K155" s="1" t="str">
        <f t="shared" si="21"/>
        <v>&lt;63 micron</v>
      </c>
      <c r="L155" t="s">
        <v>556</v>
      </c>
      <c r="M155" t="s">
        <v>1475</v>
      </c>
      <c r="N155" t="s">
        <v>2060</v>
      </c>
      <c r="O155" t="s">
        <v>122</v>
      </c>
      <c r="P155" t="s">
        <v>86</v>
      </c>
      <c r="Q155" t="s">
        <v>685</v>
      </c>
      <c r="R155" t="s">
        <v>1266</v>
      </c>
      <c r="S155" t="s">
        <v>913</v>
      </c>
      <c r="T155" t="s">
        <v>1623</v>
      </c>
      <c r="U155" t="s">
        <v>628</v>
      </c>
      <c r="V155" t="s">
        <v>937</v>
      </c>
      <c r="W155" t="s">
        <v>223</v>
      </c>
      <c r="X155" t="s">
        <v>109</v>
      </c>
      <c r="Y155" t="s">
        <v>299</v>
      </c>
      <c r="Z155" t="s">
        <v>222</v>
      </c>
      <c r="AA155" t="s">
        <v>408</v>
      </c>
      <c r="AB155" t="s">
        <v>1346</v>
      </c>
      <c r="AC155" t="s">
        <v>2061</v>
      </c>
      <c r="AD155" t="s">
        <v>1409</v>
      </c>
      <c r="AE155" t="s">
        <v>309</v>
      </c>
      <c r="AF155" t="s">
        <v>122</v>
      </c>
      <c r="AG155" t="s">
        <v>521</v>
      </c>
      <c r="AH155" t="s">
        <v>833</v>
      </c>
      <c r="AI155" t="s">
        <v>913</v>
      </c>
      <c r="AJ155" t="s">
        <v>179</v>
      </c>
      <c r="AK155" t="s">
        <v>760</v>
      </c>
      <c r="AL155" t="s">
        <v>2062</v>
      </c>
      <c r="AM155" t="s">
        <v>158</v>
      </c>
      <c r="AN155" t="s">
        <v>2063</v>
      </c>
      <c r="AO155" t="s">
        <v>362</v>
      </c>
      <c r="AP155" t="s">
        <v>1149</v>
      </c>
      <c r="AQ155" t="s">
        <v>513</v>
      </c>
      <c r="AR155" t="s">
        <v>1208</v>
      </c>
      <c r="AS155" t="s">
        <v>86</v>
      </c>
      <c r="AT155" t="s">
        <v>57</v>
      </c>
      <c r="AU155" t="s">
        <v>447</v>
      </c>
      <c r="AV155" t="s">
        <v>207</v>
      </c>
      <c r="AW155" t="s">
        <v>606</v>
      </c>
      <c r="AX155" t="s">
        <v>399</v>
      </c>
    </row>
    <row r="156" spans="1:50" hidden="1" x14ac:dyDescent="0.3">
      <c r="A156" t="s">
        <v>2064</v>
      </c>
      <c r="B156" t="s">
        <v>2065</v>
      </c>
      <c r="C156" s="1" t="str">
        <f t="shared" si="20"/>
        <v>21:0113</v>
      </c>
      <c r="D156" s="1" t="str">
        <f t="shared" si="18"/>
        <v>21:0297</v>
      </c>
      <c r="E156" t="s">
        <v>1836</v>
      </c>
      <c r="F156" t="s">
        <v>2066</v>
      </c>
      <c r="H156">
        <v>62.442895100000001</v>
      </c>
      <c r="I156">
        <v>-114.36632040000001</v>
      </c>
      <c r="J156" s="1" t="str">
        <f t="shared" si="16"/>
        <v>Till</v>
      </c>
      <c r="K156" s="1" t="str">
        <f t="shared" si="21"/>
        <v>&lt;63 micron</v>
      </c>
      <c r="L156" t="s">
        <v>418</v>
      </c>
      <c r="M156" t="s">
        <v>1861</v>
      </c>
      <c r="N156" t="s">
        <v>1295</v>
      </c>
      <c r="O156" t="s">
        <v>280</v>
      </c>
      <c r="P156" t="s">
        <v>99</v>
      </c>
      <c r="Q156" t="s">
        <v>1271</v>
      </c>
      <c r="R156" t="s">
        <v>1266</v>
      </c>
      <c r="S156" t="s">
        <v>1486</v>
      </c>
      <c r="T156" t="s">
        <v>226</v>
      </c>
      <c r="U156" t="s">
        <v>690</v>
      </c>
      <c r="V156" t="s">
        <v>521</v>
      </c>
      <c r="W156" t="s">
        <v>1478</v>
      </c>
      <c r="X156" t="s">
        <v>1281</v>
      </c>
      <c r="Y156" t="s">
        <v>2067</v>
      </c>
      <c r="Z156" t="s">
        <v>380</v>
      </c>
      <c r="AA156" t="s">
        <v>961</v>
      </c>
      <c r="AB156" t="s">
        <v>1219</v>
      </c>
      <c r="AC156" t="s">
        <v>2068</v>
      </c>
      <c r="AD156" t="s">
        <v>1394</v>
      </c>
      <c r="AE156" t="s">
        <v>309</v>
      </c>
      <c r="AF156" t="s">
        <v>1040</v>
      </c>
      <c r="AG156" t="s">
        <v>271</v>
      </c>
      <c r="AH156" t="s">
        <v>474</v>
      </c>
      <c r="AI156" t="s">
        <v>673</v>
      </c>
      <c r="AJ156" t="s">
        <v>472</v>
      </c>
      <c r="AK156" t="s">
        <v>507</v>
      </c>
      <c r="AL156" t="s">
        <v>2069</v>
      </c>
      <c r="AM156" t="s">
        <v>955</v>
      </c>
      <c r="AN156" t="s">
        <v>1698</v>
      </c>
      <c r="AO156" t="s">
        <v>114</v>
      </c>
      <c r="AP156" t="s">
        <v>2070</v>
      </c>
      <c r="AQ156" t="s">
        <v>344</v>
      </c>
      <c r="AR156" t="s">
        <v>319</v>
      </c>
      <c r="AS156" t="s">
        <v>224</v>
      </c>
      <c r="AT156" t="s">
        <v>639</v>
      </c>
      <c r="AU156" t="s">
        <v>104</v>
      </c>
      <c r="AV156" t="s">
        <v>775</v>
      </c>
      <c r="AW156" t="s">
        <v>466</v>
      </c>
      <c r="AX156" t="s">
        <v>341</v>
      </c>
    </row>
    <row r="157" spans="1:50" hidden="1" x14ac:dyDescent="0.3">
      <c r="A157" t="s">
        <v>2071</v>
      </c>
      <c r="B157" t="s">
        <v>2072</v>
      </c>
      <c r="C157" s="1" t="str">
        <f t="shared" si="20"/>
        <v>21:0113</v>
      </c>
      <c r="D157" s="1" t="str">
        <f t="shared" si="18"/>
        <v>21:0297</v>
      </c>
      <c r="E157" t="s">
        <v>1836</v>
      </c>
      <c r="F157" t="s">
        <v>2073</v>
      </c>
      <c r="H157">
        <v>62.442895100000001</v>
      </c>
      <c r="I157">
        <v>-114.36632040000001</v>
      </c>
      <c r="J157" s="1" t="str">
        <f t="shared" si="16"/>
        <v>Till</v>
      </c>
      <c r="K157" s="1" t="str">
        <f t="shared" si="21"/>
        <v>&lt;63 micron</v>
      </c>
      <c r="L157" t="s">
        <v>418</v>
      </c>
      <c r="M157" t="s">
        <v>2074</v>
      </c>
      <c r="N157" t="s">
        <v>2075</v>
      </c>
      <c r="O157" t="s">
        <v>429</v>
      </c>
      <c r="P157" t="s">
        <v>174</v>
      </c>
      <c r="Q157" t="s">
        <v>147</v>
      </c>
      <c r="R157" t="s">
        <v>1266</v>
      </c>
      <c r="S157" t="s">
        <v>1742</v>
      </c>
      <c r="T157" t="s">
        <v>1839</v>
      </c>
      <c r="U157" t="s">
        <v>576</v>
      </c>
      <c r="V157" t="s">
        <v>98</v>
      </c>
      <c r="W157" t="s">
        <v>1949</v>
      </c>
      <c r="X157" t="s">
        <v>2076</v>
      </c>
      <c r="Y157" t="s">
        <v>857</v>
      </c>
      <c r="Z157" t="s">
        <v>380</v>
      </c>
      <c r="AA157" t="s">
        <v>893</v>
      </c>
      <c r="AB157" t="s">
        <v>1001</v>
      </c>
      <c r="AC157" t="s">
        <v>2077</v>
      </c>
      <c r="AD157" t="s">
        <v>216</v>
      </c>
      <c r="AE157" t="s">
        <v>113</v>
      </c>
      <c r="AF157" t="s">
        <v>521</v>
      </c>
      <c r="AG157" t="s">
        <v>505</v>
      </c>
      <c r="AH157" t="s">
        <v>833</v>
      </c>
      <c r="AI157" t="s">
        <v>2078</v>
      </c>
      <c r="AJ157" t="s">
        <v>65</v>
      </c>
      <c r="AK157" t="s">
        <v>1001</v>
      </c>
      <c r="AL157" t="s">
        <v>2069</v>
      </c>
      <c r="AM157" t="s">
        <v>191</v>
      </c>
      <c r="AN157" t="s">
        <v>2079</v>
      </c>
      <c r="AO157" t="s">
        <v>362</v>
      </c>
      <c r="AP157" t="s">
        <v>556</v>
      </c>
      <c r="AQ157" t="s">
        <v>312</v>
      </c>
      <c r="AR157" t="s">
        <v>726</v>
      </c>
      <c r="AS157" t="s">
        <v>377</v>
      </c>
      <c r="AT157" t="s">
        <v>639</v>
      </c>
      <c r="AU157" t="s">
        <v>126</v>
      </c>
      <c r="AV157" t="s">
        <v>380</v>
      </c>
      <c r="AW157" t="s">
        <v>1778</v>
      </c>
      <c r="AX157" t="s">
        <v>218</v>
      </c>
    </row>
    <row r="158" spans="1:50" hidden="1" x14ac:dyDescent="0.3">
      <c r="A158" t="s">
        <v>2080</v>
      </c>
      <c r="B158" t="s">
        <v>2081</v>
      </c>
      <c r="C158" s="1" t="str">
        <f t="shared" si="20"/>
        <v>21:0113</v>
      </c>
      <c r="D158" s="1" t="str">
        <f t="shared" si="18"/>
        <v>21:0297</v>
      </c>
      <c r="E158" t="s">
        <v>1836</v>
      </c>
      <c r="F158" t="s">
        <v>2082</v>
      </c>
      <c r="H158">
        <v>62.442895100000001</v>
      </c>
      <c r="I158">
        <v>-114.36632040000001</v>
      </c>
      <c r="J158" s="1" t="str">
        <f t="shared" si="16"/>
        <v>Till</v>
      </c>
      <c r="K158" s="1" t="str">
        <f t="shared" si="21"/>
        <v>&lt;63 micron</v>
      </c>
      <c r="L158" t="s">
        <v>418</v>
      </c>
      <c r="M158" t="s">
        <v>2083</v>
      </c>
      <c r="N158" t="s">
        <v>2084</v>
      </c>
      <c r="O158" t="s">
        <v>222</v>
      </c>
      <c r="P158" t="s">
        <v>392</v>
      </c>
      <c r="Q158" t="s">
        <v>158</v>
      </c>
      <c r="R158" t="s">
        <v>1266</v>
      </c>
      <c r="S158" t="s">
        <v>1273</v>
      </c>
      <c r="T158" t="s">
        <v>568</v>
      </c>
      <c r="U158" t="s">
        <v>707</v>
      </c>
      <c r="V158" t="s">
        <v>233</v>
      </c>
      <c r="W158" t="s">
        <v>1932</v>
      </c>
      <c r="X158" t="s">
        <v>2085</v>
      </c>
      <c r="Y158" t="s">
        <v>1814</v>
      </c>
      <c r="Z158" t="s">
        <v>222</v>
      </c>
      <c r="AA158" t="s">
        <v>408</v>
      </c>
      <c r="AB158" t="s">
        <v>501</v>
      </c>
      <c r="AC158" t="s">
        <v>2086</v>
      </c>
      <c r="AD158" t="s">
        <v>87</v>
      </c>
      <c r="AE158" t="s">
        <v>1046</v>
      </c>
      <c r="AF158" t="s">
        <v>254</v>
      </c>
      <c r="AG158" t="s">
        <v>391</v>
      </c>
      <c r="AH158" t="s">
        <v>833</v>
      </c>
      <c r="AI158" t="s">
        <v>868</v>
      </c>
      <c r="AJ158" t="s">
        <v>472</v>
      </c>
      <c r="AK158" t="s">
        <v>501</v>
      </c>
      <c r="AL158" t="s">
        <v>1500</v>
      </c>
      <c r="AM158" t="s">
        <v>1040</v>
      </c>
      <c r="AN158" t="s">
        <v>1347</v>
      </c>
      <c r="AO158" t="s">
        <v>156</v>
      </c>
      <c r="AP158" t="s">
        <v>2070</v>
      </c>
      <c r="AQ158" t="s">
        <v>344</v>
      </c>
      <c r="AR158" t="s">
        <v>726</v>
      </c>
      <c r="AS158" t="s">
        <v>224</v>
      </c>
      <c r="AT158" t="s">
        <v>639</v>
      </c>
      <c r="AU158" t="s">
        <v>236</v>
      </c>
      <c r="AV158" t="s">
        <v>122</v>
      </c>
      <c r="AW158" t="s">
        <v>1032</v>
      </c>
      <c r="AX158" t="s">
        <v>218</v>
      </c>
    </row>
    <row r="159" spans="1:50" hidden="1" x14ac:dyDescent="0.3">
      <c r="A159" t="s">
        <v>2087</v>
      </c>
      <c r="B159" t="s">
        <v>2088</v>
      </c>
      <c r="C159" s="1" t="str">
        <f t="shared" si="20"/>
        <v>21:0113</v>
      </c>
      <c r="D159" s="1" t="str">
        <f t="shared" si="18"/>
        <v>21:0297</v>
      </c>
      <c r="E159" t="s">
        <v>1836</v>
      </c>
      <c r="F159" t="s">
        <v>2089</v>
      </c>
      <c r="H159">
        <v>62.442895100000001</v>
      </c>
      <c r="I159">
        <v>-114.36632040000001</v>
      </c>
      <c r="J159" s="1" t="str">
        <f t="shared" si="16"/>
        <v>Till</v>
      </c>
      <c r="K159" s="1" t="str">
        <f t="shared" si="21"/>
        <v>&lt;63 micron</v>
      </c>
      <c r="L159" t="s">
        <v>418</v>
      </c>
      <c r="M159" t="s">
        <v>1573</v>
      </c>
      <c r="N159" t="s">
        <v>2090</v>
      </c>
      <c r="O159" t="s">
        <v>245</v>
      </c>
      <c r="P159" t="s">
        <v>193</v>
      </c>
      <c r="Q159" t="s">
        <v>1394</v>
      </c>
      <c r="R159" t="s">
        <v>1331</v>
      </c>
      <c r="S159" t="s">
        <v>272</v>
      </c>
      <c r="T159" t="s">
        <v>1112</v>
      </c>
      <c r="U159" t="s">
        <v>126</v>
      </c>
      <c r="V159" t="s">
        <v>581</v>
      </c>
      <c r="W159" t="s">
        <v>2091</v>
      </c>
      <c r="X159" t="s">
        <v>2092</v>
      </c>
      <c r="Y159" t="s">
        <v>2093</v>
      </c>
      <c r="Z159" t="s">
        <v>380</v>
      </c>
      <c r="AA159" t="s">
        <v>579</v>
      </c>
      <c r="AB159" t="s">
        <v>335</v>
      </c>
      <c r="AC159" t="s">
        <v>1086</v>
      </c>
      <c r="AD159" t="s">
        <v>283</v>
      </c>
      <c r="AE159" t="s">
        <v>2094</v>
      </c>
      <c r="AF159" t="s">
        <v>304</v>
      </c>
      <c r="AG159" t="s">
        <v>243</v>
      </c>
      <c r="AH159" t="s">
        <v>310</v>
      </c>
      <c r="AI159" t="s">
        <v>2095</v>
      </c>
      <c r="AJ159" t="s">
        <v>596</v>
      </c>
      <c r="AK159" t="s">
        <v>1001</v>
      </c>
      <c r="AL159" t="s">
        <v>2096</v>
      </c>
      <c r="AM159" t="s">
        <v>127</v>
      </c>
      <c r="AN159" t="s">
        <v>445</v>
      </c>
      <c r="AO159" t="s">
        <v>81</v>
      </c>
      <c r="AP159" t="s">
        <v>556</v>
      </c>
      <c r="AQ159" t="s">
        <v>914</v>
      </c>
      <c r="AR159" t="s">
        <v>101</v>
      </c>
      <c r="AS159" t="s">
        <v>510</v>
      </c>
      <c r="AT159" t="s">
        <v>521</v>
      </c>
      <c r="AU159" t="s">
        <v>447</v>
      </c>
      <c r="AV159" t="s">
        <v>122</v>
      </c>
      <c r="AW159" t="s">
        <v>1312</v>
      </c>
      <c r="AX159" t="s">
        <v>341</v>
      </c>
    </row>
    <row r="160" spans="1:50" hidden="1" x14ac:dyDescent="0.3">
      <c r="A160" t="s">
        <v>2097</v>
      </c>
      <c r="B160" t="s">
        <v>2098</v>
      </c>
      <c r="C160" s="1" t="str">
        <f t="shared" si="20"/>
        <v>21:0113</v>
      </c>
      <c r="D160" s="1" t="str">
        <f t="shared" si="18"/>
        <v>21:0297</v>
      </c>
      <c r="E160" t="s">
        <v>1836</v>
      </c>
      <c r="F160" t="s">
        <v>2099</v>
      </c>
      <c r="H160">
        <v>62.442895100000001</v>
      </c>
      <c r="I160">
        <v>-114.36632040000001</v>
      </c>
      <c r="J160" s="1" t="str">
        <f t="shared" si="16"/>
        <v>Till</v>
      </c>
      <c r="K160" s="1" t="str">
        <f t="shared" si="21"/>
        <v>&lt;63 micron</v>
      </c>
      <c r="L160" t="s">
        <v>377</v>
      </c>
      <c r="M160" t="s">
        <v>2100</v>
      </c>
      <c r="N160" t="s">
        <v>2101</v>
      </c>
      <c r="O160" t="s">
        <v>1040</v>
      </c>
      <c r="P160" t="s">
        <v>282</v>
      </c>
      <c r="Q160" t="s">
        <v>280</v>
      </c>
      <c r="R160" t="s">
        <v>1353</v>
      </c>
      <c r="S160" t="s">
        <v>2102</v>
      </c>
      <c r="T160" t="s">
        <v>774</v>
      </c>
      <c r="U160" t="s">
        <v>576</v>
      </c>
      <c r="V160" t="s">
        <v>390</v>
      </c>
      <c r="W160" t="s">
        <v>2103</v>
      </c>
      <c r="X160" t="s">
        <v>1767</v>
      </c>
      <c r="Y160" t="s">
        <v>2104</v>
      </c>
      <c r="Z160" t="s">
        <v>408</v>
      </c>
      <c r="AA160" t="s">
        <v>535</v>
      </c>
      <c r="AB160" t="s">
        <v>106</v>
      </c>
      <c r="AC160" t="s">
        <v>1455</v>
      </c>
      <c r="AD160" t="s">
        <v>280</v>
      </c>
      <c r="AE160" t="s">
        <v>1046</v>
      </c>
      <c r="AF160" t="s">
        <v>380</v>
      </c>
      <c r="AG160" t="s">
        <v>1377</v>
      </c>
      <c r="AH160" t="s">
        <v>446</v>
      </c>
      <c r="AI160" t="s">
        <v>2105</v>
      </c>
      <c r="AJ160" t="s">
        <v>830</v>
      </c>
      <c r="AK160" t="s">
        <v>1001</v>
      </c>
      <c r="AL160" t="s">
        <v>724</v>
      </c>
      <c r="AM160" t="s">
        <v>1040</v>
      </c>
      <c r="AN160" t="s">
        <v>2106</v>
      </c>
      <c r="AO160" t="s">
        <v>54</v>
      </c>
      <c r="AP160" t="s">
        <v>418</v>
      </c>
      <c r="AQ160" t="s">
        <v>375</v>
      </c>
      <c r="AR160" t="s">
        <v>1208</v>
      </c>
      <c r="AS160" t="s">
        <v>510</v>
      </c>
      <c r="AT160" t="s">
        <v>57</v>
      </c>
      <c r="AU160" t="s">
        <v>273</v>
      </c>
      <c r="AV160" t="s">
        <v>380</v>
      </c>
      <c r="AW160" t="s">
        <v>831</v>
      </c>
      <c r="AX160" t="s">
        <v>341</v>
      </c>
    </row>
    <row r="161" spans="1:50" hidden="1" x14ac:dyDescent="0.3">
      <c r="A161" t="s">
        <v>2107</v>
      </c>
      <c r="B161" t="s">
        <v>2108</v>
      </c>
      <c r="C161" s="1" t="str">
        <f t="shared" si="20"/>
        <v>21:0113</v>
      </c>
      <c r="D161" s="1" t="str">
        <f t="shared" si="18"/>
        <v>21:0297</v>
      </c>
      <c r="E161" t="s">
        <v>1836</v>
      </c>
      <c r="F161" t="s">
        <v>2109</v>
      </c>
      <c r="H161">
        <v>62.442895100000001</v>
      </c>
      <c r="I161">
        <v>-114.36632040000001</v>
      </c>
      <c r="J161" s="1" t="str">
        <f t="shared" si="16"/>
        <v>Till</v>
      </c>
      <c r="K161" s="1" t="str">
        <f t="shared" si="21"/>
        <v>&lt;63 micron</v>
      </c>
      <c r="L161" t="s">
        <v>1149</v>
      </c>
      <c r="M161" t="s">
        <v>2110</v>
      </c>
      <c r="N161" t="s">
        <v>2111</v>
      </c>
      <c r="O161" t="s">
        <v>429</v>
      </c>
      <c r="P161" t="s">
        <v>124</v>
      </c>
      <c r="Q161" t="s">
        <v>87</v>
      </c>
      <c r="R161" t="s">
        <v>1331</v>
      </c>
      <c r="S161" t="s">
        <v>117</v>
      </c>
      <c r="T161" t="s">
        <v>846</v>
      </c>
      <c r="U161" t="s">
        <v>352</v>
      </c>
      <c r="V161" t="s">
        <v>285</v>
      </c>
      <c r="W161" t="s">
        <v>770</v>
      </c>
      <c r="X161" t="s">
        <v>75</v>
      </c>
      <c r="Y161" t="s">
        <v>2104</v>
      </c>
      <c r="Z161" t="s">
        <v>409</v>
      </c>
      <c r="AA161" t="s">
        <v>1319</v>
      </c>
      <c r="AB161" t="s">
        <v>526</v>
      </c>
      <c r="AC161" t="s">
        <v>913</v>
      </c>
      <c r="AD161" t="s">
        <v>137</v>
      </c>
      <c r="AE161" t="s">
        <v>2094</v>
      </c>
      <c r="AF161" t="s">
        <v>83</v>
      </c>
      <c r="AG161" t="s">
        <v>2112</v>
      </c>
      <c r="AH161" t="s">
        <v>536</v>
      </c>
      <c r="AI161" t="s">
        <v>241</v>
      </c>
      <c r="AJ161" t="s">
        <v>63</v>
      </c>
      <c r="AK161" t="s">
        <v>1219</v>
      </c>
      <c r="AL161" t="s">
        <v>247</v>
      </c>
      <c r="AM161" t="s">
        <v>68</v>
      </c>
      <c r="AN161" t="s">
        <v>120</v>
      </c>
      <c r="AO161" t="s">
        <v>54</v>
      </c>
      <c r="AP161" t="s">
        <v>2070</v>
      </c>
      <c r="AQ161" t="s">
        <v>550</v>
      </c>
      <c r="AR161" t="s">
        <v>101</v>
      </c>
      <c r="AS161" t="s">
        <v>86</v>
      </c>
      <c r="AT161" t="s">
        <v>433</v>
      </c>
      <c r="AU161" t="s">
        <v>1078</v>
      </c>
      <c r="AV161" t="s">
        <v>775</v>
      </c>
      <c r="AW161" t="s">
        <v>1518</v>
      </c>
      <c r="AX161" t="s">
        <v>662</v>
      </c>
    </row>
    <row r="162" spans="1:50" hidden="1" x14ac:dyDescent="0.3">
      <c r="A162" t="s">
        <v>2113</v>
      </c>
      <c r="B162" t="s">
        <v>2114</v>
      </c>
      <c r="C162" s="1" t="str">
        <f t="shared" si="20"/>
        <v>21:0113</v>
      </c>
      <c r="D162" s="1" t="str">
        <f t="shared" si="18"/>
        <v>21:0297</v>
      </c>
      <c r="E162" t="s">
        <v>1836</v>
      </c>
      <c r="F162" t="s">
        <v>2115</v>
      </c>
      <c r="H162">
        <v>62.442895100000001</v>
      </c>
      <c r="I162">
        <v>-114.36632040000001</v>
      </c>
      <c r="J162" s="1" t="str">
        <f t="shared" ref="J162:J174" si="22">HYPERLINK("http://geochem.nrcan.gc.ca/cdogs/content/kwd/kwd020044_e.htm", "Till")</f>
        <v>Till</v>
      </c>
      <c r="K162" s="1" t="str">
        <f t="shared" si="21"/>
        <v>&lt;63 micron</v>
      </c>
      <c r="L162" t="s">
        <v>1149</v>
      </c>
      <c r="M162" t="s">
        <v>2116</v>
      </c>
      <c r="N162" t="s">
        <v>1576</v>
      </c>
      <c r="O162" t="s">
        <v>158</v>
      </c>
      <c r="P162" t="s">
        <v>86</v>
      </c>
      <c r="Q162" t="s">
        <v>1085</v>
      </c>
      <c r="R162" t="s">
        <v>1331</v>
      </c>
      <c r="S162" t="s">
        <v>1515</v>
      </c>
      <c r="T162" t="s">
        <v>123</v>
      </c>
      <c r="U162" t="s">
        <v>256</v>
      </c>
      <c r="V162" t="s">
        <v>390</v>
      </c>
      <c r="W162" t="s">
        <v>2117</v>
      </c>
      <c r="X162" t="s">
        <v>1341</v>
      </c>
      <c r="Y162" t="s">
        <v>590</v>
      </c>
      <c r="Z162" t="s">
        <v>409</v>
      </c>
      <c r="AA162" t="s">
        <v>87</v>
      </c>
      <c r="AB162" t="s">
        <v>1363</v>
      </c>
      <c r="AC162" t="s">
        <v>797</v>
      </c>
      <c r="AD162" t="s">
        <v>1425</v>
      </c>
      <c r="AE162" t="s">
        <v>275</v>
      </c>
      <c r="AF162" t="s">
        <v>83</v>
      </c>
      <c r="AG162" t="s">
        <v>391</v>
      </c>
      <c r="AH162" t="s">
        <v>446</v>
      </c>
      <c r="AI162" t="s">
        <v>2118</v>
      </c>
      <c r="AJ162" t="s">
        <v>830</v>
      </c>
      <c r="AK162" t="s">
        <v>795</v>
      </c>
      <c r="AL162" t="s">
        <v>2119</v>
      </c>
      <c r="AM162" t="s">
        <v>245</v>
      </c>
      <c r="AN162" t="s">
        <v>278</v>
      </c>
      <c r="AO162" t="s">
        <v>81</v>
      </c>
      <c r="AP162" t="s">
        <v>377</v>
      </c>
      <c r="AQ162" t="s">
        <v>723</v>
      </c>
      <c r="AR162" t="s">
        <v>101</v>
      </c>
      <c r="AS162" t="s">
        <v>510</v>
      </c>
      <c r="AT162" t="s">
        <v>98</v>
      </c>
      <c r="AU162" t="s">
        <v>371</v>
      </c>
      <c r="AV162" t="s">
        <v>254</v>
      </c>
      <c r="AW162" t="s">
        <v>1014</v>
      </c>
      <c r="AX162" t="s">
        <v>399</v>
      </c>
    </row>
    <row r="163" spans="1:50" hidden="1" x14ac:dyDescent="0.3">
      <c r="A163" t="s">
        <v>2120</v>
      </c>
      <c r="B163" t="s">
        <v>2121</v>
      </c>
      <c r="C163" s="1" t="str">
        <f t="shared" si="20"/>
        <v>21:0113</v>
      </c>
      <c r="D163" s="1" t="str">
        <f t="shared" si="18"/>
        <v>21:0297</v>
      </c>
      <c r="E163" t="s">
        <v>1836</v>
      </c>
      <c r="F163" t="s">
        <v>2122</v>
      </c>
      <c r="H163">
        <v>62.442895100000001</v>
      </c>
      <c r="I163">
        <v>-114.36632040000001</v>
      </c>
      <c r="J163" s="1" t="str">
        <f t="shared" si="22"/>
        <v>Till</v>
      </c>
      <c r="K163" s="1" t="str">
        <f t="shared" si="21"/>
        <v>&lt;63 micron</v>
      </c>
      <c r="L163" t="s">
        <v>418</v>
      </c>
      <c r="M163" t="s">
        <v>2123</v>
      </c>
      <c r="N163" t="s">
        <v>1138</v>
      </c>
      <c r="O163" t="s">
        <v>245</v>
      </c>
      <c r="P163" t="s">
        <v>86</v>
      </c>
      <c r="Q163" t="s">
        <v>280</v>
      </c>
      <c r="R163" t="s">
        <v>1331</v>
      </c>
      <c r="S163" t="s">
        <v>302</v>
      </c>
      <c r="T163" t="s">
        <v>1593</v>
      </c>
      <c r="U163" t="s">
        <v>141</v>
      </c>
      <c r="V163" t="s">
        <v>581</v>
      </c>
      <c r="W163" t="s">
        <v>1492</v>
      </c>
      <c r="X163" t="s">
        <v>75</v>
      </c>
      <c r="Y163" t="s">
        <v>2104</v>
      </c>
      <c r="Z163" t="s">
        <v>409</v>
      </c>
      <c r="AA163" t="s">
        <v>503</v>
      </c>
      <c r="AB163" t="s">
        <v>1363</v>
      </c>
      <c r="AC163" t="s">
        <v>797</v>
      </c>
      <c r="AD163" t="s">
        <v>283</v>
      </c>
      <c r="AE163" t="s">
        <v>309</v>
      </c>
      <c r="AF163" t="s">
        <v>1136</v>
      </c>
      <c r="AG163" t="s">
        <v>1258</v>
      </c>
      <c r="AH163" t="s">
        <v>1357</v>
      </c>
      <c r="AI163" t="s">
        <v>1664</v>
      </c>
      <c r="AJ163" t="s">
        <v>1004</v>
      </c>
      <c r="AK163" t="s">
        <v>795</v>
      </c>
      <c r="AL163" t="s">
        <v>2124</v>
      </c>
      <c r="AM163" t="s">
        <v>222</v>
      </c>
      <c r="AN163" t="s">
        <v>2125</v>
      </c>
      <c r="AO163" t="s">
        <v>362</v>
      </c>
      <c r="AP163" t="s">
        <v>1335</v>
      </c>
      <c r="AQ163" t="s">
        <v>593</v>
      </c>
      <c r="AR163" t="s">
        <v>1208</v>
      </c>
      <c r="AS163" t="s">
        <v>86</v>
      </c>
      <c r="AT163" t="s">
        <v>136</v>
      </c>
      <c r="AU163" t="s">
        <v>227</v>
      </c>
      <c r="AV163" t="s">
        <v>380</v>
      </c>
      <c r="AW163" t="s">
        <v>1014</v>
      </c>
      <c r="AX163" t="s">
        <v>325</v>
      </c>
    </row>
    <row r="164" spans="1:50" hidden="1" x14ac:dyDescent="0.3">
      <c r="A164" t="s">
        <v>2126</v>
      </c>
      <c r="B164" t="s">
        <v>2127</v>
      </c>
      <c r="C164" s="1" t="str">
        <f t="shared" si="20"/>
        <v>21:0113</v>
      </c>
      <c r="D164" s="1" t="str">
        <f t="shared" si="18"/>
        <v>21:0297</v>
      </c>
      <c r="E164" t="s">
        <v>1955</v>
      </c>
      <c r="F164" t="s">
        <v>2128</v>
      </c>
      <c r="H164">
        <v>62.508156800000002</v>
      </c>
      <c r="I164">
        <v>-114.3564834</v>
      </c>
      <c r="J164" s="1" t="str">
        <f t="shared" si="22"/>
        <v>Till</v>
      </c>
      <c r="K164" s="1" t="str">
        <f t="shared" si="21"/>
        <v>&lt;63 micron</v>
      </c>
      <c r="L164" t="s">
        <v>330</v>
      </c>
      <c r="M164" t="s">
        <v>608</v>
      </c>
      <c r="N164" t="s">
        <v>2129</v>
      </c>
      <c r="O164" t="s">
        <v>245</v>
      </c>
      <c r="P164" t="s">
        <v>350</v>
      </c>
      <c r="Q164" t="s">
        <v>380</v>
      </c>
      <c r="R164" t="s">
        <v>938</v>
      </c>
      <c r="S164" t="s">
        <v>2105</v>
      </c>
      <c r="T164" t="s">
        <v>1518</v>
      </c>
      <c r="U164" t="s">
        <v>633</v>
      </c>
      <c r="V164" t="s">
        <v>316</v>
      </c>
      <c r="W164" t="s">
        <v>286</v>
      </c>
      <c r="X164" t="s">
        <v>1666</v>
      </c>
      <c r="Y164" t="s">
        <v>2130</v>
      </c>
      <c r="Z164" t="s">
        <v>380</v>
      </c>
      <c r="AA164" t="s">
        <v>1732</v>
      </c>
      <c r="AB164" t="s">
        <v>975</v>
      </c>
      <c r="AC164" t="s">
        <v>456</v>
      </c>
      <c r="AD164" t="s">
        <v>893</v>
      </c>
      <c r="AE164" t="s">
        <v>1615</v>
      </c>
      <c r="AF164" t="s">
        <v>81</v>
      </c>
      <c r="AG164" t="s">
        <v>480</v>
      </c>
      <c r="AH164" t="s">
        <v>1032</v>
      </c>
      <c r="AI164" t="s">
        <v>335</v>
      </c>
      <c r="AJ164" t="s">
        <v>401</v>
      </c>
      <c r="AK164" t="s">
        <v>507</v>
      </c>
      <c r="AL164" t="s">
        <v>2131</v>
      </c>
      <c r="AM164" t="s">
        <v>1267</v>
      </c>
      <c r="AN164" t="s">
        <v>376</v>
      </c>
      <c r="AO164" t="s">
        <v>308</v>
      </c>
      <c r="AP164" t="s">
        <v>2070</v>
      </c>
      <c r="AQ164" t="s">
        <v>1623</v>
      </c>
      <c r="AR164" t="s">
        <v>101</v>
      </c>
      <c r="AS164" t="s">
        <v>1164</v>
      </c>
      <c r="AT164" t="s">
        <v>804</v>
      </c>
      <c r="AU164" t="s">
        <v>198</v>
      </c>
      <c r="AV164" t="s">
        <v>122</v>
      </c>
      <c r="AW164" t="s">
        <v>1775</v>
      </c>
      <c r="AX164" t="s">
        <v>399</v>
      </c>
    </row>
    <row r="165" spans="1:50" hidden="1" x14ac:dyDescent="0.3">
      <c r="A165" t="s">
        <v>2132</v>
      </c>
      <c r="B165" t="s">
        <v>2133</v>
      </c>
      <c r="C165" s="1" t="str">
        <f t="shared" si="20"/>
        <v>21:0113</v>
      </c>
      <c r="D165" s="1" t="str">
        <f t="shared" si="18"/>
        <v>21:0297</v>
      </c>
      <c r="E165" t="s">
        <v>1955</v>
      </c>
      <c r="F165" t="s">
        <v>2134</v>
      </c>
      <c r="H165">
        <v>62.508156800000002</v>
      </c>
      <c r="I165">
        <v>-114.3564834</v>
      </c>
      <c r="J165" s="1" t="str">
        <f t="shared" si="22"/>
        <v>Till</v>
      </c>
      <c r="K165" s="1" t="str">
        <f t="shared" si="21"/>
        <v>&lt;63 micron</v>
      </c>
      <c r="L165" t="s">
        <v>134</v>
      </c>
      <c r="M165" t="s">
        <v>2135</v>
      </c>
      <c r="N165" t="s">
        <v>2136</v>
      </c>
      <c r="O165" t="s">
        <v>245</v>
      </c>
      <c r="P165" t="s">
        <v>363</v>
      </c>
      <c r="Q165" t="s">
        <v>161</v>
      </c>
      <c r="R165" t="s">
        <v>1266</v>
      </c>
      <c r="S165" t="s">
        <v>2137</v>
      </c>
      <c r="T165" t="s">
        <v>1833</v>
      </c>
      <c r="U165" t="s">
        <v>514</v>
      </c>
      <c r="V165" t="s">
        <v>2138</v>
      </c>
      <c r="W165" t="s">
        <v>255</v>
      </c>
      <c r="X165" t="s">
        <v>1115</v>
      </c>
      <c r="Y165" t="s">
        <v>2139</v>
      </c>
      <c r="Z165" t="s">
        <v>408</v>
      </c>
      <c r="AA165" t="s">
        <v>1373</v>
      </c>
      <c r="AB165" t="s">
        <v>1681</v>
      </c>
      <c r="AC165" t="s">
        <v>497</v>
      </c>
      <c r="AD165" t="s">
        <v>671</v>
      </c>
      <c r="AE165" t="s">
        <v>954</v>
      </c>
      <c r="AF165" t="s">
        <v>362</v>
      </c>
      <c r="AG165" t="s">
        <v>888</v>
      </c>
      <c r="AH165" t="s">
        <v>1032</v>
      </c>
      <c r="AI165" t="s">
        <v>1275</v>
      </c>
      <c r="AJ165" t="s">
        <v>520</v>
      </c>
      <c r="AK165" t="s">
        <v>965</v>
      </c>
      <c r="AL165" t="s">
        <v>2140</v>
      </c>
      <c r="AM165" t="s">
        <v>901</v>
      </c>
      <c r="AN165" t="s">
        <v>1632</v>
      </c>
      <c r="AO165" t="s">
        <v>308</v>
      </c>
      <c r="AP165" t="s">
        <v>99</v>
      </c>
      <c r="AQ165" t="s">
        <v>885</v>
      </c>
      <c r="AR165" t="s">
        <v>101</v>
      </c>
      <c r="AS165" t="s">
        <v>171</v>
      </c>
      <c r="AT165" t="s">
        <v>149</v>
      </c>
      <c r="AU165" t="s">
        <v>1334</v>
      </c>
      <c r="AV165" t="s">
        <v>158</v>
      </c>
      <c r="AW165" t="s">
        <v>425</v>
      </c>
      <c r="AX165" t="s">
        <v>341</v>
      </c>
    </row>
    <row r="166" spans="1:50" hidden="1" x14ac:dyDescent="0.3">
      <c r="A166" t="s">
        <v>2141</v>
      </c>
      <c r="B166" t="s">
        <v>2142</v>
      </c>
      <c r="C166" s="1" t="str">
        <f t="shared" si="20"/>
        <v>21:0113</v>
      </c>
      <c r="D166" s="1" t="str">
        <f t="shared" si="18"/>
        <v>21:0297</v>
      </c>
      <c r="E166" t="s">
        <v>1955</v>
      </c>
      <c r="F166" t="s">
        <v>2143</v>
      </c>
      <c r="H166">
        <v>62.508156800000002</v>
      </c>
      <c r="I166">
        <v>-114.3564834</v>
      </c>
      <c r="J166" s="1" t="str">
        <f t="shared" si="22"/>
        <v>Till</v>
      </c>
      <c r="K166" s="1" t="str">
        <f t="shared" si="21"/>
        <v>&lt;63 micron</v>
      </c>
      <c r="L166" t="s">
        <v>377</v>
      </c>
      <c r="M166" t="s">
        <v>1352</v>
      </c>
      <c r="N166" t="s">
        <v>2144</v>
      </c>
      <c r="O166" t="s">
        <v>955</v>
      </c>
      <c r="P166" t="s">
        <v>458</v>
      </c>
      <c r="Q166" t="s">
        <v>961</v>
      </c>
      <c r="R166" t="s">
        <v>1266</v>
      </c>
      <c r="S166" t="s">
        <v>1560</v>
      </c>
      <c r="T166" t="s">
        <v>925</v>
      </c>
      <c r="U166" t="s">
        <v>930</v>
      </c>
      <c r="V166" t="s">
        <v>1292</v>
      </c>
      <c r="W166" t="s">
        <v>410</v>
      </c>
      <c r="X166" t="s">
        <v>1115</v>
      </c>
      <c r="Y166" t="s">
        <v>1623</v>
      </c>
      <c r="Z166" t="s">
        <v>380</v>
      </c>
      <c r="AA166" t="s">
        <v>243</v>
      </c>
      <c r="AB166" t="s">
        <v>975</v>
      </c>
      <c r="AC166" t="s">
        <v>1822</v>
      </c>
      <c r="AD166" t="s">
        <v>1565</v>
      </c>
      <c r="AE166" t="s">
        <v>2145</v>
      </c>
      <c r="AF166" t="s">
        <v>362</v>
      </c>
      <c r="AG166" t="s">
        <v>372</v>
      </c>
      <c r="AH166" t="s">
        <v>1312</v>
      </c>
      <c r="AI166" t="s">
        <v>2146</v>
      </c>
      <c r="AJ166" t="s">
        <v>389</v>
      </c>
      <c r="AK166" t="s">
        <v>314</v>
      </c>
      <c r="AL166" t="s">
        <v>426</v>
      </c>
      <c r="AM166" t="s">
        <v>528</v>
      </c>
      <c r="AN166" t="s">
        <v>1735</v>
      </c>
      <c r="AO166" t="s">
        <v>83</v>
      </c>
      <c r="AP166" t="s">
        <v>2070</v>
      </c>
      <c r="AQ166" t="s">
        <v>165</v>
      </c>
      <c r="AR166" t="s">
        <v>1208</v>
      </c>
      <c r="AS166" t="s">
        <v>1119</v>
      </c>
      <c r="AT166" t="s">
        <v>149</v>
      </c>
      <c r="AU166" t="s">
        <v>198</v>
      </c>
      <c r="AV166" t="s">
        <v>409</v>
      </c>
      <c r="AW166" t="s">
        <v>578</v>
      </c>
      <c r="AX166" t="s">
        <v>341</v>
      </c>
    </row>
    <row r="167" spans="1:50" hidden="1" x14ac:dyDescent="0.3">
      <c r="A167" t="s">
        <v>2147</v>
      </c>
      <c r="B167" t="s">
        <v>2148</v>
      </c>
      <c r="C167" s="1" t="str">
        <f t="shared" si="20"/>
        <v>21:0113</v>
      </c>
      <c r="D167" s="1" t="str">
        <f t="shared" si="18"/>
        <v>21:0297</v>
      </c>
      <c r="E167" t="s">
        <v>1955</v>
      </c>
      <c r="F167" t="s">
        <v>2149</v>
      </c>
      <c r="H167">
        <v>62.508156800000002</v>
      </c>
      <c r="I167">
        <v>-114.3564834</v>
      </c>
      <c r="J167" s="1" t="str">
        <f t="shared" si="22"/>
        <v>Till</v>
      </c>
      <c r="K167" s="1" t="str">
        <f t="shared" si="21"/>
        <v>&lt;63 micron</v>
      </c>
      <c r="L167" t="s">
        <v>377</v>
      </c>
      <c r="M167" t="s">
        <v>2150</v>
      </c>
      <c r="N167" t="s">
        <v>889</v>
      </c>
      <c r="O167" t="s">
        <v>127</v>
      </c>
      <c r="P167" t="s">
        <v>556</v>
      </c>
      <c r="Q167" t="s">
        <v>961</v>
      </c>
      <c r="R167" t="s">
        <v>1266</v>
      </c>
      <c r="S167" t="s">
        <v>2151</v>
      </c>
      <c r="T167" t="s">
        <v>1833</v>
      </c>
      <c r="U167" t="s">
        <v>145</v>
      </c>
      <c r="V167" t="s">
        <v>2152</v>
      </c>
      <c r="W167" t="s">
        <v>940</v>
      </c>
      <c r="X167" t="s">
        <v>2153</v>
      </c>
      <c r="Y167" t="s">
        <v>2154</v>
      </c>
      <c r="Z167" t="s">
        <v>380</v>
      </c>
      <c r="AA167" t="s">
        <v>2112</v>
      </c>
      <c r="AB167" t="s">
        <v>1609</v>
      </c>
      <c r="AC167" t="s">
        <v>324</v>
      </c>
      <c r="AD167" t="s">
        <v>408</v>
      </c>
      <c r="AE167" t="s">
        <v>954</v>
      </c>
      <c r="AF167" t="s">
        <v>362</v>
      </c>
      <c r="AG167" t="s">
        <v>245</v>
      </c>
      <c r="AH167" t="s">
        <v>1206</v>
      </c>
      <c r="AI167" t="s">
        <v>108</v>
      </c>
      <c r="AJ167" t="s">
        <v>1181</v>
      </c>
      <c r="AK167" t="s">
        <v>249</v>
      </c>
      <c r="AL167" t="s">
        <v>894</v>
      </c>
      <c r="AM167" t="s">
        <v>280</v>
      </c>
      <c r="AN167" t="s">
        <v>2155</v>
      </c>
      <c r="AO167" t="s">
        <v>308</v>
      </c>
      <c r="AP167" t="s">
        <v>2070</v>
      </c>
      <c r="AQ167" t="s">
        <v>903</v>
      </c>
      <c r="AR167" t="s">
        <v>101</v>
      </c>
      <c r="AS167" t="s">
        <v>1119</v>
      </c>
      <c r="AT167" t="s">
        <v>1147</v>
      </c>
      <c r="AU167" t="s">
        <v>905</v>
      </c>
      <c r="AV167" t="s">
        <v>409</v>
      </c>
      <c r="AW167" t="s">
        <v>1775</v>
      </c>
      <c r="AX167" t="s">
        <v>302</v>
      </c>
    </row>
    <row r="168" spans="1:50" hidden="1" x14ac:dyDescent="0.3">
      <c r="A168" t="s">
        <v>2156</v>
      </c>
      <c r="B168" t="s">
        <v>2157</v>
      </c>
      <c r="C168" s="1" t="str">
        <f t="shared" si="20"/>
        <v>21:0113</v>
      </c>
      <c r="D168" s="1" t="str">
        <f t="shared" si="18"/>
        <v>21:0297</v>
      </c>
      <c r="E168" t="s">
        <v>1955</v>
      </c>
      <c r="F168" t="s">
        <v>2158</v>
      </c>
      <c r="H168">
        <v>62.508156800000002</v>
      </c>
      <c r="I168">
        <v>-114.3564834</v>
      </c>
      <c r="J168" s="1" t="str">
        <f t="shared" si="22"/>
        <v>Till</v>
      </c>
      <c r="K168" s="1" t="str">
        <f t="shared" si="21"/>
        <v>&lt;63 micron</v>
      </c>
      <c r="L168" t="s">
        <v>377</v>
      </c>
      <c r="M168" t="s">
        <v>1445</v>
      </c>
      <c r="N168" t="s">
        <v>2159</v>
      </c>
      <c r="O168" t="s">
        <v>304</v>
      </c>
      <c r="P168" t="s">
        <v>726</v>
      </c>
      <c r="Q168" t="s">
        <v>844</v>
      </c>
      <c r="R168" t="s">
        <v>1266</v>
      </c>
      <c r="S168" t="s">
        <v>1210</v>
      </c>
      <c r="T168" t="s">
        <v>817</v>
      </c>
      <c r="U168" t="s">
        <v>1532</v>
      </c>
      <c r="V168" t="s">
        <v>959</v>
      </c>
      <c r="W168" t="s">
        <v>1602</v>
      </c>
      <c r="X168" t="s">
        <v>1458</v>
      </c>
      <c r="Y168" t="s">
        <v>265</v>
      </c>
      <c r="Z168" t="s">
        <v>222</v>
      </c>
      <c r="AA168" t="s">
        <v>254</v>
      </c>
      <c r="AB168" t="s">
        <v>1156</v>
      </c>
      <c r="AC168" t="s">
        <v>1690</v>
      </c>
      <c r="AD168" t="s">
        <v>1557</v>
      </c>
      <c r="AE168" t="s">
        <v>852</v>
      </c>
      <c r="AF168" t="s">
        <v>156</v>
      </c>
      <c r="AG168" t="s">
        <v>685</v>
      </c>
      <c r="AH168" t="s">
        <v>549</v>
      </c>
      <c r="AI168" t="s">
        <v>457</v>
      </c>
      <c r="AJ168" t="s">
        <v>1207</v>
      </c>
      <c r="AK168" t="s">
        <v>314</v>
      </c>
      <c r="AL168" t="s">
        <v>873</v>
      </c>
      <c r="AM168" t="s">
        <v>408</v>
      </c>
      <c r="AN168" t="s">
        <v>2042</v>
      </c>
      <c r="AO168" t="s">
        <v>83</v>
      </c>
      <c r="AP168" t="s">
        <v>556</v>
      </c>
      <c r="AQ168" t="s">
        <v>265</v>
      </c>
      <c r="AR168" t="s">
        <v>319</v>
      </c>
      <c r="AS168" t="s">
        <v>60</v>
      </c>
      <c r="AT168" t="s">
        <v>804</v>
      </c>
      <c r="AU168" t="s">
        <v>958</v>
      </c>
      <c r="AV168" t="s">
        <v>122</v>
      </c>
      <c r="AW168" t="s">
        <v>1477</v>
      </c>
      <c r="AX168" t="s">
        <v>941</v>
      </c>
    </row>
    <row r="169" spans="1:50" hidden="1" x14ac:dyDescent="0.3">
      <c r="A169" t="s">
        <v>2160</v>
      </c>
      <c r="B169" t="s">
        <v>2161</v>
      </c>
      <c r="C169" s="1" t="str">
        <f t="shared" si="20"/>
        <v>21:0113</v>
      </c>
      <c r="D169" s="1" t="str">
        <f t="shared" si="18"/>
        <v>21:0297</v>
      </c>
      <c r="E169" t="s">
        <v>1955</v>
      </c>
      <c r="F169" t="s">
        <v>2162</v>
      </c>
      <c r="H169">
        <v>62.508156800000002</v>
      </c>
      <c r="I169">
        <v>-114.3564834</v>
      </c>
      <c r="J169" s="1" t="str">
        <f t="shared" si="22"/>
        <v>Till</v>
      </c>
      <c r="K169" s="1" t="str">
        <f t="shared" si="21"/>
        <v>&lt;63 micron</v>
      </c>
      <c r="L169" t="s">
        <v>377</v>
      </c>
      <c r="M169" t="s">
        <v>292</v>
      </c>
      <c r="N169" t="s">
        <v>2163</v>
      </c>
      <c r="O169" t="s">
        <v>214</v>
      </c>
      <c r="P169" t="s">
        <v>726</v>
      </c>
      <c r="Q169" t="s">
        <v>409</v>
      </c>
      <c r="R169" t="s">
        <v>1266</v>
      </c>
      <c r="S169" t="s">
        <v>2164</v>
      </c>
      <c r="T169" t="s">
        <v>925</v>
      </c>
      <c r="U169" t="s">
        <v>1532</v>
      </c>
      <c r="V169" t="s">
        <v>1056</v>
      </c>
      <c r="W169" t="s">
        <v>763</v>
      </c>
      <c r="X169" t="s">
        <v>1804</v>
      </c>
      <c r="Y169" t="s">
        <v>2165</v>
      </c>
      <c r="Z169" t="s">
        <v>380</v>
      </c>
      <c r="AA169" t="s">
        <v>424</v>
      </c>
      <c r="AB169" t="s">
        <v>2166</v>
      </c>
      <c r="AC169" t="s">
        <v>2077</v>
      </c>
      <c r="AD169" t="s">
        <v>535</v>
      </c>
      <c r="AE169" t="s">
        <v>852</v>
      </c>
      <c r="AF169" t="s">
        <v>362</v>
      </c>
      <c r="AG169" t="s">
        <v>87</v>
      </c>
      <c r="AH169" t="s">
        <v>549</v>
      </c>
      <c r="AI169" t="s">
        <v>1601</v>
      </c>
      <c r="AJ169" t="s">
        <v>401</v>
      </c>
      <c r="AK169" t="s">
        <v>314</v>
      </c>
      <c r="AL169" t="s">
        <v>2167</v>
      </c>
      <c r="AM169" t="s">
        <v>671</v>
      </c>
      <c r="AN169" t="s">
        <v>706</v>
      </c>
      <c r="AO169" t="s">
        <v>308</v>
      </c>
      <c r="AP169" t="s">
        <v>2070</v>
      </c>
      <c r="AQ169" t="s">
        <v>1569</v>
      </c>
      <c r="AR169" t="s">
        <v>1208</v>
      </c>
      <c r="AS169" t="s">
        <v>59</v>
      </c>
      <c r="AT169" t="s">
        <v>253</v>
      </c>
      <c r="AU169" t="s">
        <v>159</v>
      </c>
      <c r="AV169" t="s">
        <v>380</v>
      </c>
      <c r="AW169" t="s">
        <v>1971</v>
      </c>
      <c r="AX169" t="s">
        <v>941</v>
      </c>
    </row>
    <row r="170" spans="1:50" hidden="1" x14ac:dyDescent="0.3">
      <c r="A170" t="s">
        <v>2168</v>
      </c>
      <c r="B170" t="s">
        <v>2169</v>
      </c>
      <c r="C170" s="1" t="str">
        <f t="shared" si="20"/>
        <v>21:0113</v>
      </c>
      <c r="D170" s="1" t="str">
        <f t="shared" si="18"/>
        <v>21:0297</v>
      </c>
      <c r="E170" t="s">
        <v>1955</v>
      </c>
      <c r="F170" t="s">
        <v>2170</v>
      </c>
      <c r="H170">
        <v>62.508156800000002</v>
      </c>
      <c r="I170">
        <v>-114.3564834</v>
      </c>
      <c r="J170" s="1" t="str">
        <f t="shared" si="22"/>
        <v>Till</v>
      </c>
      <c r="K170" s="1" t="str">
        <f t="shared" si="21"/>
        <v>&lt;63 micron</v>
      </c>
      <c r="L170" t="s">
        <v>330</v>
      </c>
      <c r="M170" t="s">
        <v>1789</v>
      </c>
      <c r="N170" t="s">
        <v>2171</v>
      </c>
      <c r="O170" t="s">
        <v>639</v>
      </c>
      <c r="P170" t="s">
        <v>377</v>
      </c>
      <c r="Q170" t="s">
        <v>432</v>
      </c>
      <c r="R170" t="s">
        <v>1353</v>
      </c>
      <c r="S170" t="s">
        <v>2172</v>
      </c>
      <c r="T170" t="s">
        <v>600</v>
      </c>
      <c r="U170" t="s">
        <v>878</v>
      </c>
      <c r="V170" t="s">
        <v>1074</v>
      </c>
      <c r="W170" t="s">
        <v>211</v>
      </c>
      <c r="X170" t="s">
        <v>2173</v>
      </c>
      <c r="Y170" t="s">
        <v>1157</v>
      </c>
      <c r="Z170" t="s">
        <v>280</v>
      </c>
      <c r="AA170" t="s">
        <v>907</v>
      </c>
      <c r="AB170" t="s">
        <v>218</v>
      </c>
      <c r="AC170" t="s">
        <v>1644</v>
      </c>
      <c r="AD170" t="s">
        <v>283</v>
      </c>
      <c r="AE170" t="s">
        <v>185</v>
      </c>
      <c r="AF170" t="s">
        <v>156</v>
      </c>
      <c r="AG170" t="s">
        <v>1271</v>
      </c>
      <c r="AH170" t="s">
        <v>1646</v>
      </c>
      <c r="AI170" t="s">
        <v>379</v>
      </c>
      <c r="AJ170" t="s">
        <v>401</v>
      </c>
      <c r="AK170" t="s">
        <v>1038</v>
      </c>
      <c r="AL170" t="s">
        <v>2174</v>
      </c>
      <c r="AM170" t="s">
        <v>308</v>
      </c>
      <c r="AN170" t="s">
        <v>2175</v>
      </c>
      <c r="AO170" t="s">
        <v>409</v>
      </c>
      <c r="AP170" t="s">
        <v>2070</v>
      </c>
      <c r="AQ170" t="s">
        <v>226</v>
      </c>
      <c r="AR170" t="s">
        <v>377</v>
      </c>
      <c r="AS170" t="s">
        <v>1230</v>
      </c>
      <c r="AT170" t="s">
        <v>253</v>
      </c>
      <c r="AU170" t="s">
        <v>727</v>
      </c>
      <c r="AV170" t="s">
        <v>122</v>
      </c>
      <c r="AW170" t="s">
        <v>405</v>
      </c>
      <c r="AX170" t="s">
        <v>747</v>
      </c>
    </row>
    <row r="171" spans="1:50" hidden="1" x14ac:dyDescent="0.3">
      <c r="A171" t="s">
        <v>2176</v>
      </c>
      <c r="B171" t="s">
        <v>2177</v>
      </c>
      <c r="C171" s="1" t="str">
        <f t="shared" si="20"/>
        <v>21:0113</v>
      </c>
      <c r="D171" s="1" t="str">
        <f t="shared" si="18"/>
        <v>21:0297</v>
      </c>
      <c r="E171" t="s">
        <v>2014</v>
      </c>
      <c r="F171" t="s">
        <v>2178</v>
      </c>
      <c r="H171">
        <v>62.547480700000001</v>
      </c>
      <c r="I171">
        <v>-114.9961095</v>
      </c>
      <c r="J171" s="1" t="str">
        <f t="shared" si="22"/>
        <v>Till</v>
      </c>
      <c r="K171" s="1" t="str">
        <f t="shared" si="21"/>
        <v>&lt;63 micron</v>
      </c>
      <c r="L171" t="s">
        <v>134</v>
      </c>
      <c r="M171" t="s">
        <v>2179</v>
      </c>
      <c r="N171" t="s">
        <v>2180</v>
      </c>
      <c r="O171" t="s">
        <v>245</v>
      </c>
      <c r="P171" t="s">
        <v>1208</v>
      </c>
      <c r="Q171" t="s">
        <v>254</v>
      </c>
      <c r="R171" t="s">
        <v>101</v>
      </c>
      <c r="S171" t="s">
        <v>1689</v>
      </c>
      <c r="T171" t="s">
        <v>1603</v>
      </c>
      <c r="U171" t="s">
        <v>692</v>
      </c>
      <c r="V171" t="s">
        <v>674</v>
      </c>
      <c r="W171" t="s">
        <v>410</v>
      </c>
      <c r="X171" t="s">
        <v>1559</v>
      </c>
      <c r="Y171" t="s">
        <v>2154</v>
      </c>
      <c r="Z171" t="s">
        <v>380</v>
      </c>
      <c r="AA171" t="s">
        <v>872</v>
      </c>
      <c r="AB171" t="s">
        <v>1363</v>
      </c>
      <c r="AC171" t="s">
        <v>1500</v>
      </c>
      <c r="AD171" t="s">
        <v>1319</v>
      </c>
      <c r="AE171" t="s">
        <v>401</v>
      </c>
      <c r="AF171" t="s">
        <v>409</v>
      </c>
      <c r="AG171" t="s">
        <v>1484</v>
      </c>
      <c r="AH171" t="s">
        <v>831</v>
      </c>
      <c r="AI171" t="s">
        <v>419</v>
      </c>
      <c r="AJ171" t="s">
        <v>520</v>
      </c>
      <c r="AK171" t="s">
        <v>405</v>
      </c>
      <c r="AL171" t="s">
        <v>82</v>
      </c>
      <c r="AM171" t="s">
        <v>158</v>
      </c>
      <c r="AN171" t="s">
        <v>406</v>
      </c>
      <c r="AO171" t="s">
        <v>114</v>
      </c>
      <c r="AP171" t="s">
        <v>2070</v>
      </c>
      <c r="AQ171" t="s">
        <v>473</v>
      </c>
      <c r="AR171" t="s">
        <v>377</v>
      </c>
      <c r="AS171" t="s">
        <v>81</v>
      </c>
      <c r="AT171" t="s">
        <v>1310</v>
      </c>
      <c r="AU171" t="s">
        <v>902</v>
      </c>
      <c r="AV171" t="s">
        <v>380</v>
      </c>
      <c r="AW171" t="s">
        <v>843</v>
      </c>
      <c r="AX171" t="s">
        <v>747</v>
      </c>
    </row>
    <row r="172" spans="1:50" hidden="1" x14ac:dyDescent="0.3">
      <c r="A172" t="s">
        <v>2181</v>
      </c>
      <c r="B172" t="s">
        <v>2182</v>
      </c>
      <c r="C172" s="1" t="str">
        <f t="shared" si="20"/>
        <v>21:0113</v>
      </c>
      <c r="D172" s="1" t="str">
        <f t="shared" si="18"/>
        <v>21:0297</v>
      </c>
      <c r="E172" t="s">
        <v>2014</v>
      </c>
      <c r="F172" t="s">
        <v>2183</v>
      </c>
      <c r="H172">
        <v>62.547480700000001</v>
      </c>
      <c r="I172">
        <v>-114.9961095</v>
      </c>
      <c r="J172" s="1" t="str">
        <f t="shared" si="22"/>
        <v>Till</v>
      </c>
      <c r="K172" s="1" t="str">
        <f t="shared" si="21"/>
        <v>&lt;63 micron</v>
      </c>
      <c r="L172" t="s">
        <v>330</v>
      </c>
      <c r="M172" t="s">
        <v>1507</v>
      </c>
      <c r="N172" t="s">
        <v>2184</v>
      </c>
      <c r="O172" t="s">
        <v>280</v>
      </c>
      <c r="P172" t="s">
        <v>1096</v>
      </c>
      <c r="Q172" t="s">
        <v>671</v>
      </c>
      <c r="R172" t="s">
        <v>471</v>
      </c>
      <c r="S172" t="s">
        <v>2185</v>
      </c>
      <c r="T172" t="s">
        <v>1206</v>
      </c>
      <c r="U172" t="s">
        <v>1285</v>
      </c>
      <c r="V172" t="s">
        <v>804</v>
      </c>
      <c r="W172" t="s">
        <v>1623</v>
      </c>
      <c r="X172" t="s">
        <v>1342</v>
      </c>
      <c r="Y172" t="s">
        <v>2186</v>
      </c>
      <c r="Z172" t="s">
        <v>408</v>
      </c>
      <c r="AA172" t="s">
        <v>529</v>
      </c>
      <c r="AB172" t="s">
        <v>850</v>
      </c>
      <c r="AC172" t="s">
        <v>79</v>
      </c>
      <c r="AD172" t="s">
        <v>2025</v>
      </c>
      <c r="AE172" t="s">
        <v>1448</v>
      </c>
      <c r="AF172" t="s">
        <v>156</v>
      </c>
      <c r="AG172" t="s">
        <v>482</v>
      </c>
      <c r="AH172" t="s">
        <v>312</v>
      </c>
      <c r="AI172" t="s">
        <v>488</v>
      </c>
      <c r="AJ172" t="s">
        <v>481</v>
      </c>
      <c r="AK172" t="s">
        <v>314</v>
      </c>
      <c r="AL172" t="s">
        <v>1803</v>
      </c>
      <c r="AM172" t="s">
        <v>54</v>
      </c>
      <c r="AN172" t="s">
        <v>250</v>
      </c>
      <c r="AO172" t="s">
        <v>114</v>
      </c>
      <c r="AP172" t="s">
        <v>2070</v>
      </c>
      <c r="AQ172" t="s">
        <v>1248</v>
      </c>
      <c r="AR172" t="s">
        <v>319</v>
      </c>
      <c r="AS172" t="s">
        <v>171</v>
      </c>
      <c r="AT172" t="s">
        <v>136</v>
      </c>
      <c r="AU172" t="s">
        <v>514</v>
      </c>
      <c r="AV172" t="s">
        <v>380</v>
      </c>
      <c r="AW172" t="s">
        <v>549</v>
      </c>
      <c r="AX172" t="s">
        <v>662</v>
      </c>
    </row>
    <row r="173" spans="1:50" hidden="1" x14ac:dyDescent="0.3">
      <c r="A173" t="s">
        <v>2187</v>
      </c>
      <c r="B173" t="s">
        <v>2188</v>
      </c>
      <c r="C173" s="1" t="str">
        <f t="shared" si="20"/>
        <v>21:0113</v>
      </c>
      <c r="D173" s="1" t="str">
        <f t="shared" si="18"/>
        <v>21:0297</v>
      </c>
      <c r="E173" t="s">
        <v>2014</v>
      </c>
      <c r="F173" t="s">
        <v>2189</v>
      </c>
      <c r="H173">
        <v>62.547480700000001</v>
      </c>
      <c r="I173">
        <v>-114.9961095</v>
      </c>
      <c r="J173" s="1" t="str">
        <f t="shared" si="22"/>
        <v>Till</v>
      </c>
      <c r="K173" s="1" t="str">
        <f t="shared" si="21"/>
        <v>&lt;63 micron</v>
      </c>
      <c r="L173" t="s">
        <v>556</v>
      </c>
      <c r="M173" t="s">
        <v>2190</v>
      </c>
      <c r="N173" t="s">
        <v>2191</v>
      </c>
      <c r="O173" t="s">
        <v>222</v>
      </c>
      <c r="P173" t="s">
        <v>938</v>
      </c>
      <c r="Q173" t="s">
        <v>87</v>
      </c>
      <c r="R173" t="s">
        <v>471</v>
      </c>
      <c r="S173" t="s">
        <v>2192</v>
      </c>
      <c r="T173" t="s">
        <v>1056</v>
      </c>
      <c r="U173" t="s">
        <v>526</v>
      </c>
      <c r="V173" t="s">
        <v>280</v>
      </c>
      <c r="W173" t="s">
        <v>321</v>
      </c>
      <c r="X173" t="s">
        <v>1111</v>
      </c>
      <c r="Y173" t="s">
        <v>425</v>
      </c>
      <c r="Z173" t="s">
        <v>114</v>
      </c>
      <c r="AA173" t="s">
        <v>1040</v>
      </c>
      <c r="AB173" t="s">
        <v>1630</v>
      </c>
      <c r="AC173" t="s">
        <v>621</v>
      </c>
      <c r="AD173" t="s">
        <v>651</v>
      </c>
      <c r="AE173" t="s">
        <v>806</v>
      </c>
      <c r="AF173" t="s">
        <v>81</v>
      </c>
      <c r="AG173" t="s">
        <v>1716</v>
      </c>
      <c r="AH173" t="s">
        <v>1175</v>
      </c>
      <c r="AI173" t="s">
        <v>246</v>
      </c>
      <c r="AJ173" t="s">
        <v>56</v>
      </c>
      <c r="AK173" t="s">
        <v>965</v>
      </c>
      <c r="AL173" t="s">
        <v>2193</v>
      </c>
      <c r="AM173" t="s">
        <v>418</v>
      </c>
      <c r="AN173" t="s">
        <v>892</v>
      </c>
      <c r="AO173" t="s">
        <v>308</v>
      </c>
      <c r="AP173" t="s">
        <v>2070</v>
      </c>
      <c r="AQ173" t="s">
        <v>506</v>
      </c>
      <c r="AR173" t="s">
        <v>458</v>
      </c>
      <c r="AS173" t="s">
        <v>377</v>
      </c>
      <c r="AT173" t="s">
        <v>521</v>
      </c>
      <c r="AU173" t="s">
        <v>364</v>
      </c>
      <c r="AV173" t="s">
        <v>409</v>
      </c>
      <c r="AW173" t="s">
        <v>321</v>
      </c>
      <c r="AX173" t="s">
        <v>405</v>
      </c>
    </row>
    <row r="174" spans="1:50" hidden="1" x14ac:dyDescent="0.3">
      <c r="A174" t="s">
        <v>2194</v>
      </c>
      <c r="B174" t="s">
        <v>2195</v>
      </c>
      <c r="C174" s="1" t="str">
        <f t="shared" si="20"/>
        <v>21:0113</v>
      </c>
      <c r="D174" s="1" t="str">
        <f t="shared" si="18"/>
        <v>21:0297</v>
      </c>
      <c r="E174" t="s">
        <v>2014</v>
      </c>
      <c r="F174" t="s">
        <v>2196</v>
      </c>
      <c r="H174">
        <v>62.547480700000001</v>
      </c>
      <c r="I174">
        <v>-114.9961095</v>
      </c>
      <c r="J174" s="1" t="str">
        <f t="shared" si="22"/>
        <v>Till</v>
      </c>
      <c r="K174" s="1" t="str">
        <f t="shared" si="21"/>
        <v>&lt;63 micron</v>
      </c>
      <c r="L174" t="s">
        <v>418</v>
      </c>
      <c r="M174" t="s">
        <v>2197</v>
      </c>
      <c r="N174" t="s">
        <v>2198</v>
      </c>
      <c r="O174" t="s">
        <v>380</v>
      </c>
      <c r="P174" t="s">
        <v>938</v>
      </c>
      <c r="Q174" t="s">
        <v>503</v>
      </c>
      <c r="R174" t="s">
        <v>1266</v>
      </c>
      <c r="S174" t="s">
        <v>1052</v>
      </c>
      <c r="T174" t="s">
        <v>422</v>
      </c>
      <c r="U174" t="s">
        <v>209</v>
      </c>
      <c r="V174" t="s">
        <v>408</v>
      </c>
      <c r="W174" t="s">
        <v>593</v>
      </c>
      <c r="X174" t="s">
        <v>87</v>
      </c>
      <c r="Y174" t="s">
        <v>819</v>
      </c>
      <c r="Z174" t="s">
        <v>308</v>
      </c>
      <c r="AA174" t="s">
        <v>417</v>
      </c>
      <c r="AB174" t="s">
        <v>592</v>
      </c>
      <c r="AC174" t="s">
        <v>1038</v>
      </c>
      <c r="AD174" t="s">
        <v>193</v>
      </c>
      <c r="AE174" t="s">
        <v>1333</v>
      </c>
      <c r="AF174" t="s">
        <v>330</v>
      </c>
      <c r="AG174" t="s">
        <v>477</v>
      </c>
      <c r="AH174" t="s">
        <v>1175</v>
      </c>
      <c r="AI174" t="s">
        <v>578</v>
      </c>
      <c r="AJ174" t="s">
        <v>785</v>
      </c>
      <c r="AK174" t="s">
        <v>314</v>
      </c>
      <c r="AL174" t="s">
        <v>2199</v>
      </c>
      <c r="AM174" t="s">
        <v>1149</v>
      </c>
      <c r="AN174" t="s">
        <v>1450</v>
      </c>
      <c r="AO174" t="s">
        <v>81</v>
      </c>
      <c r="AP174" t="s">
        <v>2070</v>
      </c>
      <c r="AQ174" t="s">
        <v>1077</v>
      </c>
      <c r="AR174" t="s">
        <v>458</v>
      </c>
      <c r="AS174" t="s">
        <v>431</v>
      </c>
      <c r="AT174" t="s">
        <v>136</v>
      </c>
      <c r="AU174" t="s">
        <v>364</v>
      </c>
      <c r="AV174" t="s">
        <v>114</v>
      </c>
      <c r="AW174" t="s">
        <v>1412</v>
      </c>
      <c r="AX174" t="s">
        <v>405</v>
      </c>
    </row>
  </sheetData>
  <autoFilter ref="A1:K174">
    <filterColumn colId="0" hiddenButton="1"/>
    <filterColumn colId="1" hiddenButton="1"/>
    <filterColumn colId="2">
      <filters>
        <filter val="21:0111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bdl210111_pkg_0063c.xlsx</vt:lpstr>
      <vt:lpstr>pkg_0063c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2024-11-22T07:35:15Z</dcterms:created>
  <dcterms:modified xsi:type="dcterms:W3CDTF">2024-11-22T20:54:41Z</dcterms:modified>
</cp:coreProperties>
</file>