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dogs_v3\db_export\xls\bdl\"/>
    </mc:Choice>
  </mc:AlternateContent>
  <bookViews>
    <workbookView xWindow="120" yWindow="90" windowWidth="23895" windowHeight="14535"/>
  </bookViews>
  <sheets>
    <sheet name="bdl210004_pkg_0254a.xlsx" sheetId="1" r:id="rId1"/>
  </sheets>
  <definedNames>
    <definedName name="_xlnm._FilterDatabase" localSheetId="0" hidden="1">bdl210004_pkg_0254a.xlsx!$A$1:$K$27</definedName>
    <definedName name="pkg_0254a">bdl210004_pkg_0254a.xlsx!$A$1:$GZ$27</definedName>
  </definedNames>
  <calcPr calcId="152511"/>
</workbook>
</file>

<file path=xl/calcChain.xml><?xml version="1.0" encoding="utf-8"?>
<calcChain xmlns="http://schemas.openxmlformats.org/spreadsheetml/2006/main">
  <c r="K3" i="1" l="1"/>
  <c r="K4" i="1"/>
  <c r="K5" i="1"/>
  <c r="K6" i="1"/>
  <c r="K7" i="1"/>
  <c r="K8" i="1"/>
  <c r="K9" i="1"/>
  <c r="K10" i="1"/>
  <c r="K11" i="1"/>
  <c r="K12" i="1"/>
  <c r="K14" i="1"/>
  <c r="K15" i="1"/>
  <c r="K16" i="1"/>
  <c r="K18" i="1"/>
  <c r="K19" i="1"/>
  <c r="K20" i="1"/>
  <c r="K21" i="1"/>
  <c r="K22" i="1"/>
  <c r="K24" i="1"/>
  <c r="K25" i="1"/>
  <c r="K26" i="1"/>
  <c r="J3" i="1"/>
  <c r="J4" i="1"/>
  <c r="J5" i="1"/>
  <c r="J6" i="1"/>
  <c r="J7" i="1"/>
  <c r="J8" i="1"/>
  <c r="J9" i="1"/>
  <c r="J10" i="1"/>
  <c r="J11" i="1"/>
  <c r="J12" i="1"/>
  <c r="J14" i="1"/>
  <c r="J15" i="1"/>
  <c r="J16" i="1"/>
  <c r="J17" i="1"/>
  <c r="J18" i="1"/>
  <c r="J19" i="1"/>
  <c r="J20" i="1"/>
  <c r="J21" i="1"/>
  <c r="J22" i="1"/>
  <c r="J24" i="1"/>
  <c r="J25" i="1"/>
  <c r="J26" i="1"/>
  <c r="G2" i="1"/>
  <c r="G13" i="1"/>
  <c r="G23" i="1"/>
  <c r="G27" i="1"/>
  <c r="C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D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</calcChain>
</file>

<file path=xl/sharedStrings.xml><?xml version="1.0" encoding="utf-8"?>
<sst xmlns="http://schemas.openxmlformats.org/spreadsheetml/2006/main" count="311" uniqueCount="295">
  <si>
    <t>Lab_Sample_Identifier</t>
  </si>
  <si>
    <t>Lab_Key</t>
  </si>
  <si>
    <t>Bundle_Key</t>
  </si>
  <si>
    <t>Survey_Key</t>
  </si>
  <si>
    <t>Site_Key</t>
  </si>
  <si>
    <t>Field_Key</t>
  </si>
  <si>
    <t>Control_Reference_ID</t>
  </si>
  <si>
    <t>Latitude_NAD83</t>
  </si>
  <si>
    <t>Longitude_NAD83</t>
  </si>
  <si>
    <t>Sample_Type_Name_en</t>
  </si>
  <si>
    <t>Preparation_Method_Name_en</t>
  </si>
  <si>
    <t>Wt_Recvd</t>
  </si>
  <si>
    <t>Wt_Archive</t>
  </si>
  <si>
    <t>Wt_EPD</t>
  </si>
  <si>
    <t>Wt_post_EPD</t>
  </si>
  <si>
    <t>Wt_EPD_gt_2</t>
  </si>
  <si>
    <t>Wt_EPD_lt_2</t>
  </si>
  <si>
    <t>Wt_lt_2mm</t>
  </si>
  <si>
    <t>Wt_Fn_Sieve</t>
  </si>
  <si>
    <t>Wt_gt_018</t>
  </si>
  <si>
    <t>Wt_HvLq_Lgt</t>
  </si>
  <si>
    <t>Wt_HvLq_Mag</t>
  </si>
  <si>
    <t>Wt_NM_Tot</t>
  </si>
  <si>
    <t>Wt_NM_Split</t>
  </si>
  <si>
    <t>Wt_NM_lt_018_wash</t>
  </si>
  <si>
    <t>Wt_NM_018_025</t>
  </si>
  <si>
    <t>Wt_NM_025_050</t>
  </si>
  <si>
    <t>Wt_NM_050_100</t>
  </si>
  <si>
    <t>Wt_NM_100_200</t>
  </si>
  <si>
    <t>Wt_lt_018_tot</t>
  </si>
  <si>
    <t>Wt_lt_018_lgt</t>
  </si>
  <si>
    <t>Wt_lt_018_hvy</t>
  </si>
  <si>
    <t>Wt_lt_018_hvy_mag</t>
  </si>
  <si>
    <t>Wt_lt_018_hvy_nm</t>
  </si>
  <si>
    <t>Wt_06A</t>
  </si>
  <si>
    <t>Wt_08A</t>
  </si>
  <si>
    <t>Wt_10A</t>
  </si>
  <si>
    <t>Wt_gt_1A_Lgt</t>
  </si>
  <si>
    <t>Wt_gt_1A_Hvy</t>
  </si>
  <si>
    <t>VG_tot</t>
  </si>
  <si>
    <t>VG_reshaped</t>
  </si>
  <si>
    <t>VG_modif</t>
  </si>
  <si>
    <t>VG_pristin</t>
  </si>
  <si>
    <t>VG_HMC_Wt</t>
  </si>
  <si>
    <t>VG_tot_ppb</t>
  </si>
  <si>
    <t>VG_reshaped_ppb</t>
  </si>
  <si>
    <t>VG_modif_ppb</t>
  </si>
  <si>
    <t>VG_pristin_ppb</t>
  </si>
  <si>
    <t>Pck_alm_1</t>
  </si>
  <si>
    <t>Pck_ant_1</t>
  </si>
  <si>
    <t>Pck_and_1</t>
  </si>
  <si>
    <t>Pck_adr_1</t>
  </si>
  <si>
    <t>Pck_ap_1</t>
  </si>
  <si>
    <t>Pck_apy_1</t>
  </si>
  <si>
    <t>Pck_aug_1</t>
  </si>
  <si>
    <t>Pck_ccp_1</t>
  </si>
  <si>
    <t>Pck_chl_1</t>
  </si>
  <si>
    <t>Pck_chr_1</t>
  </si>
  <si>
    <t>Pck_crn_1</t>
  </si>
  <si>
    <t>Pck_di_1</t>
  </si>
  <si>
    <t>Pck_fac_1</t>
  </si>
  <si>
    <t>Pck_ghn_1</t>
  </si>
  <si>
    <t>Pck_gn_1</t>
  </si>
  <si>
    <t>Pck_gru_1</t>
  </si>
  <si>
    <t>Pck_hd_1</t>
  </si>
  <si>
    <t>Pck_lo_1</t>
  </si>
  <si>
    <t>Pck_Mn_ax_1</t>
  </si>
  <si>
    <t>Pck_Mn_alm_1</t>
  </si>
  <si>
    <t>Pck_Mn_ep_1</t>
  </si>
  <si>
    <t>Pck_mol_1</t>
  </si>
  <si>
    <t>Pck_mnz_1</t>
  </si>
  <si>
    <t>Pck_pl_1</t>
  </si>
  <si>
    <t>Pck_pmp_1</t>
  </si>
  <si>
    <t>Pck_py_1</t>
  </si>
  <si>
    <t>Pck_rt_1</t>
  </si>
  <si>
    <t>Pck_suz_1</t>
  </si>
  <si>
    <t>Pck_sps_1</t>
  </si>
  <si>
    <t>Pck_sp_1</t>
  </si>
  <si>
    <t>Pck_spl_1</t>
  </si>
  <si>
    <t>Pck_st_1</t>
  </si>
  <si>
    <t>Pck_steel_1</t>
  </si>
  <si>
    <t>Pck_tur_1</t>
  </si>
  <si>
    <t>Pck_zo_1</t>
  </si>
  <si>
    <t>Pck_alm_2</t>
  </si>
  <si>
    <t>Pck_ant_2</t>
  </si>
  <si>
    <t>Pck_and_2</t>
  </si>
  <si>
    <t>Pck_adr_2</t>
  </si>
  <si>
    <t>Pck_ap_2</t>
  </si>
  <si>
    <t>Pck_apy_2</t>
  </si>
  <si>
    <t>Pck_aug_2</t>
  </si>
  <si>
    <t>Pck_ccp_2</t>
  </si>
  <si>
    <t>Pck_chl_2</t>
  </si>
  <si>
    <t>Pck_chr_2</t>
  </si>
  <si>
    <t>Pck_crn_2</t>
  </si>
  <si>
    <t>Pck_di_2</t>
  </si>
  <si>
    <t>Pck_fac_2</t>
  </si>
  <si>
    <t>Pck_ghn_2</t>
  </si>
  <si>
    <t>Pck_gn_2</t>
  </si>
  <si>
    <t>Pck_gru_2</t>
  </si>
  <si>
    <t>Pck_hd_2</t>
  </si>
  <si>
    <t>Pck_lo_2</t>
  </si>
  <si>
    <t>Pck_Mn_ax_2</t>
  </si>
  <si>
    <t>Pck_Mn_alm_2</t>
  </si>
  <si>
    <t>Pck_Mn_ep_2</t>
  </si>
  <si>
    <t>Pck_mol_2</t>
  </si>
  <si>
    <t>Pck_mnz_2</t>
  </si>
  <si>
    <t>Pck_pl_2</t>
  </si>
  <si>
    <t>Pck_pmp_2</t>
  </si>
  <si>
    <t>Pck_py_2</t>
  </si>
  <si>
    <t>Pck_rt_2</t>
  </si>
  <si>
    <t>Pck_suz_2</t>
  </si>
  <si>
    <t>Pck_sps_2</t>
  </si>
  <si>
    <t>Pck_sp_2</t>
  </si>
  <si>
    <t>Pck_spl_2</t>
  </si>
  <si>
    <t>Pck_st_2</t>
  </si>
  <si>
    <t>Pck_steel_2</t>
  </si>
  <si>
    <t>Pck_tur_2</t>
  </si>
  <si>
    <t>Pck_zo_2</t>
  </si>
  <si>
    <t>Pck_alm_3</t>
  </si>
  <si>
    <t>Pck_ant_3</t>
  </si>
  <si>
    <t>Pck_and_3</t>
  </si>
  <si>
    <t>Pck_adr_3</t>
  </si>
  <si>
    <t>Pck_ap_3</t>
  </si>
  <si>
    <t>Pck_apy_3</t>
  </si>
  <si>
    <t>Pck_aug_3</t>
  </si>
  <si>
    <t>Pck_ccp_3</t>
  </si>
  <si>
    <t>Pck_chl_3</t>
  </si>
  <si>
    <t>Pck_chr_3</t>
  </si>
  <si>
    <t>Pck_crn_3</t>
  </si>
  <si>
    <t>Pck_di_3</t>
  </si>
  <si>
    <t>Pck_fac_3</t>
  </si>
  <si>
    <t>Pck_ghn_3</t>
  </si>
  <si>
    <t>Pck_gn_3</t>
  </si>
  <si>
    <t>Pck_gru_3</t>
  </si>
  <si>
    <t>Pck_hd_3</t>
  </si>
  <si>
    <t>Pck_lo_3</t>
  </si>
  <si>
    <t>Pck_Mn_ax_3</t>
  </si>
  <si>
    <t>Pck_Mn_alm_3</t>
  </si>
  <si>
    <t>Pck_Mn_ep_3</t>
  </si>
  <si>
    <t>Pck_mol_3</t>
  </si>
  <si>
    <t>Pck_mnz_3</t>
  </si>
  <si>
    <t>Pck_pl_3</t>
  </si>
  <si>
    <t>Pck_pmp_3</t>
  </si>
  <si>
    <t>Pck_py_3</t>
  </si>
  <si>
    <t>Pck_rt_3</t>
  </si>
  <si>
    <t>Pck_suz_3</t>
  </si>
  <si>
    <t>Pck_sps_3</t>
  </si>
  <si>
    <t>Pck_sp_3</t>
  </si>
  <si>
    <t>Pck_spl_3</t>
  </si>
  <si>
    <t>Pck_st_3</t>
  </si>
  <si>
    <t>Pck_steel_3</t>
  </si>
  <si>
    <t>Pck_tur_3</t>
  </si>
  <si>
    <t>Pck_zo_3</t>
  </si>
  <si>
    <t>Ccp_Pct</t>
  </si>
  <si>
    <t>Ccp_Count</t>
  </si>
  <si>
    <t>Mol_Pct</t>
  </si>
  <si>
    <t>Mol_Count</t>
  </si>
  <si>
    <t>Sp_Pct</t>
  </si>
  <si>
    <t>Sp_Count</t>
  </si>
  <si>
    <t>Gn_Pct</t>
  </si>
  <si>
    <t>Gn_Count</t>
  </si>
  <si>
    <t>Apy_Pct</t>
  </si>
  <si>
    <t>Apy_Count</t>
  </si>
  <si>
    <t>Lo_Pct</t>
  </si>
  <si>
    <t>Lo_Count</t>
  </si>
  <si>
    <t>Py_Pct</t>
  </si>
  <si>
    <t>Py_Count</t>
  </si>
  <si>
    <t>Po_Pct</t>
  </si>
  <si>
    <t>Po_Count</t>
  </si>
  <si>
    <t>Gth_Pct</t>
  </si>
  <si>
    <t>Gth_Count</t>
  </si>
  <si>
    <t>Ghn_Pct</t>
  </si>
  <si>
    <t>Ghn_Count</t>
  </si>
  <si>
    <t>Spl_Pct</t>
  </si>
  <si>
    <t>Spl_Count</t>
  </si>
  <si>
    <t>Di_Pct</t>
  </si>
  <si>
    <t>Di_Count</t>
  </si>
  <si>
    <t>Mn_Ep_Pct</t>
  </si>
  <si>
    <t>Mn_Ep_Count</t>
  </si>
  <si>
    <t>Crn_Pct</t>
  </si>
  <si>
    <t>Crn_Count</t>
  </si>
  <si>
    <t>Mn_Ax_Pct</t>
  </si>
  <si>
    <t>Mn_Ax_Count</t>
  </si>
  <si>
    <t>Rt_Pct</t>
  </si>
  <si>
    <t>Rt_Count</t>
  </si>
  <si>
    <t>Ky_Pct</t>
  </si>
  <si>
    <t>Ky_Count</t>
  </si>
  <si>
    <t>Sil_Pct</t>
  </si>
  <si>
    <t>Sil_Count</t>
  </si>
  <si>
    <t>Tur_Pct</t>
  </si>
  <si>
    <t>Tur_Count</t>
  </si>
  <si>
    <t>St_Pct</t>
  </si>
  <si>
    <t>St_Count</t>
  </si>
  <si>
    <t>Sps_Pct</t>
  </si>
  <si>
    <t>Sps_Count</t>
  </si>
  <si>
    <t>Ol_Pct</t>
  </si>
  <si>
    <t>Ol_Count</t>
  </si>
  <si>
    <t>Opx_Pct</t>
  </si>
  <si>
    <t>Opx_Count</t>
  </si>
  <si>
    <t>Chr_Pct</t>
  </si>
  <si>
    <t>Chr_Count</t>
  </si>
  <si>
    <t>Ap_Pct</t>
  </si>
  <si>
    <t>Ap_Count</t>
  </si>
  <si>
    <t>Mnz_Pct</t>
  </si>
  <si>
    <t>Mnz_Count</t>
  </si>
  <si>
    <t>Hem_grey</t>
  </si>
  <si>
    <t>Hem_red</t>
  </si>
  <si>
    <t>Po</t>
  </si>
  <si>
    <t>QBK-1</t>
  </si>
  <si>
    <t>21:0004:000001</t>
  </si>
  <si>
    <t>Control Reference</t>
  </si>
  <si>
    <t>Unspecified</t>
  </si>
  <si>
    <t>09-MPB-R88</t>
  </si>
  <si>
    <t>21:0004:000002</t>
  </si>
  <si>
    <t>21:0366:000062</t>
  </si>
  <si>
    <t>21:0366:000062:0001:0001:00</t>
  </si>
  <si>
    <t>09-MPB-R94</t>
  </si>
  <si>
    <t>21:0004:000003</t>
  </si>
  <si>
    <t>21:0366:000058</t>
  </si>
  <si>
    <t>21:0366:000058:0002:0001:00</t>
  </si>
  <si>
    <t>09-MPB-R51</t>
  </si>
  <si>
    <t>21:0004:000004</t>
  </si>
  <si>
    <t>21:0366:000058:0001:0001:00</t>
  </si>
  <si>
    <t>09-MPB-R91</t>
  </si>
  <si>
    <t>21:0004:000005</t>
  </si>
  <si>
    <t>21:0366:000061</t>
  </si>
  <si>
    <t>21:0366:000061:0002:0001:00</t>
  </si>
  <si>
    <t>09-MPB-R87</t>
  </si>
  <si>
    <t>21:0004:000006</t>
  </si>
  <si>
    <t>21:0366:000056</t>
  </si>
  <si>
    <t>21:0366:000056:0002:0001:00</t>
  </si>
  <si>
    <t>09-MPB-R95</t>
  </si>
  <si>
    <t>21:0004:000007</t>
  </si>
  <si>
    <t>21:0366:000064</t>
  </si>
  <si>
    <t>21:0366:000064:0001:0001:00</t>
  </si>
  <si>
    <t>09-MPB-R92</t>
  </si>
  <si>
    <t>21:0004:000008</t>
  </si>
  <si>
    <t>21:0366:000063</t>
  </si>
  <si>
    <t>21:0366:000063:0001:0001:00</t>
  </si>
  <si>
    <t>09-MPB-R90</t>
  </si>
  <si>
    <t>21:0004:000009</t>
  </si>
  <si>
    <t>21:0366:000054</t>
  </si>
  <si>
    <t>21:0366:000054:0003:0001:00</t>
  </si>
  <si>
    <t>09-MPB-R42</t>
  </si>
  <si>
    <t>21:0004:000010</t>
  </si>
  <si>
    <t>21:0366:000054:0001:0001:00</t>
  </si>
  <si>
    <t>09-MPB-R49</t>
  </si>
  <si>
    <t>21:0004:000011</t>
  </si>
  <si>
    <t>21:0366:000057</t>
  </si>
  <si>
    <t>21:0366:000057:0001:0001:00</t>
  </si>
  <si>
    <t>QBK-2</t>
  </si>
  <si>
    <t>21:0004:000012</t>
  </si>
  <si>
    <t>09-MPB-R45</t>
  </si>
  <si>
    <t>21:0004:000013</t>
  </si>
  <si>
    <t>21:0366:000055</t>
  </si>
  <si>
    <t>21:0366:000055:0001:0001:00</t>
  </si>
  <si>
    <t>09-MPB-R43</t>
  </si>
  <si>
    <t>21:0004:000014</t>
  </si>
  <si>
    <t>21:0366:000054:0002:0001:00</t>
  </si>
  <si>
    <t>09-MPB-R47</t>
  </si>
  <si>
    <t>21:0004:000015</t>
  </si>
  <si>
    <t>21:0366:000056:0001:0001:00</t>
  </si>
  <si>
    <t>09-MPB-R99</t>
  </si>
  <si>
    <t>21:0004:000016</t>
  </si>
  <si>
    <t>09-MPB-R62</t>
  </si>
  <si>
    <t>21:0004:000017</t>
  </si>
  <si>
    <t>21:0366:000059</t>
  </si>
  <si>
    <t>21:0366:000059:0001:0001:00</t>
  </si>
  <si>
    <t>09-MPB-R65</t>
  </si>
  <si>
    <t>21:0004:000018</t>
  </si>
  <si>
    <t>21:0366:000060</t>
  </si>
  <si>
    <t>21:0366:000060:0001:0001:00</t>
  </si>
  <si>
    <t>09-MPB-R64</t>
  </si>
  <si>
    <t>21:0004:000019</t>
  </si>
  <si>
    <t>21:0366:000059:0002:0001:00</t>
  </si>
  <si>
    <t>09-MPB-R60</t>
  </si>
  <si>
    <t>21:0004:000020</t>
  </si>
  <si>
    <t>21:0366:000053</t>
  </si>
  <si>
    <t>21:0366:000053:0002:0001:00</t>
  </si>
  <si>
    <t>09-MPB-R93</t>
  </si>
  <si>
    <t>21:0004:000021</t>
  </si>
  <si>
    <t>21:0366:000053:0004:0001:00</t>
  </si>
  <si>
    <t>QBK-3</t>
  </si>
  <si>
    <t>21:0004:000022</t>
  </si>
  <si>
    <t>09-MPB-R41</t>
  </si>
  <si>
    <t>21:0004:000023</t>
  </si>
  <si>
    <t>21:0366:000053:0001:0001:00</t>
  </si>
  <si>
    <t>09-MPB-R69</t>
  </si>
  <si>
    <t>21:0004:000024</t>
  </si>
  <si>
    <t>21:0366:000061:0001:0001:00</t>
  </si>
  <si>
    <t>09-MPB-R61</t>
  </si>
  <si>
    <t>21:0004:000025</t>
  </si>
  <si>
    <t>21:0366:000053:0003:0001:00</t>
  </si>
  <si>
    <t>QBK-4</t>
  </si>
  <si>
    <t>21:0004:000026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</si>
</sst>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">
    <xf numFmtId="0" fontId="0" fillId="0" borderId="0" xfId="0"/>
    <xf numFmtId="0" fontId="1" fillId="0" borderId="0" xfId="1"/>
    <xf numFmtId="0" fontId="0" fillId="2" borderId="0" xfId="0" applyFill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GZ27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1" sqref="B1:B1048576"/>
    </sheetView>
  </sheetViews>
  <sheetFormatPr defaultRowHeight="15" x14ac:dyDescent="0.25"/>
  <cols>
    <col min="1" max="1" width="20.7109375" customWidth="1"/>
    <col min="2" max="2" width="15.7109375" customWidth="1"/>
    <col min="3" max="4" width="12.7109375" customWidth="1"/>
    <col min="5" max="6" width="20.7109375" customWidth="1"/>
    <col min="7" max="7" width="10.7109375" customWidth="1"/>
    <col min="8" max="9" width="18.7109375" customWidth="1"/>
    <col min="10" max="11" width="24.7109375" customWidth="1"/>
    <col min="12" max="208" width="14.7109375" customWidth="1"/>
  </cols>
  <sheetData>
    <row r="1" spans="1:208" s="2" customFormat="1" ht="4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2" t="s">
        <v>32</v>
      </c>
      <c r="AH1" s="2" t="s">
        <v>33</v>
      </c>
      <c r="AI1" s="2" t="s">
        <v>34</v>
      </c>
      <c r="AJ1" s="2" t="s">
        <v>35</v>
      </c>
      <c r="AK1" s="2" t="s">
        <v>36</v>
      </c>
      <c r="AL1" s="2" t="s">
        <v>37</v>
      </c>
      <c r="AM1" s="2" t="s">
        <v>38</v>
      </c>
      <c r="AN1" s="2" t="s">
        <v>39</v>
      </c>
      <c r="AO1" s="2" t="s">
        <v>40</v>
      </c>
      <c r="AP1" s="2" t="s">
        <v>41</v>
      </c>
      <c r="AQ1" s="2" t="s">
        <v>42</v>
      </c>
      <c r="AR1" s="2" t="s">
        <v>43</v>
      </c>
      <c r="AS1" s="2" t="s">
        <v>44</v>
      </c>
      <c r="AT1" s="2" t="s">
        <v>45</v>
      </c>
      <c r="AU1" s="2" t="s">
        <v>46</v>
      </c>
      <c r="AV1" s="2" t="s">
        <v>47</v>
      </c>
      <c r="AW1" s="2" t="s">
        <v>48</v>
      </c>
      <c r="AX1" s="2" t="s">
        <v>49</v>
      </c>
      <c r="AY1" s="2" t="s">
        <v>50</v>
      </c>
      <c r="AZ1" s="2" t="s">
        <v>51</v>
      </c>
      <c r="BA1" s="2" t="s">
        <v>52</v>
      </c>
      <c r="BB1" s="2" t="s">
        <v>53</v>
      </c>
      <c r="BC1" s="2" t="s">
        <v>54</v>
      </c>
      <c r="BD1" s="2" t="s">
        <v>55</v>
      </c>
      <c r="BE1" s="2" t="s">
        <v>56</v>
      </c>
      <c r="BF1" s="2" t="s">
        <v>57</v>
      </c>
      <c r="BG1" s="2" t="s">
        <v>58</v>
      </c>
      <c r="BH1" s="2" t="s">
        <v>59</v>
      </c>
      <c r="BI1" s="2" t="s">
        <v>60</v>
      </c>
      <c r="BJ1" s="2" t="s">
        <v>61</v>
      </c>
      <c r="BK1" s="2" t="s">
        <v>62</v>
      </c>
      <c r="BL1" s="2" t="s">
        <v>63</v>
      </c>
      <c r="BM1" s="2" t="s">
        <v>64</v>
      </c>
      <c r="BN1" s="2" t="s">
        <v>65</v>
      </c>
      <c r="BO1" s="2" t="s">
        <v>66</v>
      </c>
      <c r="BP1" s="2" t="s">
        <v>67</v>
      </c>
      <c r="BQ1" s="2" t="s">
        <v>68</v>
      </c>
      <c r="BR1" s="2" t="s">
        <v>69</v>
      </c>
      <c r="BS1" s="2" t="s">
        <v>70</v>
      </c>
      <c r="BT1" s="2" t="s">
        <v>71</v>
      </c>
      <c r="BU1" s="2" t="s">
        <v>72</v>
      </c>
      <c r="BV1" s="2" t="s">
        <v>73</v>
      </c>
      <c r="BW1" s="2" t="s">
        <v>74</v>
      </c>
      <c r="BX1" s="2" t="s">
        <v>75</v>
      </c>
      <c r="BY1" s="2" t="s">
        <v>76</v>
      </c>
      <c r="BZ1" s="2" t="s">
        <v>77</v>
      </c>
      <c r="CA1" s="2" t="s">
        <v>78</v>
      </c>
      <c r="CB1" s="2" t="s">
        <v>79</v>
      </c>
      <c r="CC1" s="2" t="s">
        <v>80</v>
      </c>
      <c r="CD1" s="2" t="s">
        <v>81</v>
      </c>
      <c r="CE1" s="2" t="s">
        <v>82</v>
      </c>
      <c r="CF1" s="2" t="s">
        <v>83</v>
      </c>
      <c r="CG1" s="2" t="s">
        <v>84</v>
      </c>
      <c r="CH1" s="2" t="s">
        <v>85</v>
      </c>
      <c r="CI1" s="2" t="s">
        <v>86</v>
      </c>
      <c r="CJ1" s="2" t="s">
        <v>87</v>
      </c>
      <c r="CK1" s="2" t="s">
        <v>88</v>
      </c>
      <c r="CL1" s="2" t="s">
        <v>89</v>
      </c>
      <c r="CM1" s="2" t="s">
        <v>90</v>
      </c>
      <c r="CN1" s="2" t="s">
        <v>91</v>
      </c>
      <c r="CO1" s="2" t="s">
        <v>92</v>
      </c>
      <c r="CP1" s="2" t="s">
        <v>93</v>
      </c>
      <c r="CQ1" s="2" t="s">
        <v>94</v>
      </c>
      <c r="CR1" s="2" t="s">
        <v>95</v>
      </c>
      <c r="CS1" s="2" t="s">
        <v>96</v>
      </c>
      <c r="CT1" s="2" t="s">
        <v>97</v>
      </c>
      <c r="CU1" s="2" t="s">
        <v>98</v>
      </c>
      <c r="CV1" s="2" t="s">
        <v>99</v>
      </c>
      <c r="CW1" s="2" t="s">
        <v>100</v>
      </c>
      <c r="CX1" s="2" t="s">
        <v>101</v>
      </c>
      <c r="CY1" s="2" t="s">
        <v>102</v>
      </c>
      <c r="CZ1" s="2" t="s">
        <v>103</v>
      </c>
      <c r="DA1" s="2" t="s">
        <v>104</v>
      </c>
      <c r="DB1" s="2" t="s">
        <v>105</v>
      </c>
      <c r="DC1" s="2" t="s">
        <v>106</v>
      </c>
      <c r="DD1" s="2" t="s">
        <v>107</v>
      </c>
      <c r="DE1" s="2" t="s">
        <v>108</v>
      </c>
      <c r="DF1" s="2" t="s">
        <v>109</v>
      </c>
      <c r="DG1" s="2" t="s">
        <v>110</v>
      </c>
      <c r="DH1" s="2" t="s">
        <v>111</v>
      </c>
      <c r="DI1" s="2" t="s">
        <v>112</v>
      </c>
      <c r="DJ1" s="2" t="s">
        <v>113</v>
      </c>
      <c r="DK1" s="2" t="s">
        <v>114</v>
      </c>
      <c r="DL1" s="2" t="s">
        <v>115</v>
      </c>
      <c r="DM1" s="2" t="s">
        <v>116</v>
      </c>
      <c r="DN1" s="2" t="s">
        <v>117</v>
      </c>
      <c r="DO1" s="2" t="s">
        <v>118</v>
      </c>
      <c r="DP1" s="2" t="s">
        <v>119</v>
      </c>
      <c r="DQ1" s="2" t="s">
        <v>120</v>
      </c>
      <c r="DR1" s="2" t="s">
        <v>121</v>
      </c>
      <c r="DS1" s="2" t="s">
        <v>122</v>
      </c>
      <c r="DT1" s="2" t="s">
        <v>123</v>
      </c>
      <c r="DU1" s="2" t="s">
        <v>124</v>
      </c>
      <c r="DV1" s="2" t="s">
        <v>125</v>
      </c>
      <c r="DW1" s="2" t="s">
        <v>126</v>
      </c>
      <c r="DX1" s="2" t="s">
        <v>127</v>
      </c>
      <c r="DY1" s="2" t="s">
        <v>128</v>
      </c>
      <c r="DZ1" s="2" t="s">
        <v>129</v>
      </c>
      <c r="EA1" s="2" t="s">
        <v>130</v>
      </c>
      <c r="EB1" s="2" t="s">
        <v>131</v>
      </c>
      <c r="EC1" s="2" t="s">
        <v>132</v>
      </c>
      <c r="ED1" s="2" t="s">
        <v>133</v>
      </c>
      <c r="EE1" s="2" t="s">
        <v>134</v>
      </c>
      <c r="EF1" s="2" t="s">
        <v>135</v>
      </c>
      <c r="EG1" s="2" t="s">
        <v>136</v>
      </c>
      <c r="EH1" s="2" t="s">
        <v>137</v>
      </c>
      <c r="EI1" s="2" t="s">
        <v>138</v>
      </c>
      <c r="EJ1" s="2" t="s">
        <v>139</v>
      </c>
      <c r="EK1" s="2" t="s">
        <v>140</v>
      </c>
      <c r="EL1" s="2" t="s">
        <v>141</v>
      </c>
      <c r="EM1" s="2" t="s">
        <v>142</v>
      </c>
      <c r="EN1" s="2" t="s">
        <v>143</v>
      </c>
      <c r="EO1" s="2" t="s">
        <v>144</v>
      </c>
      <c r="EP1" s="2" t="s">
        <v>145</v>
      </c>
      <c r="EQ1" s="2" t="s">
        <v>146</v>
      </c>
      <c r="ER1" s="2" t="s">
        <v>147</v>
      </c>
      <c r="ES1" s="2" t="s">
        <v>148</v>
      </c>
      <c r="ET1" s="2" t="s">
        <v>149</v>
      </c>
      <c r="EU1" s="2" t="s">
        <v>150</v>
      </c>
      <c r="EV1" s="2" t="s">
        <v>151</v>
      </c>
      <c r="EW1" s="2" t="s">
        <v>152</v>
      </c>
      <c r="EX1" s="2" t="s">
        <v>153</v>
      </c>
      <c r="EY1" s="2" t="s">
        <v>154</v>
      </c>
      <c r="EZ1" s="2" t="s">
        <v>155</v>
      </c>
      <c r="FA1" s="2" t="s">
        <v>156</v>
      </c>
      <c r="FB1" s="2" t="s">
        <v>157</v>
      </c>
      <c r="FC1" s="2" t="s">
        <v>158</v>
      </c>
      <c r="FD1" s="2" t="s">
        <v>159</v>
      </c>
      <c r="FE1" s="2" t="s">
        <v>160</v>
      </c>
      <c r="FF1" s="2" t="s">
        <v>161</v>
      </c>
      <c r="FG1" s="2" t="s">
        <v>162</v>
      </c>
      <c r="FH1" s="2" t="s">
        <v>163</v>
      </c>
      <c r="FI1" s="2" t="s">
        <v>164</v>
      </c>
      <c r="FJ1" s="2" t="s">
        <v>165</v>
      </c>
      <c r="FK1" s="2" t="s">
        <v>166</v>
      </c>
      <c r="FL1" s="2" t="s">
        <v>167</v>
      </c>
      <c r="FM1" s="2" t="s">
        <v>168</v>
      </c>
      <c r="FN1" s="2" t="s">
        <v>169</v>
      </c>
      <c r="FO1" s="2" t="s">
        <v>170</v>
      </c>
      <c r="FP1" s="2" t="s">
        <v>171</v>
      </c>
      <c r="FQ1" s="2" t="s">
        <v>172</v>
      </c>
      <c r="FR1" s="2" t="s">
        <v>173</v>
      </c>
      <c r="FS1" s="2" t="s">
        <v>174</v>
      </c>
      <c r="FT1" s="2" t="s">
        <v>175</v>
      </c>
      <c r="FU1" s="2" t="s">
        <v>176</v>
      </c>
      <c r="FV1" s="2" t="s">
        <v>177</v>
      </c>
      <c r="FW1" s="2" t="s">
        <v>178</v>
      </c>
      <c r="FX1" s="2" t="s">
        <v>179</v>
      </c>
      <c r="FY1" s="2" t="s">
        <v>180</v>
      </c>
      <c r="FZ1" s="2" t="s">
        <v>181</v>
      </c>
      <c r="GA1" s="2" t="s">
        <v>182</v>
      </c>
      <c r="GB1" s="2" t="s">
        <v>183</v>
      </c>
      <c r="GC1" s="2" t="s">
        <v>184</v>
      </c>
      <c r="GD1" s="2" t="s">
        <v>185</v>
      </c>
      <c r="GE1" s="2" t="s">
        <v>186</v>
      </c>
      <c r="GF1" s="2" t="s">
        <v>187</v>
      </c>
      <c r="GG1" s="2" t="s">
        <v>188</v>
      </c>
      <c r="GH1" s="2" t="s">
        <v>189</v>
      </c>
      <c r="GI1" s="2" t="s">
        <v>190</v>
      </c>
      <c r="GJ1" s="2" t="s">
        <v>191</v>
      </c>
      <c r="GK1" s="2" t="s">
        <v>192</v>
      </c>
      <c r="GL1" s="2" t="s">
        <v>193</v>
      </c>
      <c r="GM1" s="2" t="s">
        <v>194</v>
      </c>
      <c r="GN1" s="2" t="s">
        <v>195</v>
      </c>
      <c r="GO1" s="2" t="s">
        <v>196</v>
      </c>
      <c r="GP1" s="2" t="s">
        <v>197</v>
      </c>
      <c r="GQ1" s="2" t="s">
        <v>198</v>
      </c>
      <c r="GR1" s="2" t="s">
        <v>199</v>
      </c>
      <c r="GS1" s="2" t="s">
        <v>200</v>
      </c>
      <c r="GT1" s="2" t="s">
        <v>201</v>
      </c>
      <c r="GU1" s="2" t="s">
        <v>202</v>
      </c>
      <c r="GV1" s="2" t="s">
        <v>203</v>
      </c>
      <c r="GW1" s="2" t="s">
        <v>204</v>
      </c>
      <c r="GX1" s="2" t="s">
        <v>205</v>
      </c>
      <c r="GY1" s="2" t="s">
        <v>206</v>
      </c>
      <c r="GZ1" s="2" t="s">
        <v>207</v>
      </c>
    </row>
    <row r="2" spans="1:208" x14ac:dyDescent="0.25">
      <c r="A2" t="s">
        <v>208</v>
      </c>
      <c r="B2" t="s">
        <v>209</v>
      </c>
      <c r="C2" s="1" t="str">
        <f t="shared" ref="C2:C27" si="0">HYPERLINK("http://geochem.nrcan.gc.ca/cdogs/content/bdl/bdl210004_e.htm", "21:0004")</f>
        <v>21:0004</v>
      </c>
      <c r="D2" s="1" t="str">
        <f>HYPERLINK("http://geochem.nrcan.gc.ca/cdogs/content/svy/svy_e.htm", "")</f>
        <v/>
      </c>
      <c r="G2" s="1" t="str">
        <f>HYPERLINK("http://geochem.nrcan.gc.ca/cdogs/content/cr_/cr_00158_e.htm", "158")</f>
        <v>158</v>
      </c>
      <c r="J2" t="s">
        <v>210</v>
      </c>
      <c r="K2" t="s">
        <v>211</v>
      </c>
      <c r="L2">
        <v>279.39999999999998</v>
      </c>
      <c r="N2">
        <v>279.39999999999998</v>
      </c>
      <c r="O2">
        <v>269.8</v>
      </c>
      <c r="P2">
        <v>17</v>
      </c>
      <c r="Q2">
        <v>252.8</v>
      </c>
      <c r="R2">
        <v>252.8</v>
      </c>
      <c r="S2">
        <v>19.899999999999999</v>
      </c>
      <c r="T2">
        <v>232.9</v>
      </c>
      <c r="U2">
        <v>232.9</v>
      </c>
      <c r="V2">
        <v>0</v>
      </c>
      <c r="W2">
        <v>-0.01</v>
      </c>
      <c r="X2">
        <v>-0.01</v>
      </c>
      <c r="Z2">
        <v>0</v>
      </c>
      <c r="AA2">
        <v>0.01</v>
      </c>
      <c r="AB2">
        <v>0</v>
      </c>
      <c r="AC2">
        <v>0</v>
      </c>
      <c r="AN2">
        <v>0</v>
      </c>
      <c r="AO2">
        <v>0</v>
      </c>
      <c r="AP2">
        <v>0</v>
      </c>
      <c r="AQ2">
        <v>0</v>
      </c>
      <c r="AR2">
        <v>-0.01</v>
      </c>
      <c r="AS2">
        <v>0</v>
      </c>
      <c r="AT2">
        <v>0</v>
      </c>
      <c r="AU2">
        <v>0</v>
      </c>
      <c r="AV2">
        <v>0</v>
      </c>
      <c r="EX2">
        <v>0</v>
      </c>
      <c r="EY2">
        <v>0</v>
      </c>
      <c r="EZ2">
        <v>0</v>
      </c>
      <c r="FA2">
        <v>0</v>
      </c>
      <c r="FB2">
        <v>0</v>
      </c>
      <c r="FC2">
        <v>0</v>
      </c>
      <c r="FD2">
        <v>0</v>
      </c>
      <c r="FE2">
        <v>0</v>
      </c>
      <c r="FF2">
        <v>0</v>
      </c>
      <c r="FG2">
        <v>0</v>
      </c>
      <c r="FH2">
        <v>0</v>
      </c>
      <c r="FI2">
        <v>0</v>
      </c>
      <c r="FJ2">
        <v>0</v>
      </c>
      <c r="FK2">
        <v>0</v>
      </c>
      <c r="FL2">
        <v>0</v>
      </c>
      <c r="FM2">
        <v>0</v>
      </c>
      <c r="FN2">
        <v>0</v>
      </c>
      <c r="FO2">
        <v>0</v>
      </c>
      <c r="FP2">
        <v>0</v>
      </c>
      <c r="FQ2">
        <v>0</v>
      </c>
      <c r="FR2">
        <v>0</v>
      </c>
      <c r="FS2">
        <v>0</v>
      </c>
      <c r="FT2">
        <v>0</v>
      </c>
      <c r="FU2">
        <v>0</v>
      </c>
      <c r="FV2">
        <v>0</v>
      </c>
      <c r="FW2">
        <v>0</v>
      </c>
      <c r="FX2">
        <v>0</v>
      </c>
      <c r="FY2">
        <v>0</v>
      </c>
      <c r="FZ2">
        <v>0</v>
      </c>
      <c r="GA2">
        <v>0</v>
      </c>
      <c r="GB2">
        <v>0</v>
      </c>
      <c r="GC2">
        <v>0</v>
      </c>
      <c r="GD2">
        <v>0</v>
      </c>
      <c r="GE2">
        <v>0</v>
      </c>
      <c r="GF2">
        <v>0</v>
      </c>
      <c r="GG2">
        <v>0</v>
      </c>
      <c r="GH2">
        <v>0</v>
      </c>
      <c r="GI2">
        <v>0</v>
      </c>
      <c r="GJ2">
        <v>0</v>
      </c>
      <c r="GK2">
        <v>0</v>
      </c>
      <c r="GL2">
        <v>0</v>
      </c>
      <c r="GM2">
        <v>0</v>
      </c>
      <c r="GN2">
        <v>0</v>
      </c>
      <c r="GO2">
        <v>0</v>
      </c>
      <c r="GP2">
        <v>0</v>
      </c>
      <c r="GQ2">
        <v>0</v>
      </c>
      <c r="GR2">
        <v>0</v>
      </c>
      <c r="GS2">
        <v>0</v>
      </c>
      <c r="GT2">
        <v>0</v>
      </c>
      <c r="GU2">
        <v>0</v>
      </c>
      <c r="GV2">
        <v>0</v>
      </c>
      <c r="GW2">
        <v>0</v>
      </c>
    </row>
    <row r="3" spans="1:208" x14ac:dyDescent="0.25">
      <c r="A3" t="s">
        <v>212</v>
      </c>
      <c r="B3" t="s">
        <v>213</v>
      </c>
      <c r="C3" s="1" t="str">
        <f t="shared" si="0"/>
        <v>21:0004</v>
      </c>
      <c r="D3" s="1" t="str">
        <f t="shared" ref="D3:D12" si="1">HYPERLINK("http://geochem.nrcan.gc.ca/cdogs/content/svy/svy210366_e.htm", "21:0366")</f>
        <v>21:0366</v>
      </c>
      <c r="E3" t="s">
        <v>214</v>
      </c>
      <c r="F3" t="s">
        <v>215</v>
      </c>
      <c r="H3">
        <v>65.630797400000006</v>
      </c>
      <c r="I3">
        <v>-112.7988665</v>
      </c>
      <c r="J3" s="1" t="str">
        <f t="shared" ref="J3:J12" si="2">HYPERLINK("http://geochem.nrcan.gc.ca/cdogs/content/kwd/kwd020033_e.htm", "Whole")</f>
        <v>Whole</v>
      </c>
      <c r="K3" s="1" t="str">
        <f t="shared" ref="K3:K12" si="3">HYPERLINK("http://geochem.nrcan.gc.ca/cdogs/content/kwd/kwd080052_e.htm", "EPD + HMC separation")</f>
        <v>EPD + HMC separation</v>
      </c>
      <c r="L3">
        <v>708.5</v>
      </c>
      <c r="M3">
        <v>124.3</v>
      </c>
      <c r="N3">
        <v>584.20000000000005</v>
      </c>
      <c r="O3">
        <v>577.20000000000005</v>
      </c>
      <c r="P3">
        <v>42.4</v>
      </c>
      <c r="Q3">
        <v>534.79999999999995</v>
      </c>
      <c r="R3">
        <v>534.79999999999995</v>
      </c>
      <c r="S3">
        <v>106.7</v>
      </c>
      <c r="T3">
        <v>428.2</v>
      </c>
      <c r="U3">
        <v>428.1</v>
      </c>
      <c r="V3">
        <v>0</v>
      </c>
      <c r="W3">
        <v>0.05</v>
      </c>
      <c r="X3">
        <v>0.05</v>
      </c>
      <c r="Z3">
        <v>0</v>
      </c>
      <c r="AA3">
        <v>0.05</v>
      </c>
      <c r="AB3">
        <v>0</v>
      </c>
      <c r="AC3">
        <v>0</v>
      </c>
      <c r="AD3">
        <v>106.7</v>
      </c>
      <c r="AE3">
        <v>106.59</v>
      </c>
      <c r="AF3">
        <v>0.11</v>
      </c>
      <c r="AG3">
        <v>0.01</v>
      </c>
      <c r="AH3">
        <v>0.1</v>
      </c>
      <c r="AN3">
        <v>0</v>
      </c>
      <c r="AO3">
        <v>0</v>
      </c>
      <c r="AP3">
        <v>0</v>
      </c>
      <c r="AQ3">
        <v>0</v>
      </c>
      <c r="AR3">
        <v>0.1</v>
      </c>
      <c r="AS3">
        <v>0</v>
      </c>
      <c r="AT3">
        <v>0</v>
      </c>
      <c r="AU3">
        <v>0</v>
      </c>
      <c r="AV3">
        <v>0</v>
      </c>
      <c r="AX3">
        <v>36</v>
      </c>
      <c r="BA3">
        <v>15</v>
      </c>
      <c r="BD3">
        <v>1</v>
      </c>
      <c r="EX3">
        <v>2</v>
      </c>
      <c r="EY3">
        <v>1</v>
      </c>
      <c r="EZ3">
        <v>0</v>
      </c>
      <c r="FA3">
        <v>0</v>
      </c>
      <c r="FB3">
        <v>0</v>
      </c>
      <c r="FC3">
        <v>0</v>
      </c>
      <c r="FD3">
        <v>0</v>
      </c>
      <c r="FE3">
        <v>0</v>
      </c>
      <c r="FF3">
        <v>0</v>
      </c>
      <c r="FG3">
        <v>0</v>
      </c>
      <c r="FH3">
        <v>0</v>
      </c>
      <c r="FI3">
        <v>0</v>
      </c>
      <c r="FJ3">
        <v>0</v>
      </c>
      <c r="FK3">
        <v>0</v>
      </c>
      <c r="FL3">
        <v>0</v>
      </c>
      <c r="FM3">
        <v>0</v>
      </c>
      <c r="FN3">
        <v>0</v>
      </c>
      <c r="FO3">
        <v>0</v>
      </c>
      <c r="FP3">
        <v>0</v>
      </c>
      <c r="FQ3">
        <v>0</v>
      </c>
      <c r="FR3">
        <v>0</v>
      </c>
      <c r="FS3">
        <v>0</v>
      </c>
      <c r="FT3">
        <v>0</v>
      </c>
      <c r="FU3">
        <v>0</v>
      </c>
      <c r="FV3">
        <v>0</v>
      </c>
      <c r="FW3">
        <v>0</v>
      </c>
      <c r="FX3">
        <v>0</v>
      </c>
      <c r="FY3">
        <v>0</v>
      </c>
      <c r="FZ3">
        <v>0</v>
      </c>
      <c r="GA3">
        <v>0</v>
      </c>
      <c r="GB3">
        <v>0</v>
      </c>
      <c r="GC3">
        <v>0</v>
      </c>
      <c r="GD3">
        <v>0</v>
      </c>
      <c r="GE3">
        <v>0</v>
      </c>
      <c r="GF3">
        <v>0</v>
      </c>
      <c r="GG3">
        <v>0</v>
      </c>
      <c r="GH3">
        <v>0</v>
      </c>
      <c r="GI3">
        <v>0</v>
      </c>
      <c r="GJ3">
        <v>0</v>
      </c>
      <c r="GK3">
        <v>0</v>
      </c>
      <c r="GL3">
        <v>0</v>
      </c>
      <c r="GM3">
        <v>0</v>
      </c>
      <c r="GN3">
        <v>0</v>
      </c>
      <c r="GO3">
        <v>0</v>
      </c>
      <c r="GP3">
        <v>0</v>
      </c>
      <c r="GQ3">
        <v>0</v>
      </c>
      <c r="GR3">
        <v>0</v>
      </c>
      <c r="GS3">
        <v>0</v>
      </c>
      <c r="GT3">
        <v>30</v>
      </c>
      <c r="GU3">
        <v>15</v>
      </c>
      <c r="GV3">
        <v>0</v>
      </c>
      <c r="GW3">
        <v>0</v>
      </c>
      <c r="GX3">
        <v>1</v>
      </c>
      <c r="GY3">
        <v>0</v>
      </c>
      <c r="GZ3">
        <v>0</v>
      </c>
    </row>
    <row r="4" spans="1:208" x14ac:dyDescent="0.25">
      <c r="A4" t="s">
        <v>216</v>
      </c>
      <c r="B4" t="s">
        <v>217</v>
      </c>
      <c r="C4" s="1" t="str">
        <f t="shared" si="0"/>
        <v>21:0004</v>
      </c>
      <c r="D4" s="1" t="str">
        <f t="shared" si="1"/>
        <v>21:0366</v>
      </c>
      <c r="E4" t="s">
        <v>218</v>
      </c>
      <c r="F4" t="s">
        <v>219</v>
      </c>
      <c r="H4">
        <v>65.625778999999994</v>
      </c>
      <c r="I4">
        <v>-112.7706712</v>
      </c>
      <c r="J4" s="1" t="str">
        <f t="shared" si="2"/>
        <v>Whole</v>
      </c>
      <c r="K4" s="1" t="str">
        <f t="shared" si="3"/>
        <v>EPD + HMC separation</v>
      </c>
      <c r="L4">
        <v>864.8</v>
      </c>
      <c r="M4">
        <v>317.3</v>
      </c>
      <c r="N4">
        <v>547.5</v>
      </c>
      <c r="O4">
        <v>543.20000000000005</v>
      </c>
      <c r="P4">
        <v>58.5</v>
      </c>
      <c r="Q4">
        <v>484.7</v>
      </c>
      <c r="R4">
        <v>484.7</v>
      </c>
      <c r="S4">
        <v>119.2</v>
      </c>
      <c r="T4">
        <v>365.6</v>
      </c>
      <c r="U4">
        <v>365.6</v>
      </c>
      <c r="V4">
        <v>0</v>
      </c>
      <c r="W4">
        <v>0.05</v>
      </c>
      <c r="X4">
        <v>0.05</v>
      </c>
      <c r="Z4">
        <v>0.01</v>
      </c>
      <c r="AA4">
        <v>0.03</v>
      </c>
      <c r="AB4">
        <v>-0.01</v>
      </c>
      <c r="AC4">
        <v>0</v>
      </c>
      <c r="AD4">
        <v>119.2</v>
      </c>
      <c r="AE4">
        <v>119.12</v>
      </c>
      <c r="AF4">
        <v>0.08</v>
      </c>
      <c r="AG4">
        <v>-0.01</v>
      </c>
      <c r="AH4">
        <v>0.08</v>
      </c>
      <c r="AN4">
        <v>0</v>
      </c>
      <c r="AO4">
        <v>0</v>
      </c>
      <c r="AP4">
        <v>0</v>
      </c>
      <c r="AQ4">
        <v>0</v>
      </c>
      <c r="AR4">
        <v>0.1</v>
      </c>
      <c r="AS4">
        <v>0</v>
      </c>
      <c r="AT4">
        <v>0</v>
      </c>
      <c r="AU4">
        <v>0</v>
      </c>
      <c r="AV4">
        <v>0</v>
      </c>
      <c r="EX4">
        <v>0</v>
      </c>
      <c r="EY4">
        <v>0</v>
      </c>
      <c r="EZ4">
        <v>0</v>
      </c>
      <c r="FA4">
        <v>0</v>
      </c>
      <c r="FB4">
        <v>0</v>
      </c>
      <c r="FC4">
        <v>0</v>
      </c>
      <c r="FD4">
        <v>0</v>
      </c>
      <c r="FE4">
        <v>0</v>
      </c>
      <c r="FF4">
        <v>0</v>
      </c>
      <c r="FG4">
        <v>0</v>
      </c>
      <c r="FH4">
        <v>0</v>
      </c>
      <c r="FI4">
        <v>0</v>
      </c>
      <c r="FJ4">
        <v>0</v>
      </c>
      <c r="FK4">
        <v>0</v>
      </c>
      <c r="FL4">
        <v>0</v>
      </c>
      <c r="FM4">
        <v>0</v>
      </c>
      <c r="FN4">
        <v>0</v>
      </c>
      <c r="FO4">
        <v>0</v>
      </c>
      <c r="FP4">
        <v>0</v>
      </c>
      <c r="FQ4">
        <v>0</v>
      </c>
      <c r="FR4">
        <v>0</v>
      </c>
      <c r="FS4">
        <v>0</v>
      </c>
      <c r="FT4">
        <v>0</v>
      </c>
      <c r="FU4">
        <v>0</v>
      </c>
      <c r="FV4">
        <v>0</v>
      </c>
      <c r="FW4">
        <v>0</v>
      </c>
      <c r="FX4">
        <v>0</v>
      </c>
      <c r="FY4">
        <v>0</v>
      </c>
      <c r="FZ4">
        <v>0</v>
      </c>
      <c r="GA4">
        <v>0</v>
      </c>
      <c r="GB4">
        <v>0</v>
      </c>
      <c r="GC4">
        <v>0</v>
      </c>
      <c r="GD4">
        <v>0</v>
      </c>
      <c r="GE4">
        <v>0</v>
      </c>
      <c r="GF4">
        <v>0</v>
      </c>
      <c r="GG4">
        <v>0</v>
      </c>
      <c r="GH4">
        <v>0</v>
      </c>
      <c r="GI4">
        <v>0</v>
      </c>
      <c r="GJ4">
        <v>0</v>
      </c>
      <c r="GK4">
        <v>0</v>
      </c>
      <c r="GL4">
        <v>0</v>
      </c>
      <c r="GM4">
        <v>0</v>
      </c>
      <c r="GN4">
        <v>0</v>
      </c>
      <c r="GO4">
        <v>0</v>
      </c>
      <c r="GP4">
        <v>0</v>
      </c>
      <c r="GQ4">
        <v>0</v>
      </c>
      <c r="GR4">
        <v>0</v>
      </c>
      <c r="GS4">
        <v>0</v>
      </c>
      <c r="GT4">
        <v>0</v>
      </c>
      <c r="GU4">
        <v>0</v>
      </c>
      <c r="GV4">
        <v>0</v>
      </c>
      <c r="GW4">
        <v>0</v>
      </c>
      <c r="GX4">
        <v>0</v>
      </c>
      <c r="GY4">
        <v>0</v>
      </c>
      <c r="GZ4">
        <v>0</v>
      </c>
    </row>
    <row r="5" spans="1:208" x14ac:dyDescent="0.25">
      <c r="A5" t="s">
        <v>220</v>
      </c>
      <c r="B5" t="s">
        <v>221</v>
      </c>
      <c r="C5" s="1" t="str">
        <f t="shared" si="0"/>
        <v>21:0004</v>
      </c>
      <c r="D5" s="1" t="str">
        <f t="shared" si="1"/>
        <v>21:0366</v>
      </c>
      <c r="E5" t="s">
        <v>218</v>
      </c>
      <c r="F5" t="s">
        <v>222</v>
      </c>
      <c r="H5">
        <v>65.625778999999994</v>
      </c>
      <c r="I5">
        <v>-112.7706712</v>
      </c>
      <c r="J5" s="1" t="str">
        <f t="shared" si="2"/>
        <v>Whole</v>
      </c>
      <c r="K5" s="1" t="str">
        <f t="shared" si="3"/>
        <v>EPD + HMC separation</v>
      </c>
      <c r="L5">
        <v>829.8</v>
      </c>
      <c r="M5">
        <v>171.2</v>
      </c>
      <c r="N5">
        <v>658.6</v>
      </c>
      <c r="O5">
        <v>654.20000000000005</v>
      </c>
      <c r="P5">
        <v>40.799999999999997</v>
      </c>
      <c r="Q5">
        <v>613.4</v>
      </c>
      <c r="R5">
        <v>613.4</v>
      </c>
      <c r="S5">
        <v>158.4</v>
      </c>
      <c r="T5">
        <v>455</v>
      </c>
      <c r="U5">
        <v>454.8</v>
      </c>
      <c r="V5">
        <v>0</v>
      </c>
      <c r="W5">
        <v>0.2</v>
      </c>
      <c r="X5">
        <v>0.2</v>
      </c>
      <c r="Y5">
        <v>0.03</v>
      </c>
      <c r="Z5">
        <v>7.0000000000000007E-2</v>
      </c>
      <c r="AA5">
        <v>0.1</v>
      </c>
      <c r="AB5">
        <v>-0.01</v>
      </c>
      <c r="AC5">
        <v>0</v>
      </c>
      <c r="AD5">
        <v>158.4</v>
      </c>
      <c r="AE5">
        <v>158.36000000000001</v>
      </c>
      <c r="AF5">
        <v>0.04</v>
      </c>
      <c r="AG5">
        <v>-0.01</v>
      </c>
      <c r="AH5">
        <v>0.04</v>
      </c>
      <c r="AN5">
        <v>0</v>
      </c>
      <c r="AO5">
        <v>0</v>
      </c>
      <c r="AP5">
        <v>0</v>
      </c>
      <c r="AQ5">
        <v>0</v>
      </c>
      <c r="AR5">
        <v>0.2</v>
      </c>
      <c r="AS5">
        <v>0</v>
      </c>
      <c r="AT5">
        <v>0</v>
      </c>
      <c r="AU5">
        <v>0</v>
      </c>
      <c r="AV5">
        <v>0</v>
      </c>
      <c r="BD5">
        <v>1</v>
      </c>
      <c r="CC5">
        <v>1</v>
      </c>
      <c r="EX5">
        <v>100</v>
      </c>
      <c r="EY5">
        <v>1</v>
      </c>
      <c r="EZ5">
        <v>0</v>
      </c>
      <c r="FA5">
        <v>0</v>
      </c>
      <c r="FB5">
        <v>0</v>
      </c>
      <c r="FC5">
        <v>0</v>
      </c>
      <c r="FD5">
        <v>0</v>
      </c>
      <c r="FE5">
        <v>0</v>
      </c>
      <c r="FF5">
        <v>0</v>
      </c>
      <c r="FG5">
        <v>0</v>
      </c>
      <c r="FH5">
        <v>0</v>
      </c>
      <c r="FI5">
        <v>0</v>
      </c>
      <c r="FJ5">
        <v>0</v>
      </c>
      <c r="FK5">
        <v>0</v>
      </c>
      <c r="FL5">
        <v>0</v>
      </c>
      <c r="FM5">
        <v>0</v>
      </c>
      <c r="FN5">
        <v>0</v>
      </c>
      <c r="FO5">
        <v>0</v>
      </c>
      <c r="FP5">
        <v>0</v>
      </c>
      <c r="FQ5">
        <v>0</v>
      </c>
      <c r="FR5">
        <v>0</v>
      </c>
      <c r="FS5">
        <v>0</v>
      </c>
      <c r="FT5">
        <v>0</v>
      </c>
      <c r="FU5">
        <v>0</v>
      </c>
      <c r="FV5">
        <v>0</v>
      </c>
      <c r="FW5">
        <v>0</v>
      </c>
      <c r="FX5">
        <v>0</v>
      </c>
      <c r="FY5">
        <v>0</v>
      </c>
      <c r="FZ5">
        <v>0</v>
      </c>
      <c r="GA5">
        <v>0</v>
      </c>
      <c r="GB5">
        <v>0</v>
      </c>
      <c r="GC5">
        <v>0</v>
      </c>
      <c r="GD5">
        <v>0</v>
      </c>
      <c r="GE5">
        <v>0</v>
      </c>
      <c r="GF5">
        <v>0</v>
      </c>
      <c r="GG5">
        <v>0</v>
      </c>
      <c r="GH5">
        <v>0</v>
      </c>
      <c r="GI5">
        <v>0</v>
      </c>
      <c r="GJ5">
        <v>0</v>
      </c>
      <c r="GK5">
        <v>0</v>
      </c>
      <c r="GL5">
        <v>0</v>
      </c>
      <c r="GM5">
        <v>0</v>
      </c>
      <c r="GN5">
        <v>0</v>
      </c>
      <c r="GO5">
        <v>0</v>
      </c>
      <c r="GP5">
        <v>0</v>
      </c>
      <c r="GQ5">
        <v>0</v>
      </c>
      <c r="GR5">
        <v>0</v>
      </c>
      <c r="GS5">
        <v>0</v>
      </c>
      <c r="GT5">
        <v>0</v>
      </c>
      <c r="GU5">
        <v>0</v>
      </c>
      <c r="GV5">
        <v>0</v>
      </c>
      <c r="GW5">
        <v>0</v>
      </c>
      <c r="GX5">
        <v>0</v>
      </c>
      <c r="GY5">
        <v>0</v>
      </c>
      <c r="GZ5">
        <v>0</v>
      </c>
    </row>
    <row r="6" spans="1:208" x14ac:dyDescent="0.25">
      <c r="A6" t="s">
        <v>223</v>
      </c>
      <c r="B6" t="s">
        <v>224</v>
      </c>
      <c r="C6" s="1" t="str">
        <f t="shared" si="0"/>
        <v>21:0004</v>
      </c>
      <c r="D6" s="1" t="str">
        <f t="shared" si="1"/>
        <v>21:0366</v>
      </c>
      <c r="E6" t="s">
        <v>225</v>
      </c>
      <c r="F6" t="s">
        <v>226</v>
      </c>
      <c r="H6">
        <v>65.700368900000001</v>
      </c>
      <c r="I6">
        <v>-112.8648063</v>
      </c>
      <c r="J6" s="1" t="str">
        <f t="shared" si="2"/>
        <v>Whole</v>
      </c>
      <c r="K6" s="1" t="str">
        <f t="shared" si="3"/>
        <v>EPD + HMC separation</v>
      </c>
      <c r="L6">
        <v>679.6</v>
      </c>
      <c r="M6">
        <v>134.80000000000001</v>
      </c>
      <c r="N6">
        <v>544.79999999999995</v>
      </c>
      <c r="O6">
        <v>540</v>
      </c>
      <c r="P6">
        <v>16.5</v>
      </c>
      <c r="Q6">
        <v>523.5</v>
      </c>
      <c r="R6">
        <v>523.5</v>
      </c>
      <c r="S6">
        <v>136.9</v>
      </c>
      <c r="T6">
        <v>386.6</v>
      </c>
      <c r="U6">
        <v>386.5</v>
      </c>
      <c r="V6">
        <v>0</v>
      </c>
      <c r="W6">
        <v>0.1</v>
      </c>
      <c r="X6">
        <v>0.1</v>
      </c>
      <c r="Y6">
        <v>0</v>
      </c>
      <c r="Z6">
        <v>0.05</v>
      </c>
      <c r="AA6">
        <v>7.0000000000000007E-2</v>
      </c>
      <c r="AB6">
        <v>-0.01</v>
      </c>
      <c r="AC6">
        <v>0</v>
      </c>
      <c r="AD6">
        <v>136.9</v>
      </c>
      <c r="AE6">
        <v>136.80000000000001</v>
      </c>
      <c r="AF6">
        <v>0.1</v>
      </c>
      <c r="AG6">
        <v>-0.01</v>
      </c>
      <c r="AH6">
        <v>0.1</v>
      </c>
      <c r="AN6">
        <v>0</v>
      </c>
      <c r="AO6">
        <v>0</v>
      </c>
      <c r="AP6">
        <v>0</v>
      </c>
      <c r="AQ6">
        <v>0</v>
      </c>
      <c r="AR6">
        <v>0.1</v>
      </c>
      <c r="AS6">
        <v>0</v>
      </c>
      <c r="AT6">
        <v>0</v>
      </c>
      <c r="AU6">
        <v>0</v>
      </c>
      <c r="AV6">
        <v>0</v>
      </c>
      <c r="BD6">
        <v>3</v>
      </c>
      <c r="EX6">
        <v>0.5</v>
      </c>
      <c r="EY6">
        <v>3</v>
      </c>
      <c r="EZ6">
        <v>0</v>
      </c>
      <c r="FA6">
        <v>0</v>
      </c>
      <c r="FB6">
        <v>0</v>
      </c>
      <c r="FC6">
        <v>0</v>
      </c>
      <c r="FD6">
        <v>0</v>
      </c>
      <c r="FE6">
        <v>0</v>
      </c>
      <c r="FF6">
        <v>0</v>
      </c>
      <c r="FG6">
        <v>0</v>
      </c>
      <c r="FH6">
        <v>0</v>
      </c>
      <c r="FI6">
        <v>0</v>
      </c>
      <c r="FJ6">
        <v>99</v>
      </c>
      <c r="FK6">
        <v>500</v>
      </c>
      <c r="FL6">
        <v>0</v>
      </c>
      <c r="FM6">
        <v>0</v>
      </c>
      <c r="FN6">
        <v>0</v>
      </c>
      <c r="FO6">
        <v>0</v>
      </c>
      <c r="FP6">
        <v>0</v>
      </c>
      <c r="FQ6">
        <v>0</v>
      </c>
      <c r="FR6">
        <v>0</v>
      </c>
      <c r="FS6">
        <v>0</v>
      </c>
      <c r="FT6">
        <v>0</v>
      </c>
      <c r="FU6">
        <v>0</v>
      </c>
      <c r="FV6">
        <v>0</v>
      </c>
      <c r="FW6">
        <v>0</v>
      </c>
      <c r="FX6">
        <v>0</v>
      </c>
      <c r="FY6">
        <v>0</v>
      </c>
      <c r="FZ6">
        <v>0</v>
      </c>
      <c r="GA6">
        <v>0</v>
      </c>
      <c r="GB6">
        <v>0</v>
      </c>
      <c r="GC6">
        <v>0</v>
      </c>
      <c r="GD6">
        <v>0</v>
      </c>
      <c r="GE6">
        <v>0</v>
      </c>
      <c r="GF6">
        <v>0</v>
      </c>
      <c r="GG6">
        <v>0</v>
      </c>
      <c r="GH6">
        <v>0</v>
      </c>
      <c r="GI6">
        <v>0</v>
      </c>
      <c r="GJ6">
        <v>0</v>
      </c>
      <c r="GK6">
        <v>0</v>
      </c>
      <c r="GL6">
        <v>0</v>
      </c>
      <c r="GM6">
        <v>0</v>
      </c>
      <c r="GN6">
        <v>0</v>
      </c>
      <c r="GO6">
        <v>0</v>
      </c>
      <c r="GP6">
        <v>0</v>
      </c>
      <c r="GQ6">
        <v>0</v>
      </c>
      <c r="GR6">
        <v>0</v>
      </c>
      <c r="GS6">
        <v>0</v>
      </c>
      <c r="GT6">
        <v>0</v>
      </c>
      <c r="GU6">
        <v>0</v>
      </c>
      <c r="GV6">
        <v>0</v>
      </c>
      <c r="GW6">
        <v>0</v>
      </c>
      <c r="GX6">
        <v>0</v>
      </c>
      <c r="GY6">
        <v>0</v>
      </c>
      <c r="GZ6">
        <v>0</v>
      </c>
    </row>
    <row r="7" spans="1:208" x14ac:dyDescent="0.25">
      <c r="A7" t="s">
        <v>227</v>
      </c>
      <c r="B7" t="s">
        <v>228</v>
      </c>
      <c r="C7" s="1" t="str">
        <f t="shared" si="0"/>
        <v>21:0004</v>
      </c>
      <c r="D7" s="1" t="str">
        <f t="shared" si="1"/>
        <v>21:0366</v>
      </c>
      <c r="E7" t="s">
        <v>229</v>
      </c>
      <c r="F7" t="s">
        <v>230</v>
      </c>
      <c r="H7">
        <v>65.634823499999996</v>
      </c>
      <c r="I7">
        <v>-112.76079249999999</v>
      </c>
      <c r="J7" s="1" t="str">
        <f t="shared" si="2"/>
        <v>Whole</v>
      </c>
      <c r="K7" s="1" t="str">
        <f t="shared" si="3"/>
        <v>EPD + HMC separation</v>
      </c>
      <c r="L7">
        <v>461.1</v>
      </c>
      <c r="M7">
        <v>113.8</v>
      </c>
      <c r="N7">
        <v>347.3</v>
      </c>
      <c r="O7">
        <v>344.4</v>
      </c>
      <c r="P7">
        <v>55.2</v>
      </c>
      <c r="Q7">
        <v>289.2</v>
      </c>
      <c r="R7">
        <v>289.2</v>
      </c>
      <c r="S7">
        <v>54.4</v>
      </c>
      <c r="T7">
        <v>234.8</v>
      </c>
      <c r="U7">
        <v>234.6</v>
      </c>
      <c r="V7">
        <v>0</v>
      </c>
      <c r="W7">
        <v>0.2</v>
      </c>
      <c r="X7">
        <v>0.2</v>
      </c>
      <c r="Y7">
        <v>0</v>
      </c>
      <c r="Z7">
        <v>0.06</v>
      </c>
      <c r="AA7">
        <v>0.1</v>
      </c>
      <c r="AB7">
        <v>0.04</v>
      </c>
      <c r="AC7">
        <v>0</v>
      </c>
      <c r="AD7">
        <v>54.4</v>
      </c>
      <c r="AE7">
        <v>54</v>
      </c>
      <c r="AF7">
        <v>0.4</v>
      </c>
      <c r="AG7">
        <v>-0.01</v>
      </c>
      <c r="AH7">
        <v>0.4</v>
      </c>
      <c r="AN7">
        <v>0</v>
      </c>
      <c r="AO7">
        <v>0</v>
      </c>
      <c r="AP7">
        <v>0</v>
      </c>
      <c r="AQ7">
        <v>0</v>
      </c>
      <c r="AR7">
        <v>0.2</v>
      </c>
      <c r="AS7">
        <v>0</v>
      </c>
      <c r="AT7">
        <v>0</v>
      </c>
      <c r="AU7">
        <v>0</v>
      </c>
      <c r="AV7">
        <v>0</v>
      </c>
      <c r="EX7">
        <v>0</v>
      </c>
      <c r="EY7">
        <v>0</v>
      </c>
      <c r="EZ7">
        <v>0</v>
      </c>
      <c r="FA7">
        <v>0</v>
      </c>
      <c r="FB7">
        <v>0</v>
      </c>
      <c r="FC7">
        <v>0</v>
      </c>
      <c r="FD7">
        <v>0</v>
      </c>
      <c r="FE7">
        <v>0</v>
      </c>
      <c r="FF7">
        <v>0</v>
      </c>
      <c r="FG7">
        <v>0</v>
      </c>
      <c r="FH7">
        <v>0</v>
      </c>
      <c r="FI7">
        <v>0</v>
      </c>
      <c r="FJ7">
        <v>100</v>
      </c>
      <c r="FK7">
        <v>1200</v>
      </c>
      <c r="FL7">
        <v>0</v>
      </c>
      <c r="FM7">
        <v>0</v>
      </c>
      <c r="FN7">
        <v>0</v>
      </c>
      <c r="FO7">
        <v>0</v>
      </c>
      <c r="FP7">
        <v>0</v>
      </c>
      <c r="FQ7">
        <v>0</v>
      </c>
      <c r="FR7">
        <v>0</v>
      </c>
      <c r="FS7">
        <v>0</v>
      </c>
      <c r="FT7">
        <v>0</v>
      </c>
      <c r="FU7">
        <v>0</v>
      </c>
      <c r="FV7">
        <v>0</v>
      </c>
      <c r="FW7">
        <v>0</v>
      </c>
      <c r="FX7">
        <v>0</v>
      </c>
      <c r="FY7">
        <v>0</v>
      </c>
      <c r="FZ7">
        <v>0</v>
      </c>
      <c r="GA7">
        <v>0</v>
      </c>
      <c r="GB7">
        <v>0</v>
      </c>
      <c r="GC7">
        <v>0</v>
      </c>
      <c r="GD7">
        <v>0</v>
      </c>
      <c r="GE7">
        <v>0</v>
      </c>
      <c r="GF7">
        <v>0</v>
      </c>
      <c r="GG7">
        <v>0</v>
      </c>
      <c r="GH7">
        <v>0</v>
      </c>
      <c r="GI7">
        <v>0</v>
      </c>
      <c r="GJ7">
        <v>0</v>
      </c>
      <c r="GK7">
        <v>0</v>
      </c>
      <c r="GL7">
        <v>0</v>
      </c>
      <c r="GM7">
        <v>0</v>
      </c>
      <c r="GN7">
        <v>0</v>
      </c>
      <c r="GO7">
        <v>0</v>
      </c>
      <c r="GP7">
        <v>0</v>
      </c>
      <c r="GQ7">
        <v>0</v>
      </c>
      <c r="GR7">
        <v>0</v>
      </c>
      <c r="GS7">
        <v>0</v>
      </c>
      <c r="GT7">
        <v>0</v>
      </c>
      <c r="GU7">
        <v>0</v>
      </c>
      <c r="GV7">
        <v>0</v>
      </c>
      <c r="GW7">
        <v>0</v>
      </c>
      <c r="GX7">
        <v>0</v>
      </c>
      <c r="GY7">
        <v>0</v>
      </c>
      <c r="GZ7">
        <v>0</v>
      </c>
    </row>
    <row r="8" spans="1:208" x14ac:dyDescent="0.25">
      <c r="A8" t="s">
        <v>231</v>
      </c>
      <c r="B8" t="s">
        <v>232</v>
      </c>
      <c r="C8" s="1" t="str">
        <f t="shared" si="0"/>
        <v>21:0004</v>
      </c>
      <c r="D8" s="1" t="str">
        <f t="shared" si="1"/>
        <v>21:0366</v>
      </c>
      <c r="E8" t="s">
        <v>233</v>
      </c>
      <c r="F8" t="s">
        <v>234</v>
      </c>
      <c r="H8">
        <v>65.639223099999995</v>
      </c>
      <c r="I8">
        <v>-112.7760868</v>
      </c>
      <c r="J8" s="1" t="str">
        <f t="shared" si="2"/>
        <v>Whole</v>
      </c>
      <c r="K8" s="1" t="str">
        <f t="shared" si="3"/>
        <v>EPD + HMC separation</v>
      </c>
      <c r="L8">
        <v>532.9</v>
      </c>
      <c r="M8">
        <v>163.19999999999999</v>
      </c>
      <c r="N8">
        <v>369.7</v>
      </c>
      <c r="O8">
        <v>365.1</v>
      </c>
      <c r="P8">
        <v>77.400000000000006</v>
      </c>
      <c r="Q8">
        <v>287.7</v>
      </c>
      <c r="R8">
        <v>287.7</v>
      </c>
      <c r="S8">
        <v>73.7</v>
      </c>
      <c r="T8">
        <v>214</v>
      </c>
      <c r="U8">
        <v>213.7</v>
      </c>
      <c r="V8">
        <v>0</v>
      </c>
      <c r="W8">
        <v>0.3</v>
      </c>
      <c r="X8">
        <v>0.3</v>
      </c>
      <c r="Y8">
        <v>0</v>
      </c>
      <c r="Z8">
        <v>0.03</v>
      </c>
      <c r="AA8">
        <v>0.1</v>
      </c>
      <c r="AB8">
        <v>0.1</v>
      </c>
      <c r="AC8">
        <v>7.0000000000000007E-2</v>
      </c>
      <c r="AD8">
        <v>73.7</v>
      </c>
      <c r="AE8">
        <v>73.5</v>
      </c>
      <c r="AF8">
        <v>0.2</v>
      </c>
      <c r="AG8">
        <v>-0.01</v>
      </c>
      <c r="AH8">
        <v>0.2</v>
      </c>
      <c r="AN8">
        <v>0</v>
      </c>
      <c r="AO8">
        <v>0</v>
      </c>
      <c r="AP8">
        <v>0</v>
      </c>
      <c r="AQ8">
        <v>0</v>
      </c>
      <c r="AR8">
        <v>0.3</v>
      </c>
      <c r="AS8">
        <v>0</v>
      </c>
      <c r="AT8">
        <v>0</v>
      </c>
      <c r="AU8">
        <v>0</v>
      </c>
      <c r="AV8">
        <v>0</v>
      </c>
      <c r="EX8">
        <v>0</v>
      </c>
      <c r="EY8">
        <v>0</v>
      </c>
      <c r="EZ8">
        <v>0</v>
      </c>
      <c r="FA8">
        <v>0</v>
      </c>
      <c r="FB8">
        <v>0</v>
      </c>
      <c r="FC8">
        <v>0</v>
      </c>
      <c r="FD8">
        <v>0</v>
      </c>
      <c r="FE8">
        <v>0</v>
      </c>
      <c r="FF8">
        <v>0</v>
      </c>
      <c r="FG8">
        <v>0</v>
      </c>
      <c r="FH8">
        <v>0</v>
      </c>
      <c r="FI8">
        <v>0</v>
      </c>
      <c r="FJ8">
        <v>0</v>
      </c>
      <c r="FK8">
        <v>0</v>
      </c>
      <c r="FL8">
        <v>0</v>
      </c>
      <c r="FM8">
        <v>0</v>
      </c>
      <c r="FN8">
        <v>0</v>
      </c>
      <c r="FO8">
        <v>0</v>
      </c>
      <c r="FP8">
        <v>0</v>
      </c>
      <c r="FQ8">
        <v>0</v>
      </c>
      <c r="FR8">
        <v>0</v>
      </c>
      <c r="FS8">
        <v>0</v>
      </c>
      <c r="FT8">
        <v>0</v>
      </c>
      <c r="FU8">
        <v>0</v>
      </c>
      <c r="FV8">
        <v>0</v>
      </c>
      <c r="FW8">
        <v>0</v>
      </c>
      <c r="FX8">
        <v>0</v>
      </c>
      <c r="FY8">
        <v>0</v>
      </c>
      <c r="FZ8">
        <v>0</v>
      </c>
      <c r="GA8">
        <v>0</v>
      </c>
      <c r="GB8">
        <v>0</v>
      </c>
      <c r="GC8">
        <v>0</v>
      </c>
      <c r="GD8">
        <v>0</v>
      </c>
      <c r="GE8">
        <v>0</v>
      </c>
      <c r="GF8">
        <v>0</v>
      </c>
      <c r="GG8">
        <v>0</v>
      </c>
      <c r="GH8">
        <v>0</v>
      </c>
      <c r="GI8">
        <v>0</v>
      </c>
      <c r="GJ8">
        <v>0</v>
      </c>
      <c r="GK8">
        <v>0</v>
      </c>
      <c r="GL8">
        <v>0</v>
      </c>
      <c r="GM8">
        <v>0</v>
      </c>
      <c r="GN8">
        <v>0</v>
      </c>
      <c r="GO8">
        <v>0</v>
      </c>
      <c r="GP8">
        <v>0</v>
      </c>
      <c r="GQ8">
        <v>0</v>
      </c>
      <c r="GR8">
        <v>0</v>
      </c>
      <c r="GS8">
        <v>0</v>
      </c>
      <c r="GT8">
        <v>0</v>
      </c>
      <c r="GU8">
        <v>0</v>
      </c>
      <c r="GV8">
        <v>0</v>
      </c>
      <c r="GW8">
        <v>0</v>
      </c>
      <c r="GX8">
        <v>0</v>
      </c>
      <c r="GY8">
        <v>0</v>
      </c>
      <c r="GZ8">
        <v>0</v>
      </c>
    </row>
    <row r="9" spans="1:208" x14ac:dyDescent="0.25">
      <c r="A9" t="s">
        <v>235</v>
      </c>
      <c r="B9" t="s">
        <v>236</v>
      </c>
      <c r="C9" s="1" t="str">
        <f t="shared" si="0"/>
        <v>21:0004</v>
      </c>
      <c r="D9" s="1" t="str">
        <f t="shared" si="1"/>
        <v>21:0366</v>
      </c>
      <c r="E9" t="s">
        <v>237</v>
      </c>
      <c r="F9" t="s">
        <v>238</v>
      </c>
      <c r="H9">
        <v>65.628335500000006</v>
      </c>
      <c r="I9">
        <v>-112.7661531</v>
      </c>
      <c r="J9" s="1" t="str">
        <f t="shared" si="2"/>
        <v>Whole</v>
      </c>
      <c r="K9" s="1" t="str">
        <f t="shared" si="3"/>
        <v>EPD + HMC separation</v>
      </c>
      <c r="L9">
        <v>339.5</v>
      </c>
      <c r="M9">
        <v>97.5</v>
      </c>
      <c r="N9">
        <v>242</v>
      </c>
      <c r="O9">
        <v>238.6</v>
      </c>
      <c r="P9">
        <v>35.299999999999997</v>
      </c>
      <c r="Q9">
        <v>203.3</v>
      </c>
      <c r="R9">
        <v>203.3</v>
      </c>
      <c r="S9">
        <v>37.299999999999997</v>
      </c>
      <c r="T9">
        <v>166</v>
      </c>
      <c r="U9">
        <v>157.1</v>
      </c>
      <c r="V9">
        <v>0.1</v>
      </c>
      <c r="W9">
        <v>8.8000000000000007</v>
      </c>
      <c r="X9">
        <v>8.8000000000000007</v>
      </c>
      <c r="Y9">
        <v>0.4</v>
      </c>
      <c r="Z9">
        <v>1.6</v>
      </c>
      <c r="AA9">
        <v>2.6</v>
      </c>
      <c r="AB9">
        <v>2.9</v>
      </c>
      <c r="AC9">
        <v>1.3</v>
      </c>
      <c r="AD9">
        <v>37.299999999999997</v>
      </c>
      <c r="AE9">
        <v>31.83</v>
      </c>
      <c r="AF9">
        <v>5.47</v>
      </c>
      <c r="AG9">
        <v>7.0000000000000007E-2</v>
      </c>
      <c r="AH9">
        <v>5.4</v>
      </c>
      <c r="AI9">
        <v>0.2</v>
      </c>
      <c r="AJ9">
        <v>2.1</v>
      </c>
      <c r="AK9">
        <v>0.3</v>
      </c>
      <c r="AM9">
        <v>0.05</v>
      </c>
      <c r="AN9">
        <v>0</v>
      </c>
      <c r="AO9">
        <v>0</v>
      </c>
      <c r="AP9">
        <v>0</v>
      </c>
      <c r="AQ9">
        <v>0</v>
      </c>
      <c r="AR9">
        <v>8.8000000000000007</v>
      </c>
      <c r="AS9">
        <v>0</v>
      </c>
      <c r="AT9">
        <v>0</v>
      </c>
      <c r="AU9">
        <v>0</v>
      </c>
      <c r="AV9">
        <v>0</v>
      </c>
      <c r="EX9">
        <v>0</v>
      </c>
      <c r="EY9">
        <v>0</v>
      </c>
      <c r="EZ9">
        <v>0</v>
      </c>
      <c r="FA9">
        <v>0</v>
      </c>
      <c r="FB9">
        <v>0</v>
      </c>
      <c r="FC9">
        <v>0</v>
      </c>
      <c r="FD9">
        <v>0</v>
      </c>
      <c r="FE9">
        <v>0</v>
      </c>
      <c r="FF9">
        <v>0</v>
      </c>
      <c r="FG9">
        <v>0</v>
      </c>
      <c r="FH9">
        <v>0</v>
      </c>
      <c r="FI9">
        <v>0</v>
      </c>
      <c r="FJ9">
        <v>100</v>
      </c>
      <c r="FK9">
        <v>3</v>
      </c>
      <c r="FL9">
        <v>0</v>
      </c>
      <c r="FM9">
        <v>0</v>
      </c>
      <c r="FN9">
        <v>0</v>
      </c>
      <c r="FO9">
        <v>0</v>
      </c>
      <c r="FP9">
        <v>0</v>
      </c>
      <c r="FQ9">
        <v>0</v>
      </c>
      <c r="FR9">
        <v>0</v>
      </c>
      <c r="FS9">
        <v>0</v>
      </c>
      <c r="FT9">
        <v>0</v>
      </c>
      <c r="FU9">
        <v>0</v>
      </c>
      <c r="FV9">
        <v>0</v>
      </c>
      <c r="FW9">
        <v>0</v>
      </c>
      <c r="FX9">
        <v>0</v>
      </c>
      <c r="FY9">
        <v>0</v>
      </c>
      <c r="FZ9">
        <v>0</v>
      </c>
      <c r="GA9">
        <v>0</v>
      </c>
      <c r="GB9">
        <v>0</v>
      </c>
      <c r="GC9">
        <v>0</v>
      </c>
      <c r="GD9">
        <v>0</v>
      </c>
      <c r="GE9">
        <v>0</v>
      </c>
      <c r="GF9">
        <v>0</v>
      </c>
      <c r="GG9">
        <v>0</v>
      </c>
      <c r="GH9">
        <v>0</v>
      </c>
      <c r="GI9">
        <v>0</v>
      </c>
      <c r="GJ9">
        <v>0</v>
      </c>
      <c r="GK9">
        <v>0</v>
      </c>
      <c r="GL9">
        <v>0</v>
      </c>
      <c r="GM9">
        <v>0</v>
      </c>
      <c r="GN9">
        <v>0</v>
      </c>
      <c r="GO9">
        <v>0</v>
      </c>
      <c r="GP9">
        <v>0</v>
      </c>
      <c r="GQ9">
        <v>0</v>
      </c>
      <c r="GR9">
        <v>0</v>
      </c>
      <c r="GS9">
        <v>0</v>
      </c>
      <c r="GT9">
        <v>0</v>
      </c>
      <c r="GU9">
        <v>0</v>
      </c>
      <c r="GV9">
        <v>0</v>
      </c>
      <c r="GW9">
        <v>0</v>
      </c>
      <c r="GX9">
        <v>1</v>
      </c>
      <c r="GY9">
        <v>0</v>
      </c>
      <c r="GZ9">
        <v>40</v>
      </c>
    </row>
    <row r="10" spans="1:208" x14ac:dyDescent="0.25">
      <c r="A10" t="s">
        <v>239</v>
      </c>
      <c r="B10" t="s">
        <v>240</v>
      </c>
      <c r="C10" s="1" t="str">
        <f t="shared" si="0"/>
        <v>21:0004</v>
      </c>
      <c r="D10" s="1" t="str">
        <f t="shared" si="1"/>
        <v>21:0366</v>
      </c>
      <c r="E10" t="s">
        <v>241</v>
      </c>
      <c r="F10" t="s">
        <v>242</v>
      </c>
      <c r="H10">
        <v>65.643290100000002</v>
      </c>
      <c r="I10">
        <v>-112.7813428</v>
      </c>
      <c r="J10" s="1" t="str">
        <f t="shared" si="2"/>
        <v>Whole</v>
      </c>
      <c r="K10" s="1" t="str">
        <f t="shared" si="3"/>
        <v>EPD + HMC separation</v>
      </c>
      <c r="L10">
        <v>712.7</v>
      </c>
      <c r="M10">
        <v>463.5</v>
      </c>
      <c r="N10">
        <v>249.2</v>
      </c>
      <c r="O10">
        <v>246.7</v>
      </c>
      <c r="P10">
        <v>18</v>
      </c>
      <c r="Q10">
        <v>228.7</v>
      </c>
      <c r="R10">
        <v>228.7</v>
      </c>
      <c r="S10">
        <v>47.1</v>
      </c>
      <c r="T10">
        <v>181.6</v>
      </c>
      <c r="U10">
        <v>1.8</v>
      </c>
      <c r="V10">
        <v>63.3</v>
      </c>
      <c r="W10">
        <v>116.5</v>
      </c>
      <c r="X10">
        <v>116.5</v>
      </c>
      <c r="Y10">
        <v>4.0999999999999996</v>
      </c>
      <c r="Z10">
        <v>4.0999999999999996</v>
      </c>
      <c r="AA10">
        <v>15.5</v>
      </c>
      <c r="AB10">
        <v>32.4</v>
      </c>
      <c r="AC10">
        <v>60.4</v>
      </c>
      <c r="AD10">
        <v>47.1</v>
      </c>
      <c r="AE10">
        <v>4.3</v>
      </c>
      <c r="AF10">
        <v>42.8</v>
      </c>
      <c r="AG10">
        <v>8.1999999999999993</v>
      </c>
      <c r="AH10">
        <v>34.6</v>
      </c>
      <c r="AI10">
        <v>14.2</v>
      </c>
      <c r="AJ10">
        <v>1.3</v>
      </c>
      <c r="AK10">
        <v>0.03</v>
      </c>
      <c r="AM10">
        <v>0.01</v>
      </c>
      <c r="AN10">
        <v>0</v>
      </c>
      <c r="AO10">
        <v>0</v>
      </c>
      <c r="AP10">
        <v>0</v>
      </c>
      <c r="AQ10">
        <v>0</v>
      </c>
      <c r="AR10">
        <v>116.5</v>
      </c>
      <c r="AS10">
        <v>0</v>
      </c>
      <c r="AT10">
        <v>0</v>
      </c>
      <c r="AU10">
        <v>0</v>
      </c>
      <c r="AV10">
        <v>0</v>
      </c>
      <c r="BB10">
        <v>1</v>
      </c>
      <c r="BL10">
        <v>5</v>
      </c>
      <c r="EX10">
        <v>0</v>
      </c>
      <c r="EY10">
        <v>0</v>
      </c>
      <c r="EZ10">
        <v>0</v>
      </c>
      <c r="FA10">
        <v>0</v>
      </c>
      <c r="FB10">
        <v>0</v>
      </c>
      <c r="FC10">
        <v>0</v>
      </c>
      <c r="FD10">
        <v>0</v>
      </c>
      <c r="FE10">
        <v>0</v>
      </c>
      <c r="FF10">
        <v>35</v>
      </c>
      <c r="FG10">
        <v>1</v>
      </c>
      <c r="FH10">
        <v>0</v>
      </c>
      <c r="FI10">
        <v>0</v>
      </c>
      <c r="FJ10">
        <v>65</v>
      </c>
      <c r="FK10">
        <v>2</v>
      </c>
      <c r="FL10">
        <v>0</v>
      </c>
      <c r="FM10">
        <v>0</v>
      </c>
      <c r="FN10">
        <v>0</v>
      </c>
      <c r="FO10">
        <v>0</v>
      </c>
      <c r="FP10">
        <v>0</v>
      </c>
      <c r="FQ10">
        <v>0</v>
      </c>
      <c r="FR10">
        <v>0</v>
      </c>
      <c r="FS10">
        <v>0</v>
      </c>
      <c r="FT10">
        <v>0</v>
      </c>
      <c r="FU10">
        <v>0</v>
      </c>
      <c r="FV10">
        <v>0</v>
      </c>
      <c r="FW10">
        <v>0</v>
      </c>
      <c r="FX10">
        <v>0</v>
      </c>
      <c r="FY10">
        <v>0</v>
      </c>
      <c r="FZ10">
        <v>0</v>
      </c>
      <c r="GA10">
        <v>0</v>
      </c>
      <c r="GB10">
        <v>0</v>
      </c>
      <c r="GC10">
        <v>0</v>
      </c>
      <c r="GD10">
        <v>0</v>
      </c>
      <c r="GE10">
        <v>0</v>
      </c>
      <c r="GF10">
        <v>0</v>
      </c>
      <c r="GG10">
        <v>0</v>
      </c>
      <c r="GH10">
        <v>0</v>
      </c>
      <c r="GI10">
        <v>0</v>
      </c>
      <c r="GJ10">
        <v>0</v>
      </c>
      <c r="GK10">
        <v>0</v>
      </c>
      <c r="GL10">
        <v>0</v>
      </c>
      <c r="GM10">
        <v>0</v>
      </c>
      <c r="GN10">
        <v>0</v>
      </c>
      <c r="GO10">
        <v>0</v>
      </c>
      <c r="GP10">
        <v>0</v>
      </c>
      <c r="GQ10">
        <v>0</v>
      </c>
      <c r="GR10">
        <v>0</v>
      </c>
      <c r="GS10">
        <v>0</v>
      </c>
      <c r="GT10">
        <v>0</v>
      </c>
      <c r="GU10">
        <v>0</v>
      </c>
      <c r="GV10">
        <v>0</v>
      </c>
      <c r="GW10">
        <v>0</v>
      </c>
      <c r="GX10">
        <v>0</v>
      </c>
      <c r="GY10">
        <v>80</v>
      </c>
      <c r="GZ10">
        <v>0</v>
      </c>
    </row>
    <row r="11" spans="1:208" x14ac:dyDescent="0.25">
      <c r="A11" t="s">
        <v>243</v>
      </c>
      <c r="B11" t="s">
        <v>244</v>
      </c>
      <c r="C11" s="1" t="str">
        <f t="shared" si="0"/>
        <v>21:0004</v>
      </c>
      <c r="D11" s="1" t="str">
        <f t="shared" si="1"/>
        <v>21:0366</v>
      </c>
      <c r="E11" t="s">
        <v>241</v>
      </c>
      <c r="F11" t="s">
        <v>245</v>
      </c>
      <c r="H11">
        <v>65.643290100000002</v>
      </c>
      <c r="I11">
        <v>-112.7813428</v>
      </c>
      <c r="J11" s="1" t="str">
        <f t="shared" si="2"/>
        <v>Whole</v>
      </c>
      <c r="K11" s="1" t="str">
        <f t="shared" si="3"/>
        <v>EPD + HMC separation</v>
      </c>
      <c r="L11">
        <v>513</v>
      </c>
      <c r="M11">
        <v>320.60000000000002</v>
      </c>
      <c r="N11">
        <v>192.4</v>
      </c>
      <c r="O11">
        <v>190.3</v>
      </c>
      <c r="P11">
        <v>30.2</v>
      </c>
      <c r="Q11">
        <v>160.1</v>
      </c>
      <c r="R11">
        <v>160.1</v>
      </c>
      <c r="S11">
        <v>35.700000000000003</v>
      </c>
      <c r="T11">
        <v>124.4</v>
      </c>
      <c r="U11">
        <v>5</v>
      </c>
      <c r="V11">
        <v>0.04</v>
      </c>
      <c r="W11">
        <v>119.4</v>
      </c>
      <c r="X11">
        <v>119.4</v>
      </c>
      <c r="Y11">
        <v>5.2</v>
      </c>
      <c r="Z11">
        <v>4.3</v>
      </c>
      <c r="AA11">
        <v>14</v>
      </c>
      <c r="AB11">
        <v>30.5</v>
      </c>
      <c r="AC11">
        <v>65.400000000000006</v>
      </c>
      <c r="AD11">
        <v>35.700000000000003</v>
      </c>
      <c r="AE11">
        <v>4.82</v>
      </c>
      <c r="AF11">
        <v>30.88</v>
      </c>
      <c r="AG11">
        <v>0.08</v>
      </c>
      <c r="AH11">
        <v>30.8</v>
      </c>
      <c r="AI11">
        <v>8.8000000000000007</v>
      </c>
      <c r="AJ11">
        <v>5</v>
      </c>
      <c r="AK11">
        <v>0.2</v>
      </c>
      <c r="AM11">
        <v>0.01</v>
      </c>
      <c r="AN11">
        <v>0</v>
      </c>
      <c r="AO11">
        <v>0</v>
      </c>
      <c r="AP11">
        <v>0</v>
      </c>
      <c r="AQ11">
        <v>0</v>
      </c>
      <c r="AR11">
        <v>119.4</v>
      </c>
      <c r="AS11">
        <v>0</v>
      </c>
      <c r="AT11">
        <v>0</v>
      </c>
      <c r="AU11">
        <v>0</v>
      </c>
      <c r="AV11">
        <v>0</v>
      </c>
      <c r="BL11">
        <v>5</v>
      </c>
      <c r="EX11">
        <v>0</v>
      </c>
      <c r="EY11">
        <v>0</v>
      </c>
      <c r="EZ11">
        <v>0</v>
      </c>
      <c r="FA11">
        <v>0</v>
      </c>
      <c r="FB11">
        <v>0</v>
      </c>
      <c r="FC11">
        <v>0</v>
      </c>
      <c r="FD11">
        <v>0</v>
      </c>
      <c r="FE11">
        <v>0</v>
      </c>
      <c r="FF11">
        <v>0</v>
      </c>
      <c r="FG11">
        <v>0</v>
      </c>
      <c r="FH11">
        <v>0</v>
      </c>
      <c r="FI11">
        <v>0</v>
      </c>
      <c r="FJ11">
        <v>100</v>
      </c>
      <c r="FK11">
        <v>1</v>
      </c>
      <c r="FL11">
        <v>0</v>
      </c>
      <c r="FM11">
        <v>0</v>
      </c>
      <c r="FN11">
        <v>0</v>
      </c>
      <c r="FO11">
        <v>0</v>
      </c>
      <c r="FP11">
        <v>0</v>
      </c>
      <c r="FQ11">
        <v>0</v>
      </c>
      <c r="FR11">
        <v>0</v>
      </c>
      <c r="FS11">
        <v>0</v>
      </c>
      <c r="FT11">
        <v>0</v>
      </c>
      <c r="FU11">
        <v>0</v>
      </c>
      <c r="FV11">
        <v>0</v>
      </c>
      <c r="FW11">
        <v>0</v>
      </c>
      <c r="FX11">
        <v>0</v>
      </c>
      <c r="FY11">
        <v>0</v>
      </c>
      <c r="FZ11">
        <v>0</v>
      </c>
      <c r="GA11">
        <v>0</v>
      </c>
      <c r="GB11">
        <v>0</v>
      </c>
      <c r="GC11">
        <v>0</v>
      </c>
      <c r="GD11">
        <v>0</v>
      </c>
      <c r="GE11">
        <v>0</v>
      </c>
      <c r="GF11">
        <v>0</v>
      </c>
      <c r="GG11">
        <v>0</v>
      </c>
      <c r="GH11">
        <v>0</v>
      </c>
      <c r="GI11">
        <v>0</v>
      </c>
      <c r="GJ11">
        <v>0</v>
      </c>
      <c r="GK11">
        <v>0</v>
      </c>
      <c r="GL11">
        <v>0</v>
      </c>
      <c r="GM11">
        <v>0</v>
      </c>
      <c r="GN11">
        <v>0</v>
      </c>
      <c r="GO11">
        <v>0</v>
      </c>
      <c r="GP11">
        <v>0</v>
      </c>
      <c r="GQ11">
        <v>0</v>
      </c>
      <c r="GR11">
        <v>0</v>
      </c>
      <c r="GS11">
        <v>0</v>
      </c>
      <c r="GT11">
        <v>0</v>
      </c>
      <c r="GU11">
        <v>0</v>
      </c>
      <c r="GV11">
        <v>0</v>
      </c>
      <c r="GW11">
        <v>0</v>
      </c>
      <c r="GX11">
        <v>0</v>
      </c>
      <c r="GY11">
        <v>0</v>
      </c>
      <c r="GZ11">
        <v>0</v>
      </c>
    </row>
    <row r="12" spans="1:208" x14ac:dyDescent="0.25">
      <c r="A12" t="s">
        <v>246</v>
      </c>
      <c r="B12" t="s">
        <v>247</v>
      </c>
      <c r="C12" s="1" t="str">
        <f t="shared" si="0"/>
        <v>21:0004</v>
      </c>
      <c r="D12" s="1" t="str">
        <f t="shared" si="1"/>
        <v>21:0366</v>
      </c>
      <c r="E12" t="s">
        <v>248</v>
      </c>
      <c r="F12" t="s">
        <v>249</v>
      </c>
      <c r="H12">
        <v>65.669644000000005</v>
      </c>
      <c r="I12">
        <v>-112.9475685</v>
      </c>
      <c r="J12" s="1" t="str">
        <f t="shared" si="2"/>
        <v>Whole</v>
      </c>
      <c r="K12" s="1" t="str">
        <f t="shared" si="3"/>
        <v>EPD + HMC separation</v>
      </c>
      <c r="L12">
        <v>1869.9</v>
      </c>
      <c r="M12">
        <v>1567.2</v>
      </c>
      <c r="N12">
        <v>302.7</v>
      </c>
      <c r="O12">
        <v>300.8</v>
      </c>
      <c r="P12">
        <v>10.3</v>
      </c>
      <c r="Q12">
        <v>290.5</v>
      </c>
      <c r="R12">
        <v>290.5</v>
      </c>
      <c r="S12">
        <v>44.1</v>
      </c>
      <c r="T12">
        <v>246.4</v>
      </c>
      <c r="U12">
        <v>187.9</v>
      </c>
      <c r="V12">
        <v>15</v>
      </c>
      <c r="W12">
        <v>43.5</v>
      </c>
      <c r="X12">
        <v>43.5</v>
      </c>
      <c r="Y12">
        <v>0.8</v>
      </c>
      <c r="Z12">
        <v>2.5</v>
      </c>
      <c r="AA12">
        <v>9.8000000000000007</v>
      </c>
      <c r="AB12">
        <v>15.9</v>
      </c>
      <c r="AC12">
        <v>14.5</v>
      </c>
      <c r="AD12">
        <v>44.1</v>
      </c>
      <c r="AE12">
        <v>35</v>
      </c>
      <c r="AF12">
        <v>9.1</v>
      </c>
      <c r="AG12">
        <v>3.5</v>
      </c>
      <c r="AH12">
        <v>5.6</v>
      </c>
      <c r="AI12">
        <v>2.9</v>
      </c>
      <c r="AJ12">
        <v>4.0999999999999996</v>
      </c>
      <c r="AK12">
        <v>2.6</v>
      </c>
      <c r="AM12">
        <v>0.08</v>
      </c>
      <c r="AN12">
        <v>0</v>
      </c>
      <c r="AO12">
        <v>0</v>
      </c>
      <c r="AP12">
        <v>0</v>
      </c>
      <c r="AQ12">
        <v>0</v>
      </c>
      <c r="AR12">
        <v>43.5</v>
      </c>
      <c r="AS12">
        <v>0</v>
      </c>
      <c r="AT12">
        <v>0</v>
      </c>
      <c r="AU12">
        <v>0</v>
      </c>
      <c r="AV12">
        <v>0</v>
      </c>
      <c r="BH12">
        <v>1</v>
      </c>
      <c r="BT12">
        <v>4</v>
      </c>
      <c r="CE12">
        <v>1</v>
      </c>
      <c r="EX12">
        <v>0</v>
      </c>
      <c r="EY12">
        <v>0</v>
      </c>
      <c r="EZ12">
        <v>0</v>
      </c>
      <c r="FA12">
        <v>0</v>
      </c>
      <c r="FB12">
        <v>0</v>
      </c>
      <c r="FC12">
        <v>0</v>
      </c>
      <c r="FD12">
        <v>0</v>
      </c>
      <c r="FE12">
        <v>0</v>
      </c>
      <c r="FF12">
        <v>0</v>
      </c>
      <c r="FG12">
        <v>0</v>
      </c>
      <c r="FH12">
        <v>0</v>
      </c>
      <c r="FI12">
        <v>0</v>
      </c>
      <c r="FJ12">
        <v>0</v>
      </c>
      <c r="FK12">
        <v>0</v>
      </c>
      <c r="FL12">
        <v>0</v>
      </c>
      <c r="FM12">
        <v>0</v>
      </c>
      <c r="FN12">
        <v>0</v>
      </c>
      <c r="FO12">
        <v>0</v>
      </c>
      <c r="FP12">
        <v>0</v>
      </c>
      <c r="FQ12">
        <v>0</v>
      </c>
      <c r="FR12">
        <v>0</v>
      </c>
      <c r="FS12">
        <v>0</v>
      </c>
      <c r="FT12">
        <v>0</v>
      </c>
      <c r="FU12">
        <v>0</v>
      </c>
      <c r="FV12">
        <v>0</v>
      </c>
      <c r="FW12">
        <v>0</v>
      </c>
      <c r="FX12">
        <v>0</v>
      </c>
      <c r="FY12">
        <v>0</v>
      </c>
      <c r="FZ12">
        <v>0</v>
      </c>
      <c r="GA12">
        <v>0</v>
      </c>
      <c r="GB12">
        <v>0</v>
      </c>
      <c r="GC12">
        <v>0</v>
      </c>
      <c r="GD12">
        <v>0</v>
      </c>
      <c r="GE12">
        <v>0</v>
      </c>
      <c r="GF12">
        <v>0</v>
      </c>
      <c r="GG12">
        <v>0</v>
      </c>
      <c r="GH12">
        <v>0</v>
      </c>
      <c r="GI12">
        <v>0</v>
      </c>
      <c r="GJ12">
        <v>0</v>
      </c>
      <c r="GK12">
        <v>0</v>
      </c>
      <c r="GL12">
        <v>0</v>
      </c>
      <c r="GM12">
        <v>0</v>
      </c>
      <c r="GN12">
        <v>0</v>
      </c>
      <c r="GO12">
        <v>0</v>
      </c>
      <c r="GP12">
        <v>0</v>
      </c>
      <c r="GQ12">
        <v>0</v>
      </c>
      <c r="GR12">
        <v>0</v>
      </c>
      <c r="GS12">
        <v>0</v>
      </c>
      <c r="GT12">
        <v>0</v>
      </c>
      <c r="GU12">
        <v>0</v>
      </c>
      <c r="GV12">
        <v>0</v>
      </c>
      <c r="GW12">
        <v>0</v>
      </c>
      <c r="GX12">
        <v>0</v>
      </c>
      <c r="GY12">
        <v>0</v>
      </c>
      <c r="GZ12">
        <v>0</v>
      </c>
    </row>
    <row r="13" spans="1:208" x14ac:dyDescent="0.25">
      <c r="A13" t="s">
        <v>250</v>
      </c>
      <c r="B13" t="s">
        <v>251</v>
      </c>
      <c r="C13" s="1" t="str">
        <f t="shared" si="0"/>
        <v>21:0004</v>
      </c>
      <c r="D13" s="1" t="str">
        <f>HYPERLINK("http://geochem.nrcan.gc.ca/cdogs/content/svy/svy_e.htm", "")</f>
        <v/>
      </c>
      <c r="G13" s="1" t="str">
        <f>HYPERLINK("http://geochem.nrcan.gc.ca/cdogs/content/cr_/cr_00158_e.htm", "158")</f>
        <v>158</v>
      </c>
      <c r="J13" t="s">
        <v>210</v>
      </c>
      <c r="K13" t="s">
        <v>211</v>
      </c>
      <c r="L13">
        <v>386.3</v>
      </c>
      <c r="N13">
        <v>386.3</v>
      </c>
      <c r="O13">
        <v>367.8</v>
      </c>
      <c r="P13">
        <v>41.8</v>
      </c>
      <c r="Q13">
        <v>326</v>
      </c>
      <c r="R13">
        <v>326</v>
      </c>
      <c r="S13">
        <v>27.9</v>
      </c>
      <c r="T13">
        <v>298.10000000000002</v>
      </c>
      <c r="U13">
        <v>298.10000000000002</v>
      </c>
      <c r="V13">
        <v>0</v>
      </c>
      <c r="W13">
        <v>-0.01</v>
      </c>
      <c r="X13">
        <v>-0.01</v>
      </c>
      <c r="Z13">
        <v>0</v>
      </c>
      <c r="AA13">
        <v>-0.01</v>
      </c>
      <c r="AB13">
        <v>0</v>
      </c>
      <c r="AC13">
        <v>0</v>
      </c>
      <c r="AN13">
        <v>0</v>
      </c>
      <c r="AO13">
        <v>0</v>
      </c>
      <c r="AP13">
        <v>0</v>
      </c>
      <c r="AQ13">
        <v>0</v>
      </c>
      <c r="AR13">
        <v>-0.01</v>
      </c>
      <c r="AS13">
        <v>0</v>
      </c>
      <c r="AT13">
        <v>0</v>
      </c>
      <c r="AU13">
        <v>0</v>
      </c>
      <c r="AV13">
        <v>0</v>
      </c>
      <c r="EX13">
        <v>0</v>
      </c>
      <c r="EY13">
        <v>0</v>
      </c>
      <c r="EZ13">
        <v>0</v>
      </c>
      <c r="FA13">
        <v>0</v>
      </c>
      <c r="FB13">
        <v>0</v>
      </c>
      <c r="FC13">
        <v>0</v>
      </c>
      <c r="FD13">
        <v>0</v>
      </c>
      <c r="FE13">
        <v>0</v>
      </c>
      <c r="FF13">
        <v>0</v>
      </c>
      <c r="FG13">
        <v>0</v>
      </c>
      <c r="FH13">
        <v>0</v>
      </c>
      <c r="FI13">
        <v>0</v>
      </c>
      <c r="FJ13">
        <v>0</v>
      </c>
      <c r="FK13">
        <v>0</v>
      </c>
      <c r="FL13">
        <v>0</v>
      </c>
      <c r="FM13">
        <v>0</v>
      </c>
      <c r="FN13">
        <v>0</v>
      </c>
      <c r="FO13">
        <v>0</v>
      </c>
      <c r="FP13">
        <v>0</v>
      </c>
      <c r="FQ13">
        <v>0</v>
      </c>
      <c r="FR13">
        <v>0</v>
      </c>
      <c r="FS13">
        <v>0</v>
      </c>
      <c r="FT13">
        <v>0</v>
      </c>
      <c r="FU13">
        <v>0</v>
      </c>
      <c r="FV13">
        <v>0</v>
      </c>
      <c r="FW13">
        <v>0</v>
      </c>
      <c r="FX13">
        <v>0</v>
      </c>
      <c r="FY13">
        <v>0</v>
      </c>
      <c r="FZ13">
        <v>0</v>
      </c>
      <c r="GA13">
        <v>0</v>
      </c>
      <c r="GB13">
        <v>0</v>
      </c>
      <c r="GC13">
        <v>0</v>
      </c>
      <c r="GD13">
        <v>0</v>
      </c>
      <c r="GE13">
        <v>0</v>
      </c>
      <c r="GF13">
        <v>0</v>
      </c>
      <c r="GG13">
        <v>0</v>
      </c>
      <c r="GH13">
        <v>0</v>
      </c>
      <c r="GI13">
        <v>0</v>
      </c>
      <c r="GJ13">
        <v>0</v>
      </c>
      <c r="GK13">
        <v>0</v>
      </c>
      <c r="GL13">
        <v>0</v>
      </c>
      <c r="GM13">
        <v>0</v>
      </c>
      <c r="GN13">
        <v>0</v>
      </c>
      <c r="GO13">
        <v>0</v>
      </c>
      <c r="GP13">
        <v>0</v>
      </c>
      <c r="GQ13">
        <v>0</v>
      </c>
      <c r="GR13">
        <v>0</v>
      </c>
      <c r="GS13">
        <v>0</v>
      </c>
      <c r="GT13">
        <v>0</v>
      </c>
      <c r="GU13">
        <v>0</v>
      </c>
      <c r="GV13">
        <v>0</v>
      </c>
      <c r="GW13">
        <v>0</v>
      </c>
    </row>
    <row r="14" spans="1:208" x14ac:dyDescent="0.25">
      <c r="A14" t="s">
        <v>252</v>
      </c>
      <c r="B14" t="s">
        <v>253</v>
      </c>
      <c r="C14" s="1" t="str">
        <f t="shared" si="0"/>
        <v>21:0004</v>
      </c>
      <c r="D14" s="1" t="str">
        <f>HYPERLINK("http://geochem.nrcan.gc.ca/cdogs/content/svy/svy210366_e.htm", "21:0366")</f>
        <v>21:0366</v>
      </c>
      <c r="E14" t="s">
        <v>254</v>
      </c>
      <c r="F14" t="s">
        <v>255</v>
      </c>
      <c r="H14">
        <v>65.626246399999999</v>
      </c>
      <c r="I14">
        <v>-112.7644253</v>
      </c>
      <c r="J14" s="1" t="str">
        <f>HYPERLINK("http://geochem.nrcan.gc.ca/cdogs/content/kwd/kwd020033_e.htm", "Whole")</f>
        <v>Whole</v>
      </c>
      <c r="K14" s="1" t="str">
        <f>HYPERLINK("http://geochem.nrcan.gc.ca/cdogs/content/kwd/kwd080052_e.htm", "EPD + HMC separation")</f>
        <v>EPD + HMC separation</v>
      </c>
      <c r="L14">
        <v>406.2</v>
      </c>
      <c r="M14">
        <v>200.7</v>
      </c>
      <c r="N14">
        <v>205.5</v>
      </c>
      <c r="O14">
        <v>203.4</v>
      </c>
      <c r="P14">
        <v>24.4</v>
      </c>
      <c r="Q14">
        <v>179</v>
      </c>
      <c r="R14">
        <v>179</v>
      </c>
      <c r="S14">
        <v>22.2</v>
      </c>
      <c r="T14">
        <v>156.80000000000001</v>
      </c>
      <c r="U14">
        <v>109.3</v>
      </c>
      <c r="V14">
        <v>0</v>
      </c>
      <c r="W14">
        <v>47.5</v>
      </c>
      <c r="X14">
        <v>47.5</v>
      </c>
      <c r="Y14">
        <v>1.5</v>
      </c>
      <c r="Z14">
        <v>2.7</v>
      </c>
      <c r="AA14">
        <v>9.1</v>
      </c>
      <c r="AB14">
        <v>16.3</v>
      </c>
      <c r="AC14">
        <v>17.899999999999999</v>
      </c>
      <c r="AD14">
        <v>22.2</v>
      </c>
      <c r="AE14">
        <v>15</v>
      </c>
      <c r="AF14">
        <v>7.2</v>
      </c>
      <c r="AG14">
        <v>-0.01</v>
      </c>
      <c r="AH14">
        <v>7.2</v>
      </c>
      <c r="AI14">
        <v>0.5</v>
      </c>
      <c r="AJ14">
        <v>7.9</v>
      </c>
      <c r="AK14">
        <v>0.5</v>
      </c>
      <c r="AM14">
        <v>0.1</v>
      </c>
      <c r="AN14">
        <v>0</v>
      </c>
      <c r="AO14">
        <v>0</v>
      </c>
      <c r="AP14">
        <v>0</v>
      </c>
      <c r="AQ14">
        <v>0</v>
      </c>
      <c r="AR14">
        <v>47.5</v>
      </c>
      <c r="AS14">
        <v>0</v>
      </c>
      <c r="AT14">
        <v>0</v>
      </c>
      <c r="AU14">
        <v>0</v>
      </c>
      <c r="AV14">
        <v>0</v>
      </c>
      <c r="BA14">
        <v>30</v>
      </c>
      <c r="BR14">
        <v>2</v>
      </c>
      <c r="CB14">
        <v>30</v>
      </c>
      <c r="EX14">
        <v>0</v>
      </c>
      <c r="EY14">
        <v>0</v>
      </c>
      <c r="FA14">
        <v>2</v>
      </c>
      <c r="FB14">
        <v>0</v>
      </c>
      <c r="FC14">
        <v>0</v>
      </c>
      <c r="FD14">
        <v>0</v>
      </c>
      <c r="FE14">
        <v>0</v>
      </c>
      <c r="FF14">
        <v>0</v>
      </c>
      <c r="FG14">
        <v>0</v>
      </c>
      <c r="FH14">
        <v>0</v>
      </c>
      <c r="FI14">
        <v>0</v>
      </c>
      <c r="FJ14">
        <v>0</v>
      </c>
      <c r="FK14">
        <v>0</v>
      </c>
      <c r="FL14">
        <v>0</v>
      </c>
      <c r="FM14">
        <v>0</v>
      </c>
      <c r="FN14">
        <v>0</v>
      </c>
      <c r="FO14">
        <v>0</v>
      </c>
      <c r="FP14">
        <v>0</v>
      </c>
      <c r="FQ14">
        <v>0</v>
      </c>
      <c r="FR14">
        <v>0</v>
      </c>
      <c r="FS14">
        <v>0</v>
      </c>
      <c r="FT14">
        <v>0</v>
      </c>
      <c r="FU14">
        <v>0</v>
      </c>
      <c r="FV14">
        <v>0</v>
      </c>
      <c r="FW14">
        <v>0</v>
      </c>
      <c r="FX14">
        <v>0</v>
      </c>
      <c r="FY14">
        <v>0</v>
      </c>
      <c r="FZ14">
        <v>0</v>
      </c>
      <c r="GA14">
        <v>0</v>
      </c>
      <c r="GB14">
        <v>0</v>
      </c>
      <c r="GC14">
        <v>0</v>
      </c>
      <c r="GD14">
        <v>0</v>
      </c>
      <c r="GE14">
        <v>0</v>
      </c>
      <c r="GF14">
        <v>5</v>
      </c>
      <c r="GG14">
        <v>0</v>
      </c>
      <c r="GH14">
        <v>0</v>
      </c>
      <c r="GI14">
        <v>0</v>
      </c>
      <c r="GJ14">
        <v>55</v>
      </c>
      <c r="GK14">
        <v>0</v>
      </c>
      <c r="GL14">
        <v>0</v>
      </c>
      <c r="GM14">
        <v>0</v>
      </c>
      <c r="GN14">
        <v>0</v>
      </c>
      <c r="GO14">
        <v>0</v>
      </c>
      <c r="GP14">
        <v>0</v>
      </c>
      <c r="GQ14">
        <v>0</v>
      </c>
      <c r="GR14">
        <v>0</v>
      </c>
      <c r="GS14">
        <v>0</v>
      </c>
      <c r="GT14">
        <v>40</v>
      </c>
      <c r="GU14">
        <v>250</v>
      </c>
      <c r="GV14">
        <v>0</v>
      </c>
      <c r="GW14">
        <v>0</v>
      </c>
      <c r="GX14">
        <v>2</v>
      </c>
      <c r="GY14">
        <v>0</v>
      </c>
      <c r="GZ14">
        <v>0</v>
      </c>
    </row>
    <row r="15" spans="1:208" x14ac:dyDescent="0.25">
      <c r="A15" t="s">
        <v>256</v>
      </c>
      <c r="B15" t="s">
        <v>257</v>
      </c>
      <c r="C15" s="1" t="str">
        <f t="shared" si="0"/>
        <v>21:0004</v>
      </c>
      <c r="D15" s="1" t="str">
        <f>HYPERLINK("http://geochem.nrcan.gc.ca/cdogs/content/svy/svy210366_e.htm", "21:0366")</f>
        <v>21:0366</v>
      </c>
      <c r="E15" t="s">
        <v>241</v>
      </c>
      <c r="F15" t="s">
        <v>258</v>
      </c>
      <c r="H15">
        <v>65.643290100000002</v>
      </c>
      <c r="I15">
        <v>-112.7813428</v>
      </c>
      <c r="J15" s="1" t="str">
        <f>HYPERLINK("http://geochem.nrcan.gc.ca/cdogs/content/kwd/kwd020033_e.htm", "Whole")</f>
        <v>Whole</v>
      </c>
      <c r="K15" s="1" t="str">
        <f>HYPERLINK("http://geochem.nrcan.gc.ca/cdogs/content/kwd/kwd080052_e.htm", "EPD + HMC separation")</f>
        <v>EPD + HMC separation</v>
      </c>
      <c r="L15">
        <v>505.2</v>
      </c>
      <c r="M15">
        <v>172.8</v>
      </c>
      <c r="N15">
        <v>332.4</v>
      </c>
      <c r="O15">
        <v>328.3</v>
      </c>
      <c r="P15">
        <v>23.5</v>
      </c>
      <c r="Q15">
        <v>304.8</v>
      </c>
      <c r="R15">
        <v>304.8</v>
      </c>
      <c r="S15">
        <v>76.5</v>
      </c>
      <c r="T15">
        <v>228.3</v>
      </c>
      <c r="U15">
        <v>226.9</v>
      </c>
      <c r="V15">
        <v>0.4</v>
      </c>
      <c r="W15">
        <v>1</v>
      </c>
      <c r="X15">
        <v>1</v>
      </c>
      <c r="Y15">
        <v>0.23</v>
      </c>
      <c r="Z15">
        <v>7.0000000000000007E-2</v>
      </c>
      <c r="AA15">
        <v>0.2</v>
      </c>
      <c r="AB15">
        <v>0.3</v>
      </c>
      <c r="AC15">
        <v>0.2</v>
      </c>
      <c r="AD15">
        <v>76.5</v>
      </c>
      <c r="AE15">
        <v>74.599999999999994</v>
      </c>
      <c r="AF15">
        <v>1.9</v>
      </c>
      <c r="AG15">
        <v>1.4</v>
      </c>
      <c r="AH15">
        <v>0.5</v>
      </c>
      <c r="AI15">
        <v>0.1</v>
      </c>
      <c r="AJ15">
        <v>0.06</v>
      </c>
      <c r="AK15">
        <v>0.03</v>
      </c>
      <c r="AM15">
        <v>0.03</v>
      </c>
      <c r="AN15">
        <v>0</v>
      </c>
      <c r="AO15">
        <v>0</v>
      </c>
      <c r="AP15">
        <v>0</v>
      </c>
      <c r="AQ15">
        <v>0</v>
      </c>
      <c r="AR15">
        <v>1</v>
      </c>
      <c r="AS15">
        <v>0</v>
      </c>
      <c r="AT15">
        <v>0</v>
      </c>
      <c r="AU15">
        <v>0</v>
      </c>
      <c r="AV15">
        <v>0</v>
      </c>
      <c r="BD15">
        <v>12</v>
      </c>
      <c r="CM15">
        <v>5</v>
      </c>
      <c r="DA15">
        <v>1</v>
      </c>
      <c r="EX15">
        <v>2</v>
      </c>
      <c r="EY15">
        <v>12</v>
      </c>
      <c r="EZ15">
        <v>0</v>
      </c>
      <c r="FA15">
        <v>0</v>
      </c>
      <c r="FB15">
        <v>0</v>
      </c>
      <c r="FC15">
        <v>0</v>
      </c>
      <c r="FD15">
        <v>0</v>
      </c>
      <c r="FE15">
        <v>0</v>
      </c>
      <c r="FF15">
        <v>0</v>
      </c>
      <c r="FG15">
        <v>0</v>
      </c>
      <c r="FH15">
        <v>0</v>
      </c>
      <c r="FI15">
        <v>0</v>
      </c>
      <c r="FJ15">
        <v>75</v>
      </c>
      <c r="FK15">
        <v>500</v>
      </c>
      <c r="FL15">
        <v>0</v>
      </c>
      <c r="FM15">
        <v>0</v>
      </c>
      <c r="FO15">
        <v>0</v>
      </c>
      <c r="FP15">
        <v>0</v>
      </c>
      <c r="FQ15">
        <v>0</v>
      </c>
      <c r="FR15">
        <v>0</v>
      </c>
      <c r="FS15">
        <v>0</v>
      </c>
      <c r="FT15">
        <v>0</v>
      </c>
      <c r="FU15">
        <v>0</v>
      </c>
      <c r="FV15">
        <v>0</v>
      </c>
      <c r="FW15">
        <v>0</v>
      </c>
      <c r="FX15">
        <v>0</v>
      </c>
      <c r="FY15">
        <v>0</v>
      </c>
      <c r="FZ15">
        <v>0</v>
      </c>
      <c r="GA15">
        <v>0</v>
      </c>
      <c r="GB15">
        <v>0</v>
      </c>
      <c r="GC15">
        <v>0</v>
      </c>
      <c r="GD15">
        <v>0</v>
      </c>
      <c r="GE15">
        <v>0</v>
      </c>
      <c r="GF15">
        <v>20</v>
      </c>
      <c r="GG15">
        <v>0</v>
      </c>
      <c r="GH15">
        <v>0</v>
      </c>
      <c r="GI15">
        <v>0</v>
      </c>
      <c r="GJ15">
        <v>0</v>
      </c>
      <c r="GK15">
        <v>0</v>
      </c>
      <c r="GL15">
        <v>0</v>
      </c>
      <c r="GM15">
        <v>0</v>
      </c>
      <c r="GN15">
        <v>0</v>
      </c>
      <c r="GO15">
        <v>0</v>
      </c>
      <c r="GP15">
        <v>0</v>
      </c>
      <c r="GQ15">
        <v>0</v>
      </c>
      <c r="GR15">
        <v>0</v>
      </c>
      <c r="GS15">
        <v>0</v>
      </c>
      <c r="GT15">
        <v>0</v>
      </c>
      <c r="GU15">
        <v>0</v>
      </c>
      <c r="GV15">
        <v>0</v>
      </c>
      <c r="GW15">
        <v>0</v>
      </c>
      <c r="GX15">
        <v>0</v>
      </c>
      <c r="GY15">
        <v>0</v>
      </c>
      <c r="GZ15">
        <v>2500</v>
      </c>
    </row>
    <row r="16" spans="1:208" x14ac:dyDescent="0.25">
      <c r="A16" t="s">
        <v>259</v>
      </c>
      <c r="B16" t="s">
        <v>260</v>
      </c>
      <c r="C16" s="1" t="str">
        <f t="shared" si="0"/>
        <v>21:0004</v>
      </c>
      <c r="D16" s="1" t="str">
        <f>HYPERLINK("http://geochem.nrcan.gc.ca/cdogs/content/svy/svy210366_e.htm", "21:0366")</f>
        <v>21:0366</v>
      </c>
      <c r="E16" t="s">
        <v>229</v>
      </c>
      <c r="F16" t="s">
        <v>261</v>
      </c>
      <c r="H16">
        <v>65.634823499999996</v>
      </c>
      <c r="I16">
        <v>-112.76079249999999</v>
      </c>
      <c r="J16" s="1" t="str">
        <f>HYPERLINK("http://geochem.nrcan.gc.ca/cdogs/content/kwd/kwd020033_e.htm", "Whole")</f>
        <v>Whole</v>
      </c>
      <c r="K16" s="1" t="str">
        <f>HYPERLINK("http://geochem.nrcan.gc.ca/cdogs/content/kwd/kwd080052_e.htm", "EPD + HMC separation")</f>
        <v>EPD + HMC separation</v>
      </c>
      <c r="L16">
        <v>999.2</v>
      </c>
      <c r="M16">
        <v>386</v>
      </c>
      <c r="N16">
        <v>613.20000000000005</v>
      </c>
      <c r="O16">
        <v>600.5</v>
      </c>
      <c r="P16">
        <v>89.9</v>
      </c>
      <c r="Q16">
        <v>510.6</v>
      </c>
      <c r="R16">
        <v>510.6</v>
      </c>
      <c r="S16">
        <v>81</v>
      </c>
      <c r="T16">
        <v>429.6</v>
      </c>
      <c r="U16">
        <v>397.9</v>
      </c>
      <c r="V16">
        <v>0</v>
      </c>
      <c r="W16">
        <v>31.7</v>
      </c>
      <c r="X16">
        <v>31.7</v>
      </c>
      <c r="Y16">
        <v>0.8</v>
      </c>
      <c r="Z16">
        <v>1.4</v>
      </c>
      <c r="AA16">
        <v>5.0999999999999996</v>
      </c>
      <c r="AB16">
        <v>9.1</v>
      </c>
      <c r="AC16">
        <v>15.3</v>
      </c>
      <c r="AD16">
        <v>81</v>
      </c>
      <c r="AE16">
        <v>77.099999999999994</v>
      </c>
      <c r="AF16">
        <v>3.9</v>
      </c>
      <c r="AG16">
        <v>-0.01</v>
      </c>
      <c r="AH16">
        <v>3.9</v>
      </c>
      <c r="AI16">
        <v>0.05</v>
      </c>
      <c r="AJ16">
        <v>2.1</v>
      </c>
      <c r="AK16">
        <v>0.9</v>
      </c>
      <c r="AM16">
        <v>2</v>
      </c>
      <c r="AN16">
        <v>0</v>
      </c>
      <c r="AO16">
        <v>0</v>
      </c>
      <c r="AP16">
        <v>0</v>
      </c>
      <c r="AQ16">
        <v>0</v>
      </c>
      <c r="AR16">
        <v>31.7</v>
      </c>
      <c r="AS16">
        <v>0</v>
      </c>
      <c r="AT16">
        <v>0</v>
      </c>
      <c r="AU16">
        <v>0</v>
      </c>
      <c r="AV16">
        <v>0</v>
      </c>
      <c r="EX16">
        <v>0</v>
      </c>
      <c r="EY16">
        <v>0</v>
      </c>
      <c r="EZ16">
        <v>0</v>
      </c>
      <c r="FA16">
        <v>0</v>
      </c>
      <c r="FB16">
        <v>0</v>
      </c>
      <c r="FC16">
        <v>0</v>
      </c>
      <c r="FD16">
        <v>0</v>
      </c>
      <c r="FE16">
        <v>0</v>
      </c>
      <c r="FF16">
        <v>0</v>
      </c>
      <c r="FG16">
        <v>0</v>
      </c>
      <c r="FH16">
        <v>0</v>
      </c>
      <c r="FI16">
        <v>0</v>
      </c>
      <c r="FJ16">
        <v>25</v>
      </c>
      <c r="FK16">
        <v>5000</v>
      </c>
      <c r="FL16">
        <v>0</v>
      </c>
      <c r="FM16">
        <v>0</v>
      </c>
      <c r="FN16">
        <v>0</v>
      </c>
      <c r="FO16">
        <v>0</v>
      </c>
      <c r="FP16">
        <v>0</v>
      </c>
      <c r="FQ16">
        <v>0</v>
      </c>
      <c r="FR16">
        <v>0</v>
      </c>
      <c r="FS16">
        <v>0</v>
      </c>
      <c r="FT16">
        <v>0</v>
      </c>
      <c r="FU16">
        <v>0</v>
      </c>
      <c r="FV16">
        <v>0</v>
      </c>
      <c r="FW16">
        <v>0</v>
      </c>
      <c r="FX16">
        <v>0</v>
      </c>
      <c r="FY16">
        <v>0</v>
      </c>
      <c r="FZ16">
        <v>0</v>
      </c>
      <c r="GA16">
        <v>0</v>
      </c>
      <c r="GB16">
        <v>0</v>
      </c>
      <c r="GC16">
        <v>0</v>
      </c>
      <c r="GD16">
        <v>0</v>
      </c>
      <c r="GE16">
        <v>0</v>
      </c>
      <c r="GF16">
        <v>0</v>
      </c>
      <c r="GG16">
        <v>0</v>
      </c>
      <c r="GH16">
        <v>0</v>
      </c>
      <c r="GI16">
        <v>0</v>
      </c>
      <c r="GJ16">
        <v>0</v>
      </c>
      <c r="GK16">
        <v>0</v>
      </c>
      <c r="GL16">
        <v>0</v>
      </c>
      <c r="GM16">
        <v>0</v>
      </c>
      <c r="GN16">
        <v>0</v>
      </c>
      <c r="GO16">
        <v>0</v>
      </c>
      <c r="GP16">
        <v>0</v>
      </c>
      <c r="GQ16">
        <v>0</v>
      </c>
      <c r="GR16">
        <v>0</v>
      </c>
      <c r="GS16">
        <v>0</v>
      </c>
      <c r="GT16">
        <v>0</v>
      </c>
      <c r="GU16">
        <v>0</v>
      </c>
      <c r="GV16">
        <v>0</v>
      </c>
      <c r="GW16">
        <v>0</v>
      </c>
      <c r="GX16">
        <v>5</v>
      </c>
      <c r="GY16">
        <v>0</v>
      </c>
      <c r="GZ16">
        <v>0</v>
      </c>
    </row>
    <row r="17" spans="1:208" x14ac:dyDescent="0.25">
      <c r="A17" t="s">
        <v>262</v>
      </c>
      <c r="B17" t="s">
        <v>263</v>
      </c>
      <c r="C17" s="1" t="str">
        <f t="shared" si="0"/>
        <v>21:0004</v>
      </c>
      <c r="D17" s="1" t="str">
        <f>HYPERLINK("http://geochem.nrcan.gc.ca/cdogs/content/svy/svy_e.htm", "")</f>
        <v/>
      </c>
      <c r="J17" s="1" t="str">
        <f>HYPERLINK("http://geochem.nrcan.gc.ca/cdogs/content/kwd/kwd020000_e.htm", "Null")</f>
        <v>Null</v>
      </c>
      <c r="K17" t="s">
        <v>211</v>
      </c>
      <c r="L17">
        <v>1511.7</v>
      </c>
      <c r="M17">
        <v>1340.6</v>
      </c>
      <c r="N17">
        <v>171.1</v>
      </c>
      <c r="O17">
        <v>169.5</v>
      </c>
      <c r="P17">
        <v>5.5</v>
      </c>
      <c r="Q17">
        <v>164</v>
      </c>
      <c r="R17">
        <v>164</v>
      </c>
      <c r="S17">
        <v>45.9</v>
      </c>
      <c r="T17">
        <v>118.1</v>
      </c>
      <c r="U17">
        <v>77.599999999999994</v>
      </c>
      <c r="V17">
        <v>1.6</v>
      </c>
      <c r="W17">
        <v>38.9</v>
      </c>
      <c r="X17">
        <v>38.9</v>
      </c>
      <c r="Y17">
        <v>1.7</v>
      </c>
      <c r="Z17">
        <v>2.5</v>
      </c>
      <c r="AA17">
        <v>6.4</v>
      </c>
      <c r="AB17">
        <v>11.3</v>
      </c>
      <c r="AC17">
        <v>17</v>
      </c>
      <c r="AD17">
        <v>45.9</v>
      </c>
      <c r="AE17">
        <v>18.899999999999999</v>
      </c>
      <c r="AF17">
        <v>27</v>
      </c>
      <c r="AG17">
        <v>2</v>
      </c>
      <c r="AH17">
        <v>25</v>
      </c>
      <c r="AI17">
        <v>2.8</v>
      </c>
      <c r="AJ17">
        <v>0.7</v>
      </c>
      <c r="AK17">
        <v>0.5</v>
      </c>
      <c r="AM17">
        <v>2.4</v>
      </c>
      <c r="AN17">
        <v>0</v>
      </c>
      <c r="AO17">
        <v>0</v>
      </c>
      <c r="AP17">
        <v>0</v>
      </c>
      <c r="AQ17">
        <v>0</v>
      </c>
      <c r="AR17">
        <v>38.9</v>
      </c>
      <c r="AS17">
        <v>0</v>
      </c>
      <c r="AT17">
        <v>0</v>
      </c>
      <c r="AU17">
        <v>0</v>
      </c>
      <c r="AV17">
        <v>0</v>
      </c>
      <c r="BZ17">
        <v>30</v>
      </c>
      <c r="DI17">
        <v>20</v>
      </c>
      <c r="EX17">
        <v>0</v>
      </c>
      <c r="EY17">
        <v>0</v>
      </c>
      <c r="EZ17">
        <v>0</v>
      </c>
      <c r="FA17">
        <v>0</v>
      </c>
      <c r="FB17">
        <v>100</v>
      </c>
      <c r="FC17">
        <v>60000</v>
      </c>
      <c r="FD17">
        <v>0</v>
      </c>
      <c r="FE17">
        <v>0</v>
      </c>
      <c r="FF17">
        <v>0</v>
      </c>
      <c r="FG17">
        <v>0</v>
      </c>
      <c r="FH17">
        <v>0</v>
      </c>
      <c r="FI17">
        <v>0</v>
      </c>
      <c r="FK17">
        <v>3</v>
      </c>
      <c r="FL17">
        <v>0</v>
      </c>
      <c r="FM17">
        <v>0</v>
      </c>
      <c r="FN17">
        <v>0</v>
      </c>
      <c r="FO17">
        <v>0</v>
      </c>
      <c r="FP17">
        <v>0</v>
      </c>
      <c r="FQ17">
        <v>0</v>
      </c>
      <c r="FR17">
        <v>0</v>
      </c>
      <c r="FS17">
        <v>0</v>
      </c>
      <c r="FT17">
        <v>0</v>
      </c>
      <c r="FU17">
        <v>0</v>
      </c>
      <c r="FV17">
        <v>0</v>
      </c>
      <c r="FW17">
        <v>0</v>
      </c>
      <c r="FX17">
        <v>0</v>
      </c>
      <c r="FY17">
        <v>0</v>
      </c>
      <c r="FZ17">
        <v>0</v>
      </c>
      <c r="GA17">
        <v>0</v>
      </c>
      <c r="GB17">
        <v>0</v>
      </c>
      <c r="GC17">
        <v>0</v>
      </c>
      <c r="GD17">
        <v>0</v>
      </c>
      <c r="GE17">
        <v>0</v>
      </c>
      <c r="GF17">
        <v>0</v>
      </c>
      <c r="GG17">
        <v>0</v>
      </c>
      <c r="GH17">
        <v>0</v>
      </c>
      <c r="GI17">
        <v>0</v>
      </c>
      <c r="GJ17">
        <v>0</v>
      </c>
      <c r="GK17">
        <v>0</v>
      </c>
      <c r="GL17">
        <v>0</v>
      </c>
      <c r="GM17">
        <v>0</v>
      </c>
      <c r="GN17">
        <v>0</v>
      </c>
      <c r="GO17">
        <v>0</v>
      </c>
      <c r="GP17">
        <v>0</v>
      </c>
      <c r="GQ17">
        <v>0</v>
      </c>
      <c r="GR17">
        <v>0</v>
      </c>
      <c r="GS17">
        <v>0</v>
      </c>
      <c r="GT17">
        <v>0</v>
      </c>
      <c r="GU17">
        <v>0</v>
      </c>
      <c r="GV17">
        <v>0</v>
      </c>
      <c r="GW17">
        <v>0</v>
      </c>
      <c r="GX17">
        <v>0</v>
      </c>
      <c r="GY17">
        <v>0</v>
      </c>
      <c r="GZ17">
        <v>5000</v>
      </c>
    </row>
    <row r="18" spans="1:208" x14ac:dyDescent="0.25">
      <c r="A18" t="s">
        <v>264</v>
      </c>
      <c r="B18" t="s">
        <v>265</v>
      </c>
      <c r="C18" s="1" t="str">
        <f t="shared" si="0"/>
        <v>21:0004</v>
      </c>
      <c r="D18" s="1" t="str">
        <f>HYPERLINK("http://geochem.nrcan.gc.ca/cdogs/content/svy/svy210366_e.htm", "21:0366")</f>
        <v>21:0366</v>
      </c>
      <c r="E18" t="s">
        <v>266</v>
      </c>
      <c r="F18" t="s">
        <v>267</v>
      </c>
      <c r="H18">
        <v>65.630749499999993</v>
      </c>
      <c r="I18">
        <v>-112.7960822</v>
      </c>
      <c r="J18" s="1" t="str">
        <f>HYPERLINK("http://geochem.nrcan.gc.ca/cdogs/content/kwd/kwd020033_e.htm", "Whole")</f>
        <v>Whole</v>
      </c>
      <c r="K18" s="1" t="str">
        <f>HYPERLINK("http://geochem.nrcan.gc.ca/cdogs/content/kwd/kwd080052_e.htm", "EPD + HMC separation")</f>
        <v>EPD + HMC separation</v>
      </c>
      <c r="L18">
        <v>72.8</v>
      </c>
      <c r="M18">
        <v>32.4</v>
      </c>
      <c r="N18">
        <v>40.4</v>
      </c>
      <c r="O18">
        <v>39.799999999999997</v>
      </c>
      <c r="P18">
        <v>8.8000000000000007</v>
      </c>
      <c r="Q18">
        <v>31</v>
      </c>
      <c r="R18">
        <v>31</v>
      </c>
      <c r="S18">
        <v>7</v>
      </c>
      <c r="T18">
        <v>24</v>
      </c>
      <c r="U18">
        <v>3.5</v>
      </c>
      <c r="V18">
        <v>0.1</v>
      </c>
      <c r="W18">
        <v>20.399999999999999</v>
      </c>
      <c r="X18">
        <v>20.399999999999999</v>
      </c>
      <c r="Y18">
        <v>1.9</v>
      </c>
      <c r="Z18">
        <v>1.3</v>
      </c>
      <c r="AA18">
        <v>3.4</v>
      </c>
      <c r="AB18">
        <v>4.8</v>
      </c>
      <c r="AC18">
        <v>9</v>
      </c>
      <c r="AD18">
        <v>7</v>
      </c>
      <c r="AE18">
        <v>1.1499999999999999</v>
      </c>
      <c r="AF18">
        <v>5.85</v>
      </c>
      <c r="AG18">
        <v>0.05</v>
      </c>
      <c r="AH18">
        <v>5.8</v>
      </c>
      <c r="AI18">
        <v>0.1</v>
      </c>
      <c r="AJ18">
        <v>0.2</v>
      </c>
      <c r="AK18">
        <v>1.3</v>
      </c>
      <c r="AM18">
        <v>1.8</v>
      </c>
      <c r="AN18">
        <v>0</v>
      </c>
      <c r="AO18">
        <v>0</v>
      </c>
      <c r="AP18">
        <v>0</v>
      </c>
      <c r="AQ18">
        <v>0</v>
      </c>
      <c r="AR18">
        <v>20.399999999999999</v>
      </c>
      <c r="AS18">
        <v>0</v>
      </c>
      <c r="AT18">
        <v>0</v>
      </c>
      <c r="AU18">
        <v>0</v>
      </c>
      <c r="AV18">
        <v>0</v>
      </c>
      <c r="BD18">
        <v>30</v>
      </c>
      <c r="BI18">
        <v>5</v>
      </c>
      <c r="BK18">
        <v>13</v>
      </c>
      <c r="BO18">
        <v>30</v>
      </c>
      <c r="BZ18">
        <v>30</v>
      </c>
      <c r="CM18">
        <v>20</v>
      </c>
      <c r="DI18">
        <v>20</v>
      </c>
      <c r="EX18">
        <v>20</v>
      </c>
      <c r="EY18">
        <v>4000</v>
      </c>
      <c r="EZ18">
        <v>0</v>
      </c>
      <c r="FA18">
        <v>0</v>
      </c>
      <c r="FB18">
        <v>60</v>
      </c>
      <c r="FC18">
        <v>12000</v>
      </c>
      <c r="FE18">
        <v>13</v>
      </c>
      <c r="FF18">
        <v>0</v>
      </c>
      <c r="FG18">
        <v>0</v>
      </c>
      <c r="FH18">
        <v>0</v>
      </c>
      <c r="FI18">
        <v>0</v>
      </c>
      <c r="FK18">
        <v>6</v>
      </c>
      <c r="FL18">
        <v>0</v>
      </c>
      <c r="FM18">
        <v>0</v>
      </c>
      <c r="FN18">
        <v>0</v>
      </c>
      <c r="FO18">
        <v>0</v>
      </c>
      <c r="FP18">
        <v>0</v>
      </c>
      <c r="FQ18">
        <v>0</v>
      </c>
      <c r="FR18">
        <v>0</v>
      </c>
      <c r="FS18">
        <v>0</v>
      </c>
      <c r="FT18">
        <v>0</v>
      </c>
      <c r="FU18">
        <v>0</v>
      </c>
      <c r="FV18">
        <v>0</v>
      </c>
      <c r="FW18">
        <v>0</v>
      </c>
      <c r="FX18">
        <v>0</v>
      </c>
      <c r="FY18">
        <v>0</v>
      </c>
      <c r="FZ18">
        <v>80</v>
      </c>
      <c r="GA18">
        <v>12000</v>
      </c>
      <c r="GB18">
        <v>0</v>
      </c>
      <c r="GC18">
        <v>0</v>
      </c>
      <c r="GD18">
        <v>0</v>
      </c>
      <c r="GE18">
        <v>0</v>
      </c>
      <c r="GF18">
        <v>0</v>
      </c>
      <c r="GG18">
        <v>0</v>
      </c>
      <c r="GH18">
        <v>0</v>
      </c>
      <c r="GI18">
        <v>0</v>
      </c>
      <c r="GJ18">
        <v>0</v>
      </c>
      <c r="GK18">
        <v>0</v>
      </c>
      <c r="GL18">
        <v>0</v>
      </c>
      <c r="GM18">
        <v>0</v>
      </c>
      <c r="GN18">
        <v>0</v>
      </c>
      <c r="GO18">
        <v>0</v>
      </c>
      <c r="GP18">
        <v>0</v>
      </c>
      <c r="GQ18">
        <v>0</v>
      </c>
      <c r="GR18">
        <v>0</v>
      </c>
      <c r="GS18">
        <v>0</v>
      </c>
      <c r="GT18">
        <v>0</v>
      </c>
      <c r="GU18">
        <v>0</v>
      </c>
      <c r="GV18">
        <v>0</v>
      </c>
      <c r="GW18">
        <v>0</v>
      </c>
      <c r="GX18">
        <v>0</v>
      </c>
      <c r="GY18">
        <v>0</v>
      </c>
      <c r="GZ18">
        <v>0</v>
      </c>
    </row>
    <row r="19" spans="1:208" x14ac:dyDescent="0.25">
      <c r="A19" t="s">
        <v>268</v>
      </c>
      <c r="B19" t="s">
        <v>269</v>
      </c>
      <c r="C19" s="1" t="str">
        <f t="shared" si="0"/>
        <v>21:0004</v>
      </c>
      <c r="D19" s="1" t="str">
        <f>HYPERLINK("http://geochem.nrcan.gc.ca/cdogs/content/svy/svy210366_e.htm", "21:0366")</f>
        <v>21:0366</v>
      </c>
      <c r="E19" t="s">
        <v>270</v>
      </c>
      <c r="F19" t="s">
        <v>271</v>
      </c>
      <c r="H19">
        <v>65.630895300000006</v>
      </c>
      <c r="I19">
        <v>-112.79437590000001</v>
      </c>
      <c r="J19" s="1" t="str">
        <f>HYPERLINK("http://geochem.nrcan.gc.ca/cdogs/content/kwd/kwd020033_e.htm", "Whole")</f>
        <v>Whole</v>
      </c>
      <c r="K19" s="1" t="str">
        <f>HYPERLINK("http://geochem.nrcan.gc.ca/cdogs/content/kwd/kwd080052_e.htm", "EPD + HMC separation")</f>
        <v>EPD + HMC separation</v>
      </c>
      <c r="L19">
        <v>144.30000000000001</v>
      </c>
      <c r="M19">
        <v>57.8</v>
      </c>
      <c r="N19">
        <v>86.5</v>
      </c>
      <c r="O19">
        <v>85.8</v>
      </c>
      <c r="P19">
        <v>17.7</v>
      </c>
      <c r="Q19">
        <v>68.099999999999994</v>
      </c>
      <c r="R19">
        <v>68.099999999999994</v>
      </c>
      <c r="S19">
        <v>15.5</v>
      </c>
      <c r="T19">
        <v>52.6</v>
      </c>
      <c r="U19">
        <v>5.5</v>
      </c>
      <c r="V19">
        <v>1.1000000000000001</v>
      </c>
      <c r="W19">
        <v>46</v>
      </c>
      <c r="X19">
        <v>46</v>
      </c>
      <c r="Y19">
        <v>3.8</v>
      </c>
      <c r="Z19">
        <v>2.4</v>
      </c>
      <c r="AA19">
        <v>7.3</v>
      </c>
      <c r="AB19">
        <v>12.4</v>
      </c>
      <c r="AC19">
        <v>20.100000000000001</v>
      </c>
      <c r="AD19">
        <v>15.5</v>
      </c>
      <c r="AE19">
        <v>1.5</v>
      </c>
      <c r="AF19">
        <v>14</v>
      </c>
      <c r="AG19">
        <v>0.4</v>
      </c>
      <c r="AH19">
        <v>13.6</v>
      </c>
      <c r="AI19">
        <v>0.9</v>
      </c>
      <c r="AJ19">
        <v>1.7</v>
      </c>
      <c r="AK19">
        <v>2.2000000000000002</v>
      </c>
      <c r="AM19">
        <v>2.4</v>
      </c>
      <c r="AN19">
        <v>0</v>
      </c>
      <c r="AO19">
        <v>0</v>
      </c>
      <c r="AP19">
        <v>0</v>
      </c>
      <c r="AQ19">
        <v>0</v>
      </c>
      <c r="AR19">
        <v>46</v>
      </c>
      <c r="AS19">
        <v>0</v>
      </c>
      <c r="AT19">
        <v>0</v>
      </c>
      <c r="AU19">
        <v>0</v>
      </c>
      <c r="AV19">
        <v>0</v>
      </c>
      <c r="BD19">
        <v>30</v>
      </c>
      <c r="BK19">
        <v>16</v>
      </c>
      <c r="BO19">
        <v>30</v>
      </c>
      <c r="BZ19">
        <v>30</v>
      </c>
      <c r="CM19">
        <v>20</v>
      </c>
      <c r="CX19">
        <v>4</v>
      </c>
      <c r="DA19">
        <v>1</v>
      </c>
      <c r="DI19">
        <v>20</v>
      </c>
      <c r="EX19">
        <v>50</v>
      </c>
      <c r="EY19">
        <v>20000</v>
      </c>
      <c r="EZ19">
        <v>0</v>
      </c>
      <c r="FA19">
        <v>0</v>
      </c>
      <c r="FB19">
        <v>50</v>
      </c>
      <c r="FC19">
        <v>20000</v>
      </c>
      <c r="FE19">
        <v>16</v>
      </c>
      <c r="FF19">
        <v>0</v>
      </c>
      <c r="FG19">
        <v>0</v>
      </c>
      <c r="FH19">
        <v>0</v>
      </c>
      <c r="FI19">
        <v>0</v>
      </c>
      <c r="FK19">
        <v>20</v>
      </c>
      <c r="FL19">
        <v>0</v>
      </c>
      <c r="FM19">
        <v>0</v>
      </c>
      <c r="FN19">
        <v>0</v>
      </c>
      <c r="FO19">
        <v>0</v>
      </c>
      <c r="FP19">
        <v>0</v>
      </c>
      <c r="FQ19">
        <v>0</v>
      </c>
      <c r="FR19">
        <v>0</v>
      </c>
      <c r="FS19">
        <v>0</v>
      </c>
      <c r="FT19">
        <v>0</v>
      </c>
      <c r="FU19">
        <v>0</v>
      </c>
      <c r="FV19">
        <v>0</v>
      </c>
      <c r="FW19">
        <v>0</v>
      </c>
      <c r="FX19">
        <v>0</v>
      </c>
      <c r="FY19">
        <v>0</v>
      </c>
      <c r="FZ19">
        <v>60</v>
      </c>
      <c r="GA19">
        <v>20000</v>
      </c>
      <c r="GB19">
        <v>0</v>
      </c>
      <c r="GC19">
        <v>0</v>
      </c>
      <c r="GD19">
        <v>0</v>
      </c>
      <c r="GE19">
        <v>0</v>
      </c>
      <c r="GF19">
        <v>0</v>
      </c>
      <c r="GG19">
        <v>0</v>
      </c>
      <c r="GH19">
        <v>0</v>
      </c>
      <c r="GI19">
        <v>0</v>
      </c>
      <c r="GJ19">
        <v>0</v>
      </c>
      <c r="GK19">
        <v>0</v>
      </c>
      <c r="GL19">
        <v>0</v>
      </c>
      <c r="GM19">
        <v>0</v>
      </c>
      <c r="GN19">
        <v>0</v>
      </c>
      <c r="GO19">
        <v>0</v>
      </c>
      <c r="GP19">
        <v>0</v>
      </c>
      <c r="GQ19">
        <v>0</v>
      </c>
      <c r="GR19">
        <v>0</v>
      </c>
      <c r="GS19">
        <v>0</v>
      </c>
      <c r="GT19">
        <v>0</v>
      </c>
      <c r="GU19">
        <v>0</v>
      </c>
      <c r="GV19">
        <v>0</v>
      </c>
      <c r="GW19">
        <v>0</v>
      </c>
      <c r="GX19">
        <v>0</v>
      </c>
      <c r="GY19">
        <v>0</v>
      </c>
      <c r="GZ19">
        <v>1000</v>
      </c>
    </row>
    <row r="20" spans="1:208" x14ac:dyDescent="0.25">
      <c r="A20" t="s">
        <v>272</v>
      </c>
      <c r="B20" t="s">
        <v>273</v>
      </c>
      <c r="C20" s="1" t="str">
        <f t="shared" si="0"/>
        <v>21:0004</v>
      </c>
      <c r="D20" s="1" t="str">
        <f>HYPERLINK("http://geochem.nrcan.gc.ca/cdogs/content/svy/svy210366_e.htm", "21:0366")</f>
        <v>21:0366</v>
      </c>
      <c r="E20" t="s">
        <v>266</v>
      </c>
      <c r="F20" t="s">
        <v>274</v>
      </c>
      <c r="H20">
        <v>65.630749499999993</v>
      </c>
      <c r="I20">
        <v>-112.7960822</v>
      </c>
      <c r="J20" s="1" t="str">
        <f>HYPERLINK("http://geochem.nrcan.gc.ca/cdogs/content/kwd/kwd020033_e.htm", "Whole")</f>
        <v>Whole</v>
      </c>
      <c r="K20" s="1" t="str">
        <f>HYPERLINK("http://geochem.nrcan.gc.ca/cdogs/content/kwd/kwd080052_e.htm", "EPD + HMC separation")</f>
        <v>EPD + HMC separation</v>
      </c>
      <c r="L20">
        <v>337.8</v>
      </c>
      <c r="M20">
        <v>240.7</v>
      </c>
      <c r="N20">
        <v>97.1</v>
      </c>
      <c r="O20">
        <v>92.9</v>
      </c>
      <c r="P20">
        <v>35.4</v>
      </c>
      <c r="Q20">
        <v>57.5</v>
      </c>
      <c r="R20">
        <v>57.5</v>
      </c>
      <c r="S20">
        <v>15.3</v>
      </c>
      <c r="T20">
        <v>42.2</v>
      </c>
      <c r="U20">
        <v>1.2</v>
      </c>
      <c r="V20">
        <v>12</v>
      </c>
      <c r="W20">
        <v>29</v>
      </c>
      <c r="X20">
        <v>29</v>
      </c>
      <c r="Y20">
        <v>2</v>
      </c>
      <c r="Z20">
        <v>1.9</v>
      </c>
      <c r="AA20">
        <v>5.4</v>
      </c>
      <c r="AB20">
        <v>8.1</v>
      </c>
      <c r="AC20">
        <v>11.6</v>
      </c>
      <c r="AD20">
        <v>15.3</v>
      </c>
      <c r="AE20">
        <v>1.1000000000000001</v>
      </c>
      <c r="AF20">
        <v>14.2</v>
      </c>
      <c r="AG20">
        <v>2.6</v>
      </c>
      <c r="AH20">
        <v>11.6</v>
      </c>
      <c r="AI20">
        <v>3</v>
      </c>
      <c r="AJ20">
        <v>0.3</v>
      </c>
      <c r="AK20">
        <v>0.3</v>
      </c>
      <c r="AM20">
        <v>1.8</v>
      </c>
      <c r="AN20">
        <v>0</v>
      </c>
      <c r="AO20">
        <v>0</v>
      </c>
      <c r="AP20">
        <v>0</v>
      </c>
      <c r="AQ20">
        <v>0</v>
      </c>
      <c r="AR20">
        <v>29</v>
      </c>
      <c r="AS20">
        <v>0</v>
      </c>
      <c r="AT20">
        <v>0</v>
      </c>
      <c r="AU20">
        <v>0</v>
      </c>
      <c r="AV20">
        <v>0</v>
      </c>
      <c r="BD20">
        <v>2</v>
      </c>
      <c r="BZ20">
        <v>30</v>
      </c>
      <c r="CM20">
        <v>2</v>
      </c>
      <c r="DI20">
        <v>20</v>
      </c>
      <c r="EY20">
        <v>2</v>
      </c>
      <c r="EZ20">
        <v>0</v>
      </c>
      <c r="FA20">
        <v>0</v>
      </c>
      <c r="FB20">
        <v>60</v>
      </c>
      <c r="FC20">
        <v>30000</v>
      </c>
      <c r="FD20">
        <v>0</v>
      </c>
      <c r="FE20">
        <v>0</v>
      </c>
      <c r="FF20">
        <v>0</v>
      </c>
      <c r="FG20">
        <v>0</v>
      </c>
      <c r="FH20">
        <v>0</v>
      </c>
      <c r="FI20">
        <v>0</v>
      </c>
      <c r="FJ20">
        <v>40</v>
      </c>
      <c r="FK20">
        <v>20000</v>
      </c>
      <c r="FL20">
        <v>0</v>
      </c>
      <c r="FM20">
        <v>0</v>
      </c>
      <c r="FN20">
        <v>0</v>
      </c>
      <c r="FO20">
        <v>0</v>
      </c>
      <c r="FP20">
        <v>0</v>
      </c>
      <c r="FQ20">
        <v>0</v>
      </c>
      <c r="FR20">
        <v>0</v>
      </c>
      <c r="FS20">
        <v>0</v>
      </c>
      <c r="FT20">
        <v>0</v>
      </c>
      <c r="FU20">
        <v>0</v>
      </c>
      <c r="FV20">
        <v>0</v>
      </c>
      <c r="FW20">
        <v>0</v>
      </c>
      <c r="FX20">
        <v>0</v>
      </c>
      <c r="FY20">
        <v>0</v>
      </c>
      <c r="FZ20">
        <v>0</v>
      </c>
      <c r="GA20">
        <v>0</v>
      </c>
      <c r="GB20">
        <v>0</v>
      </c>
      <c r="GC20">
        <v>0</v>
      </c>
      <c r="GD20">
        <v>0</v>
      </c>
      <c r="GE20">
        <v>0</v>
      </c>
      <c r="GF20">
        <v>0</v>
      </c>
      <c r="GG20">
        <v>0</v>
      </c>
      <c r="GH20">
        <v>0</v>
      </c>
      <c r="GI20">
        <v>0</v>
      </c>
      <c r="GJ20">
        <v>0</v>
      </c>
      <c r="GK20">
        <v>0</v>
      </c>
      <c r="GL20">
        <v>0</v>
      </c>
      <c r="GM20">
        <v>0</v>
      </c>
      <c r="GN20">
        <v>0</v>
      </c>
      <c r="GO20">
        <v>0</v>
      </c>
      <c r="GP20">
        <v>0</v>
      </c>
      <c r="GQ20">
        <v>0</v>
      </c>
      <c r="GR20">
        <v>0</v>
      </c>
      <c r="GS20">
        <v>0</v>
      </c>
      <c r="GT20">
        <v>0</v>
      </c>
      <c r="GU20">
        <v>0</v>
      </c>
      <c r="GV20">
        <v>0</v>
      </c>
      <c r="GW20">
        <v>0</v>
      </c>
      <c r="GX20">
        <v>0</v>
      </c>
      <c r="GY20">
        <v>0</v>
      </c>
      <c r="GZ20">
        <v>0</v>
      </c>
    </row>
    <row r="21" spans="1:208" x14ac:dyDescent="0.25">
      <c r="A21" t="s">
        <v>275</v>
      </c>
      <c r="B21" t="s">
        <v>276</v>
      </c>
      <c r="C21" s="1" t="str">
        <f t="shared" si="0"/>
        <v>21:0004</v>
      </c>
      <c r="D21" s="1" t="str">
        <f>HYPERLINK("http://geochem.nrcan.gc.ca/cdogs/content/svy/svy210366_e.htm", "21:0366")</f>
        <v>21:0366</v>
      </c>
      <c r="E21" t="s">
        <v>277</v>
      </c>
      <c r="F21" t="s">
        <v>278</v>
      </c>
      <c r="H21">
        <v>65.630833300000006</v>
      </c>
      <c r="I21">
        <v>-112.7965877</v>
      </c>
      <c r="J21" s="1" t="str">
        <f>HYPERLINK("http://geochem.nrcan.gc.ca/cdogs/content/kwd/kwd020033_e.htm", "Whole")</f>
        <v>Whole</v>
      </c>
      <c r="K21" s="1" t="str">
        <f>HYPERLINK("http://geochem.nrcan.gc.ca/cdogs/content/kwd/kwd080052_e.htm", "EPD + HMC separation")</f>
        <v>EPD + HMC separation</v>
      </c>
      <c r="L21">
        <v>164</v>
      </c>
      <c r="M21">
        <v>104</v>
      </c>
      <c r="N21">
        <v>60</v>
      </c>
      <c r="O21">
        <v>57.4</v>
      </c>
      <c r="P21">
        <v>0</v>
      </c>
      <c r="Q21">
        <v>57.4</v>
      </c>
      <c r="R21">
        <v>57.4</v>
      </c>
      <c r="S21">
        <v>11.4</v>
      </c>
      <c r="T21">
        <v>46</v>
      </c>
      <c r="U21">
        <v>0.2</v>
      </c>
      <c r="V21">
        <v>6.7</v>
      </c>
      <c r="W21">
        <v>39.1</v>
      </c>
      <c r="X21">
        <v>39.1</v>
      </c>
      <c r="Y21">
        <v>2.2999999999999998</v>
      </c>
      <c r="Z21">
        <v>4.5</v>
      </c>
      <c r="AA21">
        <v>12.8</v>
      </c>
      <c r="AB21">
        <v>12.3</v>
      </c>
      <c r="AC21">
        <v>7.2</v>
      </c>
      <c r="AD21">
        <v>11.4</v>
      </c>
      <c r="AE21">
        <v>0.7</v>
      </c>
      <c r="AF21">
        <v>10.7</v>
      </c>
      <c r="AG21">
        <v>0.4</v>
      </c>
      <c r="AH21">
        <v>10.3</v>
      </c>
      <c r="AI21">
        <v>0.8</v>
      </c>
      <c r="AJ21">
        <v>0.2</v>
      </c>
      <c r="AK21">
        <v>0.3</v>
      </c>
      <c r="AM21">
        <v>11.5</v>
      </c>
      <c r="AN21">
        <v>0</v>
      </c>
      <c r="AO21">
        <v>0</v>
      </c>
      <c r="AP21">
        <v>0</v>
      </c>
      <c r="AQ21">
        <v>0</v>
      </c>
      <c r="AR21">
        <v>39.1</v>
      </c>
      <c r="AS21">
        <v>0</v>
      </c>
      <c r="AT21">
        <v>0</v>
      </c>
      <c r="AU21">
        <v>0</v>
      </c>
      <c r="AV21">
        <v>0</v>
      </c>
      <c r="BD21">
        <v>30</v>
      </c>
      <c r="BZ21">
        <v>30</v>
      </c>
      <c r="CM21">
        <v>21</v>
      </c>
      <c r="DI21">
        <v>20</v>
      </c>
      <c r="EX21">
        <v>1</v>
      </c>
      <c r="EY21">
        <v>1000</v>
      </c>
      <c r="EZ21">
        <v>0</v>
      </c>
      <c r="FA21">
        <v>0</v>
      </c>
      <c r="FB21">
        <v>50</v>
      </c>
      <c r="FC21">
        <v>55000</v>
      </c>
      <c r="FD21">
        <v>0</v>
      </c>
      <c r="FE21">
        <v>0</v>
      </c>
      <c r="FF21">
        <v>0</v>
      </c>
      <c r="FG21">
        <v>0</v>
      </c>
      <c r="FH21">
        <v>0</v>
      </c>
      <c r="FI21">
        <v>0</v>
      </c>
      <c r="FJ21">
        <v>45</v>
      </c>
      <c r="FK21">
        <v>50000</v>
      </c>
      <c r="FL21">
        <v>0</v>
      </c>
      <c r="FM21">
        <v>0</v>
      </c>
      <c r="FN21">
        <v>0</v>
      </c>
      <c r="FO21">
        <v>0</v>
      </c>
      <c r="FP21">
        <v>0</v>
      </c>
      <c r="FQ21">
        <v>0</v>
      </c>
      <c r="FR21">
        <v>0</v>
      </c>
      <c r="FS21">
        <v>0</v>
      </c>
      <c r="FT21">
        <v>0</v>
      </c>
      <c r="FU21">
        <v>0</v>
      </c>
      <c r="FV21">
        <v>0</v>
      </c>
      <c r="FW21">
        <v>0</v>
      </c>
      <c r="FX21">
        <v>0</v>
      </c>
      <c r="FY21">
        <v>0</v>
      </c>
      <c r="FZ21">
        <v>0</v>
      </c>
      <c r="GA21">
        <v>0</v>
      </c>
      <c r="GB21">
        <v>0</v>
      </c>
      <c r="GC21">
        <v>0</v>
      </c>
      <c r="GD21">
        <v>0</v>
      </c>
      <c r="GE21">
        <v>0</v>
      </c>
      <c r="GF21">
        <v>0</v>
      </c>
      <c r="GG21">
        <v>0</v>
      </c>
      <c r="GH21">
        <v>0</v>
      </c>
      <c r="GI21">
        <v>0</v>
      </c>
      <c r="GJ21">
        <v>0</v>
      </c>
      <c r="GK21">
        <v>0</v>
      </c>
      <c r="GL21">
        <v>0</v>
      </c>
      <c r="GM21">
        <v>0</v>
      </c>
      <c r="GN21">
        <v>0</v>
      </c>
      <c r="GO21">
        <v>0</v>
      </c>
      <c r="GP21">
        <v>0</v>
      </c>
      <c r="GQ21">
        <v>0</v>
      </c>
      <c r="GR21">
        <v>0</v>
      </c>
      <c r="GS21">
        <v>0</v>
      </c>
      <c r="GT21">
        <v>0</v>
      </c>
      <c r="GU21">
        <v>0</v>
      </c>
      <c r="GV21">
        <v>0</v>
      </c>
      <c r="GW21">
        <v>0</v>
      </c>
      <c r="GX21">
        <v>0</v>
      </c>
      <c r="GY21">
        <v>0</v>
      </c>
      <c r="GZ21">
        <v>0</v>
      </c>
    </row>
    <row r="22" spans="1:208" x14ac:dyDescent="0.25">
      <c r="A22" t="s">
        <v>279</v>
      </c>
      <c r="B22" t="s">
        <v>280</v>
      </c>
      <c r="C22" s="1" t="str">
        <f t="shared" si="0"/>
        <v>21:0004</v>
      </c>
      <c r="D22" s="1" t="str">
        <f>HYPERLINK("http://geochem.nrcan.gc.ca/cdogs/content/svy/svy210366_e.htm", "21:0366")</f>
        <v>21:0366</v>
      </c>
      <c r="E22" t="s">
        <v>277</v>
      </c>
      <c r="F22" t="s">
        <v>281</v>
      </c>
      <c r="H22">
        <v>65.630833300000006</v>
      </c>
      <c r="I22">
        <v>-112.7965877</v>
      </c>
      <c r="J22" s="1" t="str">
        <f>HYPERLINK("http://geochem.nrcan.gc.ca/cdogs/content/kwd/kwd020033_e.htm", "Whole")</f>
        <v>Whole</v>
      </c>
      <c r="K22" s="1" t="str">
        <f>HYPERLINK("http://geochem.nrcan.gc.ca/cdogs/content/kwd/kwd080052_e.htm", "EPD + HMC separation")</f>
        <v>EPD + HMC separation</v>
      </c>
      <c r="L22">
        <v>389</v>
      </c>
      <c r="M22">
        <v>248.2</v>
      </c>
      <c r="N22">
        <v>140.80000000000001</v>
      </c>
      <c r="O22">
        <v>138.9</v>
      </c>
      <c r="P22">
        <v>61.7</v>
      </c>
      <c r="Q22">
        <v>77.2</v>
      </c>
      <c r="R22">
        <v>77.2</v>
      </c>
      <c r="S22">
        <v>17.100000000000001</v>
      </c>
      <c r="T22">
        <v>60.1</v>
      </c>
      <c r="U22">
        <v>0.5</v>
      </c>
      <c r="V22">
        <v>15.9</v>
      </c>
      <c r="W22">
        <v>43.7</v>
      </c>
      <c r="X22">
        <v>43.7</v>
      </c>
      <c r="Y22">
        <v>3</v>
      </c>
      <c r="Z22">
        <v>2.9</v>
      </c>
      <c r="AA22">
        <v>9.1999999999999993</v>
      </c>
      <c r="AB22">
        <v>12.5</v>
      </c>
      <c r="AC22">
        <v>16.100000000000001</v>
      </c>
      <c r="AD22">
        <v>17.100000000000001</v>
      </c>
      <c r="AE22">
        <v>0.6</v>
      </c>
      <c r="AF22">
        <v>16.5</v>
      </c>
      <c r="AG22">
        <v>4.9000000000000004</v>
      </c>
      <c r="AH22">
        <v>11.6</v>
      </c>
      <c r="AI22">
        <v>4.0999999999999996</v>
      </c>
      <c r="AJ22">
        <v>0.5</v>
      </c>
      <c r="AK22">
        <v>0.5</v>
      </c>
      <c r="AM22">
        <v>4.0999999999999996</v>
      </c>
      <c r="AN22">
        <v>0</v>
      </c>
      <c r="AO22">
        <v>0</v>
      </c>
      <c r="AP22">
        <v>0</v>
      </c>
      <c r="AQ22">
        <v>0</v>
      </c>
      <c r="AR22">
        <v>43.7</v>
      </c>
      <c r="AS22">
        <v>0</v>
      </c>
      <c r="AT22">
        <v>0</v>
      </c>
      <c r="AU22">
        <v>0</v>
      </c>
      <c r="AV22">
        <v>0</v>
      </c>
      <c r="BD22">
        <v>30</v>
      </c>
      <c r="BZ22">
        <v>30</v>
      </c>
      <c r="CM22">
        <v>20</v>
      </c>
      <c r="DI22">
        <v>20</v>
      </c>
      <c r="EX22">
        <v>55</v>
      </c>
      <c r="EY22">
        <v>40000</v>
      </c>
      <c r="EZ22">
        <v>0</v>
      </c>
      <c r="FA22">
        <v>0</v>
      </c>
      <c r="FB22">
        <v>35</v>
      </c>
      <c r="FC22">
        <v>25000</v>
      </c>
      <c r="FD22">
        <v>0</v>
      </c>
      <c r="FE22">
        <v>0</v>
      </c>
      <c r="FF22">
        <v>0</v>
      </c>
      <c r="FG22">
        <v>0</v>
      </c>
      <c r="FH22">
        <v>0</v>
      </c>
      <c r="FI22">
        <v>0</v>
      </c>
      <c r="FJ22">
        <v>8</v>
      </c>
      <c r="FK22">
        <v>6000</v>
      </c>
      <c r="FL22">
        <v>1</v>
      </c>
      <c r="FM22">
        <v>800</v>
      </c>
      <c r="FN22">
        <v>0</v>
      </c>
      <c r="FO22">
        <v>0</v>
      </c>
      <c r="FP22">
        <v>0</v>
      </c>
      <c r="FQ22">
        <v>0</v>
      </c>
      <c r="FR22">
        <v>0</v>
      </c>
      <c r="FS22">
        <v>0</v>
      </c>
      <c r="FT22">
        <v>0</v>
      </c>
      <c r="FU22">
        <v>0</v>
      </c>
      <c r="FV22">
        <v>0</v>
      </c>
      <c r="FW22">
        <v>0</v>
      </c>
      <c r="FX22">
        <v>0</v>
      </c>
      <c r="FY22">
        <v>0</v>
      </c>
      <c r="FZ22">
        <v>0</v>
      </c>
      <c r="GA22">
        <v>0</v>
      </c>
      <c r="GB22">
        <v>0</v>
      </c>
      <c r="GC22">
        <v>0</v>
      </c>
      <c r="GD22">
        <v>0</v>
      </c>
      <c r="GE22">
        <v>0</v>
      </c>
      <c r="GF22">
        <v>0</v>
      </c>
      <c r="GG22">
        <v>0</v>
      </c>
      <c r="GH22">
        <v>0</v>
      </c>
      <c r="GI22">
        <v>0</v>
      </c>
      <c r="GJ22">
        <v>0</v>
      </c>
      <c r="GK22">
        <v>0</v>
      </c>
      <c r="GL22">
        <v>0</v>
      </c>
      <c r="GM22">
        <v>0</v>
      </c>
      <c r="GN22">
        <v>0</v>
      </c>
      <c r="GO22">
        <v>0</v>
      </c>
      <c r="GP22">
        <v>0</v>
      </c>
      <c r="GQ22">
        <v>0</v>
      </c>
      <c r="GR22">
        <v>0</v>
      </c>
      <c r="GS22">
        <v>0</v>
      </c>
      <c r="GT22">
        <v>0</v>
      </c>
      <c r="GU22">
        <v>0</v>
      </c>
      <c r="GV22">
        <v>0</v>
      </c>
      <c r="GW22">
        <v>0</v>
      </c>
      <c r="GX22">
        <v>0</v>
      </c>
      <c r="GY22">
        <v>0</v>
      </c>
      <c r="GZ22">
        <v>5000</v>
      </c>
    </row>
    <row r="23" spans="1:208" x14ac:dyDescent="0.25">
      <c r="A23" t="s">
        <v>282</v>
      </c>
      <c r="B23" t="s">
        <v>283</v>
      </c>
      <c r="C23" s="1" t="str">
        <f t="shared" si="0"/>
        <v>21:0004</v>
      </c>
      <c r="D23" s="1" t="str">
        <f>HYPERLINK("http://geochem.nrcan.gc.ca/cdogs/content/svy/svy_e.htm", "")</f>
        <v/>
      </c>
      <c r="G23" s="1" t="str">
        <f>HYPERLINK("http://geochem.nrcan.gc.ca/cdogs/content/cr_/cr_00158_e.htm", "158")</f>
        <v>158</v>
      </c>
      <c r="J23" t="s">
        <v>210</v>
      </c>
      <c r="K23" t="s">
        <v>211</v>
      </c>
      <c r="L23">
        <v>293.10000000000002</v>
      </c>
      <c r="N23">
        <v>293.10000000000002</v>
      </c>
      <c r="O23">
        <v>284.5</v>
      </c>
      <c r="P23">
        <v>21.5</v>
      </c>
      <c r="Q23">
        <v>263</v>
      </c>
      <c r="R23">
        <v>263</v>
      </c>
      <c r="S23">
        <v>19.100000000000001</v>
      </c>
      <c r="T23">
        <v>243.9</v>
      </c>
      <c r="U23">
        <v>243.9</v>
      </c>
      <c r="V23">
        <v>0</v>
      </c>
      <c r="W23">
        <v>-0.01</v>
      </c>
      <c r="X23">
        <v>-0.01</v>
      </c>
      <c r="Z23">
        <v>0</v>
      </c>
      <c r="AA23">
        <v>-0.01</v>
      </c>
      <c r="AB23">
        <v>0</v>
      </c>
      <c r="AC23">
        <v>0</v>
      </c>
      <c r="AN23">
        <v>0</v>
      </c>
      <c r="AO23">
        <v>0</v>
      </c>
      <c r="AP23">
        <v>0</v>
      </c>
      <c r="AQ23">
        <v>0</v>
      </c>
      <c r="AR23">
        <v>-0.01</v>
      </c>
      <c r="AS23">
        <v>0</v>
      </c>
      <c r="AT23">
        <v>0</v>
      </c>
      <c r="AU23">
        <v>0</v>
      </c>
      <c r="AV23">
        <v>0</v>
      </c>
      <c r="EX23">
        <v>2</v>
      </c>
      <c r="EY23">
        <v>2</v>
      </c>
      <c r="EZ23">
        <v>0</v>
      </c>
      <c r="FA23">
        <v>0</v>
      </c>
      <c r="FB23">
        <v>1</v>
      </c>
      <c r="FC23">
        <v>1</v>
      </c>
      <c r="FD23">
        <v>0</v>
      </c>
      <c r="FE23">
        <v>0</v>
      </c>
      <c r="FF23">
        <v>0</v>
      </c>
      <c r="FG23">
        <v>0</v>
      </c>
      <c r="FH23">
        <v>0</v>
      </c>
      <c r="FI23">
        <v>0</v>
      </c>
      <c r="FJ23">
        <v>0</v>
      </c>
      <c r="FK23">
        <v>0</v>
      </c>
      <c r="FL23">
        <v>0</v>
      </c>
      <c r="FM23">
        <v>0</v>
      </c>
      <c r="FN23">
        <v>0</v>
      </c>
      <c r="FO23">
        <v>0</v>
      </c>
      <c r="FP23">
        <v>0</v>
      </c>
      <c r="FQ23">
        <v>0</v>
      </c>
      <c r="FR23">
        <v>0</v>
      </c>
      <c r="FS23">
        <v>0</v>
      </c>
      <c r="FT23">
        <v>0</v>
      </c>
      <c r="FU23">
        <v>0</v>
      </c>
      <c r="FV23">
        <v>0</v>
      </c>
      <c r="FW23">
        <v>0</v>
      </c>
      <c r="FX23">
        <v>0</v>
      </c>
      <c r="FY23">
        <v>0</v>
      </c>
      <c r="FZ23">
        <v>0</v>
      </c>
      <c r="GA23">
        <v>0</v>
      </c>
      <c r="GB23">
        <v>0</v>
      </c>
      <c r="GC23">
        <v>0</v>
      </c>
      <c r="GD23">
        <v>0</v>
      </c>
      <c r="GE23">
        <v>0</v>
      </c>
      <c r="GF23">
        <v>0</v>
      </c>
      <c r="GG23">
        <v>0</v>
      </c>
      <c r="GH23">
        <v>0</v>
      </c>
      <c r="GI23">
        <v>0</v>
      </c>
      <c r="GJ23">
        <v>0</v>
      </c>
      <c r="GK23">
        <v>0</v>
      </c>
      <c r="GL23">
        <v>0</v>
      </c>
      <c r="GM23">
        <v>0</v>
      </c>
      <c r="GN23">
        <v>0</v>
      </c>
      <c r="GO23">
        <v>0</v>
      </c>
      <c r="GP23">
        <v>0</v>
      </c>
      <c r="GQ23">
        <v>0</v>
      </c>
      <c r="GR23">
        <v>0</v>
      </c>
      <c r="GS23">
        <v>0</v>
      </c>
      <c r="GT23">
        <v>0</v>
      </c>
      <c r="GU23">
        <v>0</v>
      </c>
      <c r="GV23">
        <v>0</v>
      </c>
      <c r="GW23">
        <v>0</v>
      </c>
    </row>
    <row r="24" spans="1:208" x14ac:dyDescent="0.25">
      <c r="A24" t="s">
        <v>284</v>
      </c>
      <c r="B24" t="s">
        <v>285</v>
      </c>
      <c r="C24" s="1" t="str">
        <f t="shared" si="0"/>
        <v>21:0004</v>
      </c>
      <c r="D24" s="1" t="str">
        <f>HYPERLINK("http://geochem.nrcan.gc.ca/cdogs/content/svy/svy210366_e.htm", "21:0366")</f>
        <v>21:0366</v>
      </c>
      <c r="E24" t="s">
        <v>277</v>
      </c>
      <c r="F24" t="s">
        <v>286</v>
      </c>
      <c r="H24">
        <v>65.630833300000006</v>
      </c>
      <c r="I24">
        <v>-112.7965877</v>
      </c>
      <c r="J24" s="1" t="str">
        <f>HYPERLINK("http://geochem.nrcan.gc.ca/cdogs/content/kwd/kwd020033_e.htm", "Whole")</f>
        <v>Whole</v>
      </c>
      <c r="K24" s="1" t="str">
        <f>HYPERLINK("http://geochem.nrcan.gc.ca/cdogs/content/kwd/kwd080052_e.htm", "EPD + HMC separation")</f>
        <v>EPD + HMC separation</v>
      </c>
      <c r="L24">
        <v>945.1</v>
      </c>
      <c r="M24">
        <v>637</v>
      </c>
      <c r="N24">
        <v>308.10000000000002</v>
      </c>
      <c r="O24">
        <v>306.2</v>
      </c>
      <c r="P24">
        <v>6.8</v>
      </c>
      <c r="Q24">
        <v>299.39999999999998</v>
      </c>
      <c r="R24">
        <v>299.39999999999998</v>
      </c>
      <c r="S24">
        <v>71.2</v>
      </c>
      <c r="T24">
        <v>228.2</v>
      </c>
      <c r="U24">
        <v>222.1</v>
      </c>
      <c r="V24">
        <v>1.3</v>
      </c>
      <c r="W24">
        <v>4.8</v>
      </c>
      <c r="X24">
        <v>4.8</v>
      </c>
      <c r="Y24">
        <v>0.4</v>
      </c>
      <c r="Z24">
        <v>0.7</v>
      </c>
      <c r="AA24">
        <v>1.7</v>
      </c>
      <c r="AB24">
        <v>1.2</v>
      </c>
      <c r="AC24">
        <v>0.8</v>
      </c>
      <c r="AD24">
        <v>71.2</v>
      </c>
      <c r="AE24">
        <v>65.8</v>
      </c>
      <c r="AF24">
        <v>5.4</v>
      </c>
      <c r="AG24">
        <v>1.6</v>
      </c>
      <c r="AH24">
        <v>3.8</v>
      </c>
      <c r="AI24">
        <v>0.3</v>
      </c>
      <c r="AJ24">
        <v>7.0000000000000007E-2</v>
      </c>
      <c r="AK24">
        <v>7.0000000000000007E-2</v>
      </c>
      <c r="AM24">
        <v>1.3</v>
      </c>
      <c r="AN24">
        <v>0</v>
      </c>
      <c r="AO24">
        <v>0</v>
      </c>
      <c r="AP24">
        <v>0</v>
      </c>
      <c r="AQ24">
        <v>0</v>
      </c>
      <c r="AR24">
        <v>4.8</v>
      </c>
      <c r="AS24">
        <v>0</v>
      </c>
      <c r="AT24">
        <v>0</v>
      </c>
      <c r="AU24">
        <v>0</v>
      </c>
      <c r="AV24">
        <v>0</v>
      </c>
      <c r="BD24">
        <v>14</v>
      </c>
      <c r="BJ24">
        <v>30</v>
      </c>
      <c r="BK24">
        <v>3</v>
      </c>
      <c r="BZ24">
        <v>12</v>
      </c>
      <c r="CM24">
        <v>1</v>
      </c>
      <c r="CS24">
        <v>20</v>
      </c>
      <c r="DI24">
        <v>5</v>
      </c>
      <c r="EY24">
        <v>14</v>
      </c>
      <c r="EZ24">
        <v>0</v>
      </c>
      <c r="FA24">
        <v>0</v>
      </c>
      <c r="FC24">
        <v>12</v>
      </c>
      <c r="FE24">
        <v>3</v>
      </c>
      <c r="FF24">
        <v>0</v>
      </c>
      <c r="FG24">
        <v>0</v>
      </c>
      <c r="FH24">
        <v>0</v>
      </c>
      <c r="FI24">
        <v>0</v>
      </c>
      <c r="FJ24">
        <v>45</v>
      </c>
      <c r="FK24">
        <v>6500</v>
      </c>
      <c r="FL24">
        <v>0</v>
      </c>
      <c r="FM24">
        <v>0</v>
      </c>
      <c r="FN24">
        <v>0</v>
      </c>
      <c r="FO24">
        <v>0</v>
      </c>
      <c r="FP24">
        <v>50</v>
      </c>
      <c r="FQ24">
        <v>7500</v>
      </c>
      <c r="FR24">
        <v>0</v>
      </c>
      <c r="FS24">
        <v>0</v>
      </c>
      <c r="FT24">
        <v>0</v>
      </c>
      <c r="FU24">
        <v>0</v>
      </c>
      <c r="FV24">
        <v>0</v>
      </c>
      <c r="FW24">
        <v>0</v>
      </c>
      <c r="FX24">
        <v>0</v>
      </c>
      <c r="FY24">
        <v>0</v>
      </c>
      <c r="FZ24">
        <v>0</v>
      </c>
      <c r="GA24">
        <v>0</v>
      </c>
      <c r="GB24">
        <v>0</v>
      </c>
      <c r="GC24">
        <v>0</v>
      </c>
      <c r="GD24">
        <v>0</v>
      </c>
      <c r="GE24">
        <v>0</v>
      </c>
      <c r="GF24">
        <v>0</v>
      </c>
      <c r="GG24">
        <v>0</v>
      </c>
      <c r="GH24">
        <v>0</v>
      </c>
      <c r="GI24">
        <v>0</v>
      </c>
      <c r="GJ24">
        <v>0</v>
      </c>
      <c r="GK24">
        <v>0</v>
      </c>
      <c r="GL24">
        <v>0</v>
      </c>
      <c r="GM24">
        <v>0</v>
      </c>
      <c r="GN24">
        <v>0</v>
      </c>
      <c r="GO24">
        <v>0</v>
      </c>
      <c r="GP24">
        <v>0</v>
      </c>
      <c r="GQ24">
        <v>0</v>
      </c>
      <c r="GR24">
        <v>0</v>
      </c>
      <c r="GS24">
        <v>0</v>
      </c>
      <c r="GT24">
        <v>0</v>
      </c>
      <c r="GU24">
        <v>0</v>
      </c>
      <c r="GV24">
        <v>0</v>
      </c>
      <c r="GW24">
        <v>0</v>
      </c>
      <c r="GX24">
        <v>0</v>
      </c>
      <c r="GY24">
        <v>0</v>
      </c>
      <c r="GZ24">
        <v>5000</v>
      </c>
    </row>
    <row r="25" spans="1:208" x14ac:dyDescent="0.25">
      <c r="A25" t="s">
        <v>287</v>
      </c>
      <c r="B25" t="s">
        <v>288</v>
      </c>
      <c r="C25" s="1" t="str">
        <f t="shared" si="0"/>
        <v>21:0004</v>
      </c>
      <c r="D25" s="1" t="str">
        <f>HYPERLINK("http://geochem.nrcan.gc.ca/cdogs/content/svy/svy210366_e.htm", "21:0366")</f>
        <v>21:0366</v>
      </c>
      <c r="E25" t="s">
        <v>225</v>
      </c>
      <c r="F25" t="s">
        <v>289</v>
      </c>
      <c r="H25">
        <v>65.700368900000001</v>
      </c>
      <c r="I25">
        <v>-112.8648063</v>
      </c>
      <c r="J25" s="1" t="str">
        <f>HYPERLINK("http://geochem.nrcan.gc.ca/cdogs/content/kwd/kwd020033_e.htm", "Whole")</f>
        <v>Whole</v>
      </c>
      <c r="K25" s="1" t="str">
        <f>HYPERLINK("http://geochem.nrcan.gc.ca/cdogs/content/kwd/kwd080052_e.htm", "EPD + HMC separation")</f>
        <v>EPD + HMC separation</v>
      </c>
      <c r="L25">
        <v>281.2</v>
      </c>
      <c r="M25">
        <v>120.4</v>
      </c>
      <c r="N25">
        <v>160.80000000000001</v>
      </c>
      <c r="O25">
        <v>158.9</v>
      </c>
      <c r="P25">
        <v>13.8</v>
      </c>
      <c r="Q25">
        <v>145.1</v>
      </c>
      <c r="R25">
        <v>145.1</v>
      </c>
      <c r="S25">
        <v>26.5</v>
      </c>
      <c r="T25">
        <v>118.6</v>
      </c>
      <c r="U25">
        <v>63.8</v>
      </c>
      <c r="V25">
        <v>13.8</v>
      </c>
      <c r="W25">
        <v>41</v>
      </c>
      <c r="X25">
        <v>41</v>
      </c>
      <c r="Y25">
        <v>2.9</v>
      </c>
      <c r="Z25">
        <v>1.6</v>
      </c>
      <c r="AA25">
        <v>4.4000000000000004</v>
      </c>
      <c r="AB25">
        <v>9.6999999999999993</v>
      </c>
      <c r="AC25">
        <v>22.4</v>
      </c>
      <c r="AD25">
        <v>26.5</v>
      </c>
      <c r="AE25">
        <v>8.1999999999999993</v>
      </c>
      <c r="AF25">
        <v>18.3</v>
      </c>
      <c r="AG25">
        <v>7.1</v>
      </c>
      <c r="AH25">
        <v>11.2</v>
      </c>
      <c r="AI25">
        <v>2.4</v>
      </c>
      <c r="AJ25">
        <v>0.4</v>
      </c>
      <c r="AK25">
        <v>0.4</v>
      </c>
      <c r="AM25">
        <v>1.2</v>
      </c>
      <c r="AN25">
        <v>0</v>
      </c>
      <c r="AO25">
        <v>0</v>
      </c>
      <c r="AP25">
        <v>0</v>
      </c>
      <c r="AQ25">
        <v>0</v>
      </c>
      <c r="AR25">
        <v>41</v>
      </c>
      <c r="AS25">
        <v>0</v>
      </c>
      <c r="AT25">
        <v>0</v>
      </c>
      <c r="AU25">
        <v>0</v>
      </c>
      <c r="AV25">
        <v>0</v>
      </c>
      <c r="BD25">
        <v>30</v>
      </c>
      <c r="BJ25">
        <v>30</v>
      </c>
      <c r="BZ25">
        <v>28</v>
      </c>
      <c r="CM25">
        <v>20</v>
      </c>
      <c r="CS25">
        <v>20</v>
      </c>
      <c r="EX25">
        <v>25</v>
      </c>
      <c r="EY25">
        <v>7000</v>
      </c>
      <c r="EZ25">
        <v>0</v>
      </c>
      <c r="FA25">
        <v>0</v>
      </c>
      <c r="FC25">
        <v>28</v>
      </c>
      <c r="FD25">
        <v>0</v>
      </c>
      <c r="FE25">
        <v>0</v>
      </c>
      <c r="FF25">
        <v>0</v>
      </c>
      <c r="FG25">
        <v>0</v>
      </c>
      <c r="FH25">
        <v>0</v>
      </c>
      <c r="FI25">
        <v>0</v>
      </c>
      <c r="FJ25">
        <v>1</v>
      </c>
      <c r="FK25">
        <v>250</v>
      </c>
      <c r="FM25">
        <v>50</v>
      </c>
      <c r="FN25">
        <v>0</v>
      </c>
      <c r="FO25">
        <v>0</v>
      </c>
      <c r="FP25">
        <v>70</v>
      </c>
      <c r="FQ25">
        <v>20000</v>
      </c>
      <c r="FR25">
        <v>0</v>
      </c>
      <c r="FS25">
        <v>0</v>
      </c>
      <c r="FT25">
        <v>0</v>
      </c>
      <c r="FU25">
        <v>0</v>
      </c>
      <c r="FV25">
        <v>0</v>
      </c>
      <c r="FW25">
        <v>0</v>
      </c>
      <c r="FX25">
        <v>0</v>
      </c>
      <c r="FY25">
        <v>0</v>
      </c>
      <c r="FZ25">
        <v>0</v>
      </c>
      <c r="GA25">
        <v>0</v>
      </c>
      <c r="GB25">
        <v>0</v>
      </c>
      <c r="GC25">
        <v>0</v>
      </c>
      <c r="GD25">
        <v>0</v>
      </c>
      <c r="GE25">
        <v>0</v>
      </c>
      <c r="GF25">
        <v>0</v>
      </c>
      <c r="GG25">
        <v>0</v>
      </c>
      <c r="GH25">
        <v>0</v>
      </c>
      <c r="GI25">
        <v>0</v>
      </c>
      <c r="GJ25">
        <v>0</v>
      </c>
      <c r="GK25">
        <v>0</v>
      </c>
      <c r="GL25">
        <v>0</v>
      </c>
      <c r="GM25">
        <v>0</v>
      </c>
      <c r="GN25">
        <v>0</v>
      </c>
      <c r="GO25">
        <v>0</v>
      </c>
      <c r="GP25">
        <v>0</v>
      </c>
      <c r="GQ25">
        <v>0</v>
      </c>
      <c r="GR25">
        <v>0</v>
      </c>
      <c r="GS25">
        <v>0</v>
      </c>
      <c r="GT25">
        <v>0</v>
      </c>
      <c r="GU25">
        <v>0</v>
      </c>
      <c r="GV25">
        <v>0</v>
      </c>
      <c r="GW25">
        <v>0</v>
      </c>
      <c r="GX25">
        <v>0</v>
      </c>
      <c r="GY25">
        <v>0</v>
      </c>
      <c r="GZ25">
        <v>10000</v>
      </c>
    </row>
    <row r="26" spans="1:208" x14ac:dyDescent="0.25">
      <c r="A26" t="s">
        <v>290</v>
      </c>
      <c r="B26" t="s">
        <v>291</v>
      </c>
      <c r="C26" s="1" t="str">
        <f t="shared" si="0"/>
        <v>21:0004</v>
      </c>
      <c r="D26" s="1" t="str">
        <f>HYPERLINK("http://geochem.nrcan.gc.ca/cdogs/content/svy/svy210366_e.htm", "21:0366")</f>
        <v>21:0366</v>
      </c>
      <c r="E26" t="s">
        <v>277</v>
      </c>
      <c r="F26" t="s">
        <v>292</v>
      </c>
      <c r="H26">
        <v>65.630833300000006</v>
      </c>
      <c r="I26">
        <v>-112.7965877</v>
      </c>
      <c r="J26" s="1" t="str">
        <f>HYPERLINK("http://geochem.nrcan.gc.ca/cdogs/content/kwd/kwd020033_e.htm", "Whole")</f>
        <v>Whole</v>
      </c>
      <c r="K26" s="1" t="str">
        <f>HYPERLINK("http://geochem.nrcan.gc.ca/cdogs/content/kwd/kwd080052_e.htm", "EPD + HMC separation")</f>
        <v>EPD + HMC separation</v>
      </c>
      <c r="L26">
        <v>162.80000000000001</v>
      </c>
      <c r="M26">
        <v>62.5</v>
      </c>
      <c r="N26">
        <v>100.3</v>
      </c>
      <c r="O26">
        <v>97.6</v>
      </c>
      <c r="P26">
        <v>0.7</v>
      </c>
      <c r="Q26">
        <v>96.9</v>
      </c>
      <c r="R26">
        <v>96.9</v>
      </c>
      <c r="S26">
        <v>19.2</v>
      </c>
      <c r="T26">
        <v>77.7</v>
      </c>
      <c r="U26">
        <v>36.9</v>
      </c>
      <c r="V26">
        <v>10.8</v>
      </c>
      <c r="W26">
        <v>30</v>
      </c>
      <c r="X26">
        <v>30</v>
      </c>
      <c r="Y26">
        <v>2.5</v>
      </c>
      <c r="Z26">
        <v>1.8</v>
      </c>
      <c r="AA26">
        <v>5</v>
      </c>
      <c r="AB26">
        <v>8.6999999999999993</v>
      </c>
      <c r="AC26">
        <v>12</v>
      </c>
      <c r="AD26">
        <v>19.2</v>
      </c>
      <c r="AE26">
        <v>8.5</v>
      </c>
      <c r="AF26">
        <v>10.7</v>
      </c>
      <c r="AG26">
        <v>3.6</v>
      </c>
      <c r="AH26">
        <v>7.1</v>
      </c>
      <c r="AI26">
        <v>1.5</v>
      </c>
      <c r="AJ26">
        <v>0.3</v>
      </c>
      <c r="AK26">
        <v>0.8</v>
      </c>
      <c r="AM26">
        <v>2.4</v>
      </c>
      <c r="AN26">
        <v>0</v>
      </c>
      <c r="AO26">
        <v>0</v>
      </c>
      <c r="AP26">
        <v>0</v>
      </c>
      <c r="AQ26">
        <v>0</v>
      </c>
      <c r="AR26">
        <v>30</v>
      </c>
      <c r="AS26">
        <v>0</v>
      </c>
      <c r="AT26">
        <v>0</v>
      </c>
      <c r="AU26">
        <v>0</v>
      </c>
      <c r="AV26">
        <v>0</v>
      </c>
      <c r="BD26">
        <v>30</v>
      </c>
      <c r="BJ26">
        <v>30</v>
      </c>
      <c r="BK26">
        <v>5</v>
      </c>
      <c r="BZ26">
        <v>5</v>
      </c>
      <c r="CM26">
        <v>20</v>
      </c>
      <c r="CS26">
        <v>20</v>
      </c>
      <c r="EX26">
        <v>0.5</v>
      </c>
      <c r="EY26">
        <v>200</v>
      </c>
      <c r="EZ26">
        <v>0</v>
      </c>
      <c r="FA26">
        <v>0</v>
      </c>
      <c r="FC26">
        <v>5</v>
      </c>
      <c r="FE26">
        <v>5</v>
      </c>
      <c r="FF26">
        <v>0</v>
      </c>
      <c r="FG26">
        <v>0</v>
      </c>
      <c r="FH26">
        <v>0</v>
      </c>
      <c r="FI26">
        <v>0</v>
      </c>
      <c r="FJ26">
        <v>1.5</v>
      </c>
      <c r="FK26">
        <v>600</v>
      </c>
      <c r="FL26">
        <v>5</v>
      </c>
      <c r="FM26">
        <v>2000</v>
      </c>
      <c r="FN26">
        <v>0</v>
      </c>
      <c r="FO26">
        <v>0</v>
      </c>
      <c r="FP26">
        <v>90</v>
      </c>
      <c r="FQ26">
        <v>35000</v>
      </c>
      <c r="FR26">
        <v>0</v>
      </c>
      <c r="FS26">
        <v>0</v>
      </c>
      <c r="FT26">
        <v>0</v>
      </c>
      <c r="FU26">
        <v>0</v>
      </c>
      <c r="FV26">
        <v>0</v>
      </c>
      <c r="FW26">
        <v>0</v>
      </c>
      <c r="FX26">
        <v>0</v>
      </c>
      <c r="FY26">
        <v>0</v>
      </c>
      <c r="FZ26">
        <v>0</v>
      </c>
      <c r="GA26">
        <v>0</v>
      </c>
      <c r="GB26">
        <v>0</v>
      </c>
      <c r="GC26">
        <v>0</v>
      </c>
      <c r="GD26">
        <v>0</v>
      </c>
      <c r="GE26">
        <v>0</v>
      </c>
      <c r="GF26">
        <v>0</v>
      </c>
      <c r="GG26">
        <v>0</v>
      </c>
      <c r="GH26">
        <v>0</v>
      </c>
      <c r="GI26">
        <v>0</v>
      </c>
      <c r="GJ26">
        <v>0</v>
      </c>
      <c r="GK26">
        <v>0</v>
      </c>
      <c r="GL26">
        <v>0</v>
      </c>
      <c r="GM26">
        <v>0</v>
      </c>
      <c r="GN26">
        <v>0</v>
      </c>
      <c r="GO26">
        <v>0</v>
      </c>
      <c r="GP26">
        <v>0</v>
      </c>
      <c r="GQ26">
        <v>0</v>
      </c>
      <c r="GR26">
        <v>0</v>
      </c>
      <c r="GS26">
        <v>0</v>
      </c>
      <c r="GT26">
        <v>0</v>
      </c>
      <c r="GU26">
        <v>0</v>
      </c>
      <c r="GV26">
        <v>0</v>
      </c>
      <c r="GW26">
        <v>0</v>
      </c>
      <c r="GX26">
        <v>0</v>
      </c>
      <c r="GY26">
        <v>0</v>
      </c>
      <c r="GZ26">
        <v>5000</v>
      </c>
    </row>
    <row r="27" spans="1:208" x14ac:dyDescent="0.25">
      <c r="A27" t="s">
        <v>293</v>
      </c>
      <c r="B27" t="s">
        <v>294</v>
      </c>
      <c r="C27" s="1" t="str">
        <f t="shared" si="0"/>
        <v>21:0004</v>
      </c>
      <c r="D27" s="1" t="str">
        <f>HYPERLINK("http://geochem.nrcan.gc.ca/cdogs/content/svy/svy_e.htm", "")</f>
        <v/>
      </c>
      <c r="G27" s="1" t="str">
        <f>HYPERLINK("http://geochem.nrcan.gc.ca/cdogs/content/cr_/cr_00158_e.htm", "158")</f>
        <v>158</v>
      </c>
      <c r="J27" t="s">
        <v>210</v>
      </c>
      <c r="K27" t="s">
        <v>211</v>
      </c>
      <c r="L27">
        <v>296.2</v>
      </c>
      <c r="N27">
        <v>296.2</v>
      </c>
      <c r="O27">
        <v>286.8</v>
      </c>
      <c r="P27">
        <v>20.100000000000001</v>
      </c>
      <c r="Q27">
        <v>266.7</v>
      </c>
      <c r="R27">
        <v>266.7</v>
      </c>
      <c r="S27">
        <v>21</v>
      </c>
      <c r="T27">
        <v>245.7</v>
      </c>
      <c r="U27">
        <v>245.7</v>
      </c>
      <c r="V27">
        <v>0</v>
      </c>
      <c r="W27">
        <v>-0.01</v>
      </c>
      <c r="X27">
        <v>-0.01</v>
      </c>
      <c r="Z27">
        <v>0</v>
      </c>
      <c r="AA27">
        <v>-0.01</v>
      </c>
      <c r="AB27">
        <v>0</v>
      </c>
      <c r="AC27">
        <v>0</v>
      </c>
      <c r="AN27">
        <v>0</v>
      </c>
      <c r="AO27">
        <v>0</v>
      </c>
      <c r="AP27">
        <v>0</v>
      </c>
      <c r="AQ27">
        <v>0</v>
      </c>
      <c r="AR27">
        <v>-0.01</v>
      </c>
      <c r="AS27">
        <v>0</v>
      </c>
      <c r="AT27">
        <v>0</v>
      </c>
      <c r="AU27">
        <v>0</v>
      </c>
      <c r="AV27">
        <v>0</v>
      </c>
      <c r="EX27">
        <v>2</v>
      </c>
      <c r="EY27">
        <v>1</v>
      </c>
      <c r="EZ27">
        <v>0</v>
      </c>
      <c r="FA27">
        <v>0</v>
      </c>
      <c r="FB27">
        <v>0</v>
      </c>
      <c r="FC27">
        <v>0</v>
      </c>
      <c r="FD27">
        <v>0</v>
      </c>
      <c r="FE27">
        <v>0</v>
      </c>
      <c r="FF27">
        <v>0</v>
      </c>
      <c r="FG27">
        <v>0</v>
      </c>
      <c r="FH27">
        <v>0</v>
      </c>
      <c r="FI27">
        <v>0</v>
      </c>
      <c r="FJ27">
        <v>0</v>
      </c>
      <c r="FK27">
        <v>0</v>
      </c>
      <c r="FL27">
        <v>0</v>
      </c>
      <c r="FM27">
        <v>0</v>
      </c>
      <c r="FN27">
        <v>0</v>
      </c>
      <c r="FO27">
        <v>0</v>
      </c>
      <c r="FP27">
        <v>0</v>
      </c>
      <c r="FQ27">
        <v>0</v>
      </c>
      <c r="FR27">
        <v>0</v>
      </c>
      <c r="FS27">
        <v>0</v>
      </c>
      <c r="FT27">
        <v>0</v>
      </c>
      <c r="FU27">
        <v>0</v>
      </c>
      <c r="FV27">
        <v>0</v>
      </c>
      <c r="FW27">
        <v>0</v>
      </c>
      <c r="FX27">
        <v>0</v>
      </c>
      <c r="FY27">
        <v>0</v>
      </c>
      <c r="FZ27">
        <v>0</v>
      </c>
      <c r="GA27">
        <v>0</v>
      </c>
      <c r="GB27">
        <v>0</v>
      </c>
      <c r="GC27">
        <v>0</v>
      </c>
      <c r="GD27">
        <v>0</v>
      </c>
      <c r="GE27">
        <v>0</v>
      </c>
      <c r="GF27">
        <v>0</v>
      </c>
      <c r="GG27">
        <v>0</v>
      </c>
      <c r="GH27">
        <v>0</v>
      </c>
      <c r="GI27">
        <v>0</v>
      </c>
      <c r="GJ27">
        <v>0</v>
      </c>
      <c r="GK27">
        <v>0</v>
      </c>
      <c r="GL27">
        <v>0</v>
      </c>
      <c r="GM27">
        <v>0</v>
      </c>
      <c r="GN27">
        <v>0</v>
      </c>
      <c r="GO27">
        <v>0</v>
      </c>
      <c r="GP27">
        <v>0</v>
      </c>
      <c r="GQ27">
        <v>0</v>
      </c>
      <c r="GR27">
        <v>0</v>
      </c>
      <c r="GS27">
        <v>0</v>
      </c>
      <c r="GT27">
        <v>0</v>
      </c>
      <c r="GU27">
        <v>0</v>
      </c>
      <c r="GV27">
        <v>0</v>
      </c>
      <c r="GW27">
        <v>0</v>
      </c>
    </row>
  </sheetData>
  <autoFilter ref="A1:K27">
    <filterColumn colId="0" hiddenButton="1"/>
    <filterColumn colId="1" hiddenButton="1"/>
    <filterColumn colId="2">
      <filters>
        <filter val="21:0004"/>
      </filters>
    </filterColumn>
    <filterColumn colId="4" hiddenButton="1"/>
    <filterColumn colId="5" hiddenButton="1"/>
    <filterColumn colId="7" hiddenButton="1"/>
    <filterColumn colId="8" hiddenButton="1"/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bdl210004_pkg_0254a.xlsx</vt:lpstr>
      <vt:lpstr>pkg_0254a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adcock</dc:creator>
  <cp:lastModifiedBy>adcock</cp:lastModifiedBy>
  <dcterms:created xsi:type="dcterms:W3CDTF">2023-02-18T07:29:26Z</dcterms:created>
  <dcterms:modified xsi:type="dcterms:W3CDTF">2023-02-18T20:56:09Z</dcterms:modified>
</cp:coreProperties>
</file>